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ridos" sheetId="1" r:id="rId4"/>
    <sheet state="visible" name="Recorrido_metadata" sheetId="2" r:id="rId5"/>
    <sheet state="visible" name="Recorrido_plant data" sheetId="3" r:id="rId6"/>
    <sheet state="visible" name="Recorrido_Bombus data" sheetId="4" r:id="rId7"/>
    <sheet state="visible" name="Transecta_metadata" sheetId="5" r:id="rId8"/>
    <sheet state="visible" name="Transecta plant_data" sheetId="6" r:id="rId9"/>
    <sheet state="visible" name="Transecta_Bombus data" sheetId="7" r:id="rId10"/>
    <sheet state="visible" name="Samples_Bombus" sheetId="8" r:id="rId11"/>
    <sheet state="visible" name="Voucher_plants" sheetId="9" r:id="rId12"/>
    <sheet state="visible" name="Habitat Types IUCN" sheetId="10" r:id="rId13"/>
  </sheets>
  <definedNames>
    <definedName hidden="1" localSheetId="3" name="_xlnm._FilterDatabase">'Recorrido_Bombus data'!$A$1:$J$226</definedName>
  </definedNames>
  <calcPr/>
  <extLst>
    <ext uri="GoogleSheetsCustomDataVersion1">
      <go:sheetsCustomData xmlns:go="http://customooxmlschemas.google.com/" r:id="rId14" roundtripDataSignature="AMtx7mh2SN3kjkZK0Vn4VWmsBvCV4DRheQ=="/>
    </ext>
  </extLst>
</workbook>
</file>

<file path=xl/sharedStrings.xml><?xml version="1.0" encoding="utf-8"?>
<sst xmlns="http://schemas.openxmlformats.org/spreadsheetml/2006/main" count="5094" uniqueCount="681">
  <si>
    <t>Campaña</t>
  </si>
  <si>
    <t>Tramo</t>
  </si>
  <si>
    <t>Origen</t>
  </si>
  <si>
    <t>Destino</t>
  </si>
  <si>
    <t>Km</t>
  </si>
  <si>
    <t>Notes</t>
  </si>
  <si>
    <t>Chiloé</t>
  </si>
  <si>
    <t>Bariloche</t>
  </si>
  <si>
    <t>Trevelin</t>
  </si>
  <si>
    <t>Los Cipreses</t>
  </si>
  <si>
    <t>dirt road</t>
  </si>
  <si>
    <t>Puerto Ramirez</t>
  </si>
  <si>
    <t>Chaitén</t>
  </si>
  <si>
    <t>Sendero Volcan</t>
  </si>
  <si>
    <t>Quellón</t>
  </si>
  <si>
    <t>ferry</t>
  </si>
  <si>
    <t>Huildad</t>
  </si>
  <si>
    <t>Ancud</t>
  </si>
  <si>
    <t>Piedras Negras</t>
  </si>
  <si>
    <t>dirt road (partial), ferry</t>
  </si>
  <si>
    <t>Puerto Blest</t>
  </si>
  <si>
    <t>Llao Llao</t>
  </si>
  <si>
    <t>Date</t>
  </si>
  <si>
    <t>Site</t>
  </si>
  <si>
    <t>Walking_trail_ID</t>
  </si>
  <si>
    <t>Country</t>
  </si>
  <si>
    <t>Observer</t>
  </si>
  <si>
    <t>T_(°C)</t>
  </si>
  <si>
    <t>Windspeed</t>
  </si>
  <si>
    <t>Humidity_(%)</t>
  </si>
  <si>
    <t>Humidity_(description)</t>
  </si>
  <si>
    <t>Weather_(description)</t>
  </si>
  <si>
    <t>Time_start</t>
  </si>
  <si>
    <t>Time_end</t>
  </si>
  <si>
    <t>Total_time_(min)</t>
  </si>
  <si>
    <t>Total_length_(km)</t>
  </si>
  <si>
    <t>Habitat_Description</t>
  </si>
  <si>
    <t>WCLM01ARPBL</t>
  </si>
  <si>
    <t>AR</t>
  </si>
  <si>
    <t>CLM</t>
  </si>
  <si>
    <t>moderate</t>
  </si>
  <si>
    <t>high</t>
  </si>
  <si>
    <t>cloudy</t>
  </si>
  <si>
    <t>trail through open rainforest and disturbed areas around biological station and camping place</t>
  </si>
  <si>
    <t>El Manso</t>
  </si>
  <si>
    <t>WCLM02ARMAN</t>
  </si>
  <si>
    <t>low</t>
  </si>
  <si>
    <t>shiny and moderately warm</t>
  </si>
  <si>
    <t>along the roadside of a highly disturbed mixed forest in Valle del Manso, close to Camping Caleuche</t>
  </si>
  <si>
    <t>La Junta</t>
  </si>
  <si>
    <t>WCLM03ARJUN</t>
  </si>
  <si>
    <t>CL</t>
  </si>
  <si>
    <t>very high</t>
  </si>
  <si>
    <t>cold cloudy and very wet, sporadic rain falls</t>
  </si>
  <si>
    <t>urban park in valdivian rain forest, " Parque urbano Las Bardas, Reserva Nacional Lago Roseelot", locality "La Junta"</t>
  </si>
  <si>
    <t>Manihuales</t>
  </si>
  <si>
    <t>WCLM04ARLAV</t>
  </si>
  <si>
    <t>mild and partially cloudy</t>
  </si>
  <si>
    <t>urban park in a  highly modified old pine plantation in the locality of "Mañihuales"; "Parque urbano Las Lavanderas"</t>
  </si>
  <si>
    <t>Lago Moreno Este</t>
  </si>
  <si>
    <t>WLCM05ARMOR</t>
  </si>
  <si>
    <t>corregir track</t>
  </si>
  <si>
    <t>highly disturbed beach at the East Coast of Lago Moreno Lake, periburban Mixed Forest dominated with Nothofagus dombeyii</t>
  </si>
  <si>
    <t>WCLM06ARMOR</t>
  </si>
  <si>
    <t>shiny and warm</t>
  </si>
  <si>
    <t>highly disturbed beach at the East Coast of Lago Moreno Lake, periburban Mixed Forest dominated with Nothofagus dombeyii and trails in the neighborhood</t>
  </si>
  <si>
    <t>Bahia Lopez y picada mirador del Tristeza</t>
  </si>
  <si>
    <t>WCLM07ARLPZ</t>
  </si>
  <si>
    <t>shiny and mild</t>
  </si>
  <si>
    <t>Nothofagus dombeyii forest, mixed open forest and lake coast vegetation</t>
  </si>
  <si>
    <t>Senderito al Cerrito Llao Llao y Pampita</t>
  </si>
  <si>
    <t>WCLM08ARCLL</t>
  </si>
  <si>
    <t>Nothofagus dombeyii forest and old abandonded orchard in forest gap invaded by non natives</t>
  </si>
  <si>
    <t>WEEZ01ARPBL</t>
  </si>
  <si>
    <t>EEZ</t>
  </si>
  <si>
    <t>clear and warm</t>
  </si>
  <si>
    <t>Road edge in disturbed area between Biological Station and Lake Frias</t>
  </si>
  <si>
    <t>Río Futaleufú Limite Binacional</t>
  </si>
  <si>
    <t>WEEZ02ARFUT</t>
  </si>
  <si>
    <t>chain of prairies formed in disturbed mixed forest between the riverside and the road</t>
  </si>
  <si>
    <t>Puerto Ramirez, Palena</t>
  </si>
  <si>
    <t>WEEZ03CLRMZ</t>
  </si>
  <si>
    <t>moderate to low</t>
  </si>
  <si>
    <t>Mixed prairie/forest/wetland habitat at disturbed area embedded in a Valdivian forest matrix in a deep valley</t>
  </si>
  <si>
    <t>Ladera Norte Caldera Volcán Chaitén</t>
  </si>
  <si>
    <t>WEEZ04CLCHT</t>
  </si>
  <si>
    <t>none</t>
  </si>
  <si>
    <t>foggy initially, then clear and warm</t>
  </si>
  <si>
    <t>Steep trail in Valdivian forest 12-year-old regrowth from volcanic event</t>
  </si>
  <si>
    <t>Camping El Chono, Santa Rosa, Quellon</t>
  </si>
  <si>
    <t>WEEZ05CLSRO</t>
  </si>
  <si>
    <t>clear dusk</t>
  </si>
  <si>
    <t>Coastal wetland in rural area</t>
  </si>
  <si>
    <t>Piedras Negras, Rupanco</t>
  </si>
  <si>
    <t>WEEZ06CLRUP</t>
  </si>
  <si>
    <t>warm, partly cloudy</t>
  </si>
  <si>
    <t>Adjacent pasture and recovering secondary Valdivian forest</t>
  </si>
  <si>
    <t>WEEZ07ARPBL</t>
  </si>
  <si>
    <t>Lakeshore in transition valdivian forest and then forest trail</t>
  </si>
  <si>
    <t>Senda Cerro Llao Llao</t>
  </si>
  <si>
    <t>WEEZ08ARCLL</t>
  </si>
  <si>
    <t>cool, partly cloudy</t>
  </si>
  <si>
    <t>Bajada Wharton al Azul, Bolsón</t>
  </si>
  <si>
    <t>WEEZ09ARWHA</t>
  </si>
  <si>
    <t>Road edge going through anthropized prairies mixed with native forest</t>
  </si>
  <si>
    <t>Margen Rio Azul, Bolsón</t>
  </si>
  <si>
    <t>WEEZ10ARAZL</t>
  </si>
  <si>
    <t>Riparian vegetation beside anthropized prairies, with native mixed forest across the river</t>
  </si>
  <si>
    <t>Desemboque Rio Epuyen en Lago Puelo</t>
  </si>
  <si>
    <t>WEEZ11ARDEP</t>
  </si>
  <si>
    <t>Disturbed area between lakeshore and postfire shrubs at mouth of cultured valley</t>
  </si>
  <si>
    <t>Cascada Corbata Blanca, El Hoyo</t>
  </si>
  <si>
    <t>WEEZ12ARCBL</t>
  </si>
  <si>
    <t>Mixed forest along a shaded ravine, uphill, near agricultural region</t>
  </si>
  <si>
    <t>Los Altares, valle del rio Chubut</t>
  </si>
  <si>
    <t>WEEZ13ARALT</t>
  </si>
  <si>
    <t>Urban town and rivershore in town within a river valley in the desert</t>
  </si>
  <si>
    <t>Alero con Pinturas Rupestres</t>
  </si>
  <si>
    <t>WEEZ14ARALE</t>
  </si>
  <si>
    <t>Mixed forest and disturbed area near a lakeshore</t>
  </si>
  <si>
    <t>Arroyo Cascada, Futalaufquen, PN Los Alerces</t>
  </si>
  <si>
    <t>WEEZ15ARFCA</t>
  </si>
  <si>
    <t>Mixed forest near a stream then changing to dry shrub</t>
  </si>
  <si>
    <t>WEEZ16ARPBL</t>
  </si>
  <si>
    <t>Plant_sp</t>
  </si>
  <si>
    <t>Abundance</t>
  </si>
  <si>
    <t>Voucher_ID</t>
  </si>
  <si>
    <t>Picture</t>
  </si>
  <si>
    <t>Observations</t>
  </si>
  <si>
    <t>Trifolium repens</t>
  </si>
  <si>
    <t>Trifolium pratense</t>
  </si>
  <si>
    <t>Leucanthemum vulgare</t>
  </si>
  <si>
    <t>/Plantas - Referencia/Leucanthemum vulgare-1,2</t>
  </si>
  <si>
    <t>Hypochaeris radicata</t>
  </si>
  <si>
    <t>Mitraria coccinea</t>
  </si>
  <si>
    <t>/Plantas - Referencia/Mitraria coccinea-1,2,3</t>
  </si>
  <si>
    <t>Fuchsia_magellanica</t>
  </si>
  <si>
    <t>Rosa sp</t>
  </si>
  <si>
    <t>Rosal de jardín plantado en sector Huillines</t>
  </si>
  <si>
    <t>Alstroemeria aurea</t>
  </si>
  <si>
    <t>Lotus pedunculatus</t>
  </si>
  <si>
    <t>Lupinus polyphyllus</t>
  </si>
  <si>
    <t>Potentilla chiloensis</t>
  </si>
  <si>
    <t>Vicia nigricans</t>
  </si>
  <si>
    <t>Intensamente robada</t>
  </si>
  <si>
    <t>Floración tardía, la mayoría ya con fruto</t>
  </si>
  <si>
    <t>Compuesta amarilla flores individuales</t>
  </si>
  <si>
    <t>PFEEZ001-ARFUT-20JAN20</t>
  </si>
  <si>
    <t>Geranium sp.</t>
  </si>
  <si>
    <t>Prunella vulgaris</t>
  </si>
  <si>
    <t>PFEEZ002-ARFUT-20JAN20</t>
  </si>
  <si>
    <t>Luma apiculata</t>
  </si>
  <si>
    <t>Achilea millefolium</t>
  </si>
  <si>
    <t>Solidago sp.</t>
  </si>
  <si>
    <t>PFEEZ005-ARFUT-20JAN20</t>
  </si>
  <si>
    <t>Compuesta amarilla flores en racimo</t>
  </si>
  <si>
    <t>PFEEZ003-ARFUT-20JAN20</t>
  </si>
  <si>
    <t>Chloraea sp</t>
  </si>
  <si>
    <t>Rosa eglanteria</t>
  </si>
  <si>
    <t>Hypericum perforatum</t>
  </si>
  <si>
    <t>PFEEZ004-ARFUT-20JAN20</t>
  </si>
  <si>
    <t>Fuchsia magellanica</t>
  </si>
  <si>
    <t>Rubus ulmifolius</t>
  </si>
  <si>
    <t>Ranunculs repens</t>
  </si>
  <si>
    <t>PFEEZ006-ARFUT-21JAN20-Ranunculus</t>
  </si>
  <si>
    <t>Desfontainea fulgens</t>
  </si>
  <si>
    <t>PFEEZ007-ARFUT-21JAN20-Desfontainea_fulgens</t>
  </si>
  <si>
    <t>Carduus nutans</t>
  </si>
  <si>
    <t>Myrceugenia exsucca</t>
  </si>
  <si>
    <t>Forma amplias praderas en los sectores más elevados del camino</t>
  </si>
  <si>
    <t>Gaultheria sp.</t>
  </si>
  <si>
    <t>PFEEZ005-CLCHT-22JAN20-Gaultheria</t>
  </si>
  <si>
    <t>Caldcluvia paniculata</t>
  </si>
  <si>
    <t>PFEEZ006-CLCHT-22JAN20-Caldcluvia_paniculata</t>
  </si>
  <si>
    <t>Asteranthera ovata</t>
  </si>
  <si>
    <t>PFEEZ008-CLCHT-22JAN20-Asteranthera_ovata</t>
  </si>
  <si>
    <t>PFEEZ009-CLCHT-22JAN20-Prunella_vulgaris</t>
  </si>
  <si>
    <t>Crucifera amarilla</t>
  </si>
  <si>
    <t>PFEEZ10-CLSRO-23JAN20</t>
  </si>
  <si>
    <t>Digitalis purpurea</t>
  </si>
  <si>
    <t>Rhaphithamnus spinosus</t>
  </si>
  <si>
    <t>Lavandula sp.</t>
  </si>
  <si>
    <t>Hydrangea sp.</t>
  </si>
  <si>
    <t>umbelifera</t>
  </si>
  <si>
    <t>PFEEZ13-CLRUP-26JAN20</t>
  </si>
  <si>
    <t>planta flor lila</t>
  </si>
  <si>
    <t>PFEEZ12-CLRUP-26JAN20</t>
  </si>
  <si>
    <t>Ranunculus sp</t>
  </si>
  <si>
    <t>Asteracea amarilla chica</t>
  </si>
  <si>
    <t>Plantago lanceolata</t>
  </si>
  <si>
    <t>Asteracea amarilla chica 2</t>
  </si>
  <si>
    <t>Escallonia_rubra</t>
  </si>
  <si>
    <t>Margarita grande</t>
  </si>
  <si>
    <t>Desfointainea spinosa</t>
  </si>
  <si>
    <t>Taraxacum officinale</t>
  </si>
  <si>
    <t>WEEZ08CLL-PL001_Taraxacum_officinale</t>
  </si>
  <si>
    <t>WEEZ08CLL-PL001_Taraxacum_officinale.jpg</t>
  </si>
  <si>
    <t>https://www.inaturalist.org/observations/77900717</t>
  </si>
  <si>
    <t>Tristerix corymbosus</t>
  </si>
  <si>
    <t>WEEZ08CLL-PL002_Tristerix_corymbosus</t>
  </si>
  <si>
    <t>WEEZ08CLL-PL002_Tristerix_corymbosus.jpg</t>
  </si>
  <si>
    <t>https://www.inaturalist.org/observations/77901860</t>
  </si>
  <si>
    <t>Berberis darwinii</t>
  </si>
  <si>
    <t>WEEZ08CLL-PL003_Berberis_darwinii</t>
  </si>
  <si>
    <t>WEEZ08CLL-PL003_Berberis_darwinii.jpg</t>
  </si>
  <si>
    <t>https://www.inaturalist.org/observations/77903507</t>
  </si>
  <si>
    <t>Schinus patagonicus</t>
  </si>
  <si>
    <t>WEEZ08CLL-PL004_Schinus_patagonicus</t>
  </si>
  <si>
    <t>WEEZ08CLL-PL004_Schinus_patagonicus.jpg</t>
  </si>
  <si>
    <t>https://www.inaturalist.org/observations/77905419</t>
  </si>
  <si>
    <t>Cytisus scoparius</t>
  </si>
  <si>
    <t>Calceolaria crenatiflora</t>
  </si>
  <si>
    <t>WEEZ08CLL-PL007_Calceolaria_crenatiflora</t>
  </si>
  <si>
    <t>WEEZ08CLL-PL007_Calceolaria_crenatiflora.jpg</t>
  </si>
  <si>
    <t>https://www.inaturalist.org/observations/77910319</t>
  </si>
  <si>
    <t>Malus domestica</t>
  </si>
  <si>
    <t>WEEZ08CLL-PL008_Malus_domestica</t>
  </si>
  <si>
    <t>WEEZ08CLL-PL008_Malus_domestica.jpg</t>
  </si>
  <si>
    <t>https://www.inaturalist.org/observations/77912025</t>
  </si>
  <si>
    <t>Ribes magellanicum</t>
  </si>
  <si>
    <t>WEEZ08CLL-PL011_Ribes_magellanicum</t>
  </si>
  <si>
    <t>WEEZ08CLL-PL011_Ribes_magellanicum.jpg</t>
  </si>
  <si>
    <t>https://www.inaturalist.org/observations/77913272</t>
  </si>
  <si>
    <t>Fragaria_chiloensis</t>
  </si>
  <si>
    <t>Crucifera blanca - Cardamine???</t>
  </si>
  <si>
    <t>WEEZ08CLL-PL012_crucifera_blanca</t>
  </si>
  <si>
    <t>WEEZ08CLL-PL012_crucifera_blanca.jpg</t>
  </si>
  <si>
    <t>https://www.inaturalist.org/observations/77916944</t>
  </si>
  <si>
    <t>Gavilea odoratissima</t>
  </si>
  <si>
    <t>WEEZ08CLL-PL013_Gavilea_odoratissima</t>
  </si>
  <si>
    <t>WEEZ08CLL-PL013_Gavilea_odoratissima.jpg</t>
  </si>
  <si>
    <t>https://www.inaturalist.org/observations/77919224</t>
  </si>
  <si>
    <t>Viola_magellanica</t>
  </si>
  <si>
    <t>WEEZ08CLL-PL015_Viola_magellanica</t>
  </si>
  <si>
    <t>WEEZ08CLL-PL015_Viola_magellanica.jpg</t>
  </si>
  <si>
    <t>https://www.inaturalist.org/observations/77920952</t>
  </si>
  <si>
    <t>WEEZ08CLL-PL014_Vicia_nigricans</t>
  </si>
  <si>
    <t>WEEZ08CLL-PL014_Vicia_nigricans.jpg</t>
  </si>
  <si>
    <t>https://www.inaturalist.org/observations/77923087</t>
  </si>
  <si>
    <t>Planta con inflorescencia blanca no identificada</t>
  </si>
  <si>
    <t>WEEZ08CLL-PL016_No_identificada</t>
  </si>
  <si>
    <t>WEEZ08CLL-PL016_No_identificada.jpg</t>
  </si>
  <si>
    <t>Codonorchis lesonii</t>
  </si>
  <si>
    <t>WEEZ08CLL-PL017_Codonorchis_lesonii</t>
  </si>
  <si>
    <t>WEEZ08CLL-PL017_Codonorchis_lesonii.jpg</t>
  </si>
  <si>
    <t>https://www.inaturalist.org/observations/77925857</t>
  </si>
  <si>
    <t>Rosa rubiginosa</t>
  </si>
  <si>
    <t>WEEZ09WHA-PL001_Hypericum_perforatum</t>
  </si>
  <si>
    <t>WEEZ09WHA-PL001_Hypericum_perforatum.jpg</t>
  </si>
  <si>
    <t>https://www.inaturalist.org/observations/77939941</t>
  </si>
  <si>
    <t>Ranunculus repens</t>
  </si>
  <si>
    <t>Ochetophila trinervis</t>
  </si>
  <si>
    <t>WEEZ09WHA-PL002_Ochetophila_trinervis</t>
  </si>
  <si>
    <t>WEEZ09WHA-PL002_Ochetophila_trinervis.jpg</t>
  </si>
  <si>
    <t>https://www.inaturalist.org/observations/77943099</t>
  </si>
  <si>
    <t>Mutisia_spinosa</t>
  </si>
  <si>
    <t>WEEZ09WHA-PL009_Geranium_sp</t>
  </si>
  <si>
    <t>WEEZ09WHA-PL009_Geranium_sp.jpg</t>
  </si>
  <si>
    <t>https://www.inaturalist.org/observations/77946015</t>
  </si>
  <si>
    <t>Asteracea tipo margarita</t>
  </si>
  <si>
    <t>WEEZ09WHA-PL003_Asteracea_tipo_margarita</t>
  </si>
  <si>
    <t>WEEZ09WHA-PL003_Asteracea_tipo_margarita.jpg</t>
  </si>
  <si>
    <t>WEEZ09WHA-PL004_Lotus_pedunculatus</t>
  </si>
  <si>
    <t>WEEZ09WHA-PL004_Lotus_pedunculatus.jpg</t>
  </si>
  <si>
    <t>https://www.inaturalist.org/observations/77947350</t>
  </si>
  <si>
    <t>Oenothera_sp</t>
  </si>
  <si>
    <t>Baccharis sp</t>
  </si>
  <si>
    <t>WEEZ09WHA-PL005_Baccharis_sp</t>
  </si>
  <si>
    <t>WEEZ09WHA-PL005_Baccharis_sp.jpg</t>
  </si>
  <si>
    <t>https://www.inaturalist.org/observations/77971046</t>
  </si>
  <si>
    <t>WEEZ09WHA-PL006_Escalonia_rubra</t>
  </si>
  <si>
    <t>WEEZ09WHA-PL006_Escalonia_rubra.jpg</t>
  </si>
  <si>
    <t>https://www.inaturalist.org/observations/77972631</t>
  </si>
  <si>
    <t>Carduus_thoermerii</t>
  </si>
  <si>
    <t>Eccremocarpus scaber</t>
  </si>
  <si>
    <t>WEEZ09WHA-PL007_Eccremocarpus_scaber</t>
  </si>
  <si>
    <t>WEEZ09WHA-PL007_Eccremocarpus_scaber.jpg</t>
  </si>
  <si>
    <t>https://www.inaturalist.org/observations/77974439</t>
  </si>
  <si>
    <t>Apiacea flor blanca</t>
  </si>
  <si>
    <t>WEEZ09WHA-PL008_Apiaceae</t>
  </si>
  <si>
    <t>WEEZ09WHA-PL008_Apiaceae.jpg</t>
  </si>
  <si>
    <t>https://www.inaturalist.org/observations/77975448</t>
  </si>
  <si>
    <t>Eschscholzia californica</t>
  </si>
  <si>
    <t>WEEZ10AZL-PL001_Hypericum_perforatum</t>
  </si>
  <si>
    <t>WEEZ10AZL-PL001_Hypericum_perforatum.jpg</t>
  </si>
  <si>
    <t>https://www.inaturalist.org/observations/78061931</t>
  </si>
  <si>
    <t>Very few flowering</t>
  </si>
  <si>
    <t>WEEZ10AZL-PL002_Hypochaeris_radicata</t>
  </si>
  <si>
    <t>WEEZ10AZL-PL002_Hypochaeris_radicata.jpg</t>
  </si>
  <si>
    <t>https://www.inaturalist.org/observations/78063430</t>
  </si>
  <si>
    <t>Leucheria thermarum</t>
  </si>
  <si>
    <t>WEEZ10AZL-PL003_Leucheria_thermarum</t>
  </si>
  <si>
    <t>WEEZ10AZL-PL003_Leucheria_thermarum.jpg</t>
  </si>
  <si>
    <t>https://www.inaturalist.org/observations/78065049</t>
  </si>
  <si>
    <t>WEEZ10AZL-PL007_Rubus_ulmifolius</t>
  </si>
  <si>
    <t>WEEZ10AZL-PL007_Rubus_ulmifolius.jpg</t>
  </si>
  <si>
    <t>Cichorieae amarilla</t>
  </si>
  <si>
    <t>WEEZ10AZL-PL004_Cichorieae_amarilla</t>
  </si>
  <si>
    <t>WEEZ10AZL-PL004_Cichorieae_amarilla.jpg</t>
  </si>
  <si>
    <t>https://www.inaturalist.org/observations/78070722</t>
  </si>
  <si>
    <t>WEEZ10AZL-PL005_Lupinus_polyphyllus</t>
  </si>
  <si>
    <t>WEEZ10AZL-PL005_Lupinus_polyphyllus.jpg</t>
  </si>
  <si>
    <t>Most past flowering</t>
  </si>
  <si>
    <t>WEEZ10AZL-PL006_Lotus_pedunculatus</t>
  </si>
  <si>
    <t>WEEZ10AZL-PL006_Lotus_pedunculatus.jpg</t>
  </si>
  <si>
    <t>Melilotus albus</t>
  </si>
  <si>
    <t>WEEZ10AZL-PL008_Melilotus_albus</t>
  </si>
  <si>
    <t>WEEZ10AZL-PL008_Melilotus_albus.jpg</t>
  </si>
  <si>
    <t>https://www.inaturalist.org/observations/78077019</t>
  </si>
  <si>
    <t>WEEZ11DEP-PL001_Chicorieae_amarilla</t>
  </si>
  <si>
    <t>WEEZ11DEP-PL001_Chicorieae_amarilla.jpg</t>
  </si>
  <si>
    <t>https://www.inaturalist.org/observations/78115740</t>
  </si>
  <si>
    <t>Leucantheum vulgaris</t>
  </si>
  <si>
    <t>WEEZ11DEP-PL002_Asteroideae</t>
  </si>
  <si>
    <t>WEEZ11DEP-PL002_Asteroideae.jpg</t>
  </si>
  <si>
    <t>https://www.inaturalist.org/observations/78118042</t>
  </si>
  <si>
    <t>Tanacetum parthenium</t>
  </si>
  <si>
    <t>WEEZ11DEP-PL003_Tanacetum_parthenium</t>
  </si>
  <si>
    <t>WEEZ11DEP-PL003_Tanacetum_parthenium.jpg</t>
  </si>
  <si>
    <t>https://www.inaturalist.org/observations/78119742</t>
  </si>
  <si>
    <t>Carduus sp.</t>
  </si>
  <si>
    <t>WEEZ11DEP-PL010_Cardus</t>
  </si>
  <si>
    <t>WEEZ11DEP-PL010_Cardus.jpg</t>
  </si>
  <si>
    <t>https://www.inaturalist.org/observations/78122077</t>
  </si>
  <si>
    <t>Solidago chilensis</t>
  </si>
  <si>
    <t>WEEZ11DEP-PL004_Solidago_chilensis</t>
  </si>
  <si>
    <t>WEEZ11DEP-PL004_Solidago_chilensis.jpg</t>
  </si>
  <si>
    <t>https://www.inaturalist.org/observations/78124786</t>
  </si>
  <si>
    <t>WEEZ11DEP-PL005_Baccharis_sp</t>
  </si>
  <si>
    <t>WEEZ11DEP-PL005_Baccharis_sp.jpg</t>
  </si>
  <si>
    <t>Saponaria officinalis</t>
  </si>
  <si>
    <t>WEEZ11DEP-PL006_Saponaria_officinalis</t>
  </si>
  <si>
    <t>WEEZ11DEP-PL006_Saponaria_officinalis.jpg</t>
  </si>
  <si>
    <t>https://www.inaturalist.org/observations/78126715</t>
  </si>
  <si>
    <t>Casi sin flores</t>
  </si>
  <si>
    <t>WEEZ11DEP-PL007_Melilotus_albus</t>
  </si>
  <si>
    <t>WEEZ11DEP-PL007_Melilotus_albus.jpg</t>
  </si>
  <si>
    <t>https://www.inaturalist.org/observations/78127288</t>
  </si>
  <si>
    <t>Myosotis sp.</t>
  </si>
  <si>
    <t>WEEZ11DEP-PL011_Myosotis</t>
  </si>
  <si>
    <t>WEEZ11DEP-PL011_Myosotis.jpg</t>
  </si>
  <si>
    <t>https://www.inaturalist.org/observations/78128941</t>
  </si>
  <si>
    <t>Amomyrtus luma</t>
  </si>
  <si>
    <t>WEEZ11DEP-PL008_Amomyrtus_luma</t>
  </si>
  <si>
    <t>WEEZ11DEP-PL008_Amomyrtus_luma.jpg</t>
  </si>
  <si>
    <t>https://www.inaturalist.org/observations/78131671</t>
  </si>
  <si>
    <t>Hypochaeris sp.</t>
  </si>
  <si>
    <t>WEEZ12CBL-PL001_Chicorieae_amarilla</t>
  </si>
  <si>
    <t>WEEZ12CBL-PL001_Chicorieae_amarilla.jpg</t>
  </si>
  <si>
    <t>Hypericum sp.</t>
  </si>
  <si>
    <t>WEEZ12CBL-PL002_Hypericum_sp</t>
  </si>
  <si>
    <t>WEEZ12CBL-PL002_Hypericum_sp.jpg</t>
  </si>
  <si>
    <t>WEEZ12CBL-PL003_Prunella_vulgaris</t>
  </si>
  <si>
    <t>WEEZ12CBL-PL003_Prunella_vulgaris.jpg</t>
  </si>
  <si>
    <t>Colletia hystrix</t>
  </si>
  <si>
    <t>WEEZ12CBL-PL004_Colletia_hystrix</t>
  </si>
  <si>
    <t>WEEZ12CBL-PL004_Colletia_hystrix.jpg</t>
  </si>
  <si>
    <t>https://www.inaturalist.org/observations/78988277</t>
  </si>
  <si>
    <t>WEEZ12CBL-PL005_Baccharis_sp</t>
  </si>
  <si>
    <t>https://www.inaturalist.org/observations/78990275</t>
  </si>
  <si>
    <t>Eryngium paniculatum</t>
  </si>
  <si>
    <t>WEEZ12CBL-PL006_Eryngium_paniculatum</t>
  </si>
  <si>
    <t>WEEZ12CBL-PL006_Eryngium_paniculatum.jpg</t>
  </si>
  <si>
    <t>https://www.inaturalist.org/observations/78991243</t>
  </si>
  <si>
    <t>Mutisia decurrens</t>
  </si>
  <si>
    <t>WEEZ12CBL-PL007_Mutisia_decurrens</t>
  </si>
  <si>
    <t>WEEZ12CBL-PL007_Mutisia_decurrens.jpg</t>
  </si>
  <si>
    <t>https://www.inaturalist.org/observations/78995830</t>
  </si>
  <si>
    <t>Senecio otites</t>
  </si>
  <si>
    <t>WEEZ12CBL-PL008_Senecio_otites</t>
  </si>
  <si>
    <t>WEEZ12CBL-PL008_Senecio_otites.jpg</t>
  </si>
  <si>
    <t>Mutisia spinosa</t>
  </si>
  <si>
    <t>WEEZ12CBL-PL009_Mutisia_spinosa</t>
  </si>
  <si>
    <t>WEEZ12CBL-PL009_Mutisia_spinosa.jpg</t>
  </si>
  <si>
    <t>Lotus (?) sp. (flor lila)</t>
  </si>
  <si>
    <t>WEEZ13ALT-PL001_Lotus_sp</t>
  </si>
  <si>
    <t>WEEZ13ALT-PL001_Lotus_sp.jpg</t>
  </si>
  <si>
    <t>WEEZ13ALT-PL002_Crucifera_amarilla</t>
  </si>
  <si>
    <t>WEEZ13ALT-PL002_Crucifera_amarilla.jpg</t>
  </si>
  <si>
    <t>Hibiscus sp.</t>
  </si>
  <si>
    <t>WEEZ13ALT-PL004_Hibiscus_sp</t>
  </si>
  <si>
    <t>WEEZ13ALT-PL004_Hibiscus_sp.jpg</t>
  </si>
  <si>
    <t>Tamarix sp</t>
  </si>
  <si>
    <t>WEEZ13ALT-PL003_Tamarix</t>
  </si>
  <si>
    <t>WEEZ13ALT-PL003_Tamarix.jpg</t>
  </si>
  <si>
    <t>https://www.inaturalist.org/observations/80146457</t>
  </si>
  <si>
    <t>WEEZ13ALT-PL005_Baccharis_sp</t>
  </si>
  <si>
    <t>WEEZ13ALT-PL005_Baccharis_sp.jpg</t>
  </si>
  <si>
    <t>Senecio sp.</t>
  </si>
  <si>
    <t>WEEZ13ALT-PL006_Senecio_sp</t>
  </si>
  <si>
    <t>WEEZ13ALT-PL006_Senecio_sp.jpg</t>
  </si>
  <si>
    <t>WEEZ13ALT-PL007_Melilotus_albus</t>
  </si>
  <si>
    <t>WEEZ13ALT-PL007_Melilotus_albus.jpg</t>
  </si>
  <si>
    <t>Asteraceae</t>
  </si>
  <si>
    <t>WEEZ13ALT-PL008_Asteraceae</t>
  </si>
  <si>
    <t>WEEZ13ALT-PL008_Asteraceae.jpg</t>
  </si>
  <si>
    <t>Grindelia sp.</t>
  </si>
  <si>
    <t>WEEZ13ALT-PL009_Grindelia_sp</t>
  </si>
  <si>
    <t>WEEZ13ALT-PL009_Grindelia_sp.jpg</t>
  </si>
  <si>
    <t>Diplotaxis tenuifolia</t>
  </si>
  <si>
    <t>WEEZ13ALT-PL010_Diplotaxis_tenuifolia</t>
  </si>
  <si>
    <t>WEEZ13ALT-PL010_Diplotaxis_tenuifolia.jpg</t>
  </si>
  <si>
    <t>Oenothera odorata</t>
  </si>
  <si>
    <t>WEEZ13ALT-PL011_Oenothera_odorata</t>
  </si>
  <si>
    <t>WEEZ13ALT-PL011_Oenothera_odorata.jpg</t>
  </si>
  <si>
    <t>Asteracea amarilla</t>
  </si>
  <si>
    <t>WEEZ13ALT-PL012_Asteracea_amarilla</t>
  </si>
  <si>
    <t>WEEZ13ALT-PL012_Asteracea_amarilla.jpg</t>
  </si>
  <si>
    <t>Anthemidae sp</t>
  </si>
  <si>
    <t>WEEZ13ALT-PL013_Anthemidae</t>
  </si>
  <si>
    <t>WEEZ13ALT-PL013_Anthemidae.jpg</t>
  </si>
  <si>
    <t>Convulvulus sp</t>
  </si>
  <si>
    <t>WEEZ13ALT-PL014_Convulvulus</t>
  </si>
  <si>
    <t>WEEZ13ALT-PL014_Convulvulus.jpg</t>
  </si>
  <si>
    <t>Cichorium sp.</t>
  </si>
  <si>
    <t>WEEZ13ALT-PL015_Cichorium_sp</t>
  </si>
  <si>
    <t>WEEZ13ALT-PL015_Cichorium_sp.jpg</t>
  </si>
  <si>
    <t>WEEZ13ALT-PL016_Hypochaeris_sp</t>
  </si>
  <si>
    <t>WEEZ13ALT-PL016_Hypochaeris_sp.jpg</t>
  </si>
  <si>
    <t>WEEZ13ALT-PL017_Carduus</t>
  </si>
  <si>
    <t>WEEZ13ALT-PL017_Carduus.jpg</t>
  </si>
  <si>
    <t>Erythrostemon gilliesii</t>
  </si>
  <si>
    <t>WEEZ13ALT-PL018_Erythrostemon_gilliesii</t>
  </si>
  <si>
    <t>WEEZ13ALT-PL018_Erythrostemon_gilliesii.jpg</t>
  </si>
  <si>
    <t>https://www.inaturalist.org/observations/80148148</t>
  </si>
  <si>
    <t>Arctium sp.</t>
  </si>
  <si>
    <t>WEEZ14ALE-PL001_Arctium_sp</t>
  </si>
  <si>
    <t>WEEZ14ALE-PL001_Arctium_sp.jpg</t>
  </si>
  <si>
    <t>Cirsium vulgare</t>
  </si>
  <si>
    <t>WEEZ14ALE-PL002_Cirsium_vulgare</t>
  </si>
  <si>
    <t>WEEZ14ALE-PL002_Cirsium_vulgare.jpg</t>
  </si>
  <si>
    <t>WEEZ14ALE-PL003_Solidago_chilensis</t>
  </si>
  <si>
    <t>WEEZ14ALE-PL003_Solidago_chilensis.jpg</t>
  </si>
  <si>
    <t>WEEZ14ALE-PL004_Leucanthemum_sp</t>
  </si>
  <si>
    <t>WEEZ14ALE-PL004_Leucanthemum_sp.jpg</t>
  </si>
  <si>
    <t>Umbelifera flores amarillas</t>
  </si>
  <si>
    <t>WEEZ14ALE-PL005_Umbelifera_amarilla</t>
  </si>
  <si>
    <t>WEEZ14ALE-PL005_Umbelifera_amarilla.jpg</t>
  </si>
  <si>
    <t>WEEZ14ALE-PL006_Colletia_hystrix</t>
  </si>
  <si>
    <t>WEEZ14ALE-PL006_Colletia_hystrix.jpg</t>
  </si>
  <si>
    <t>WEEZ14ALE-PL007_Baccharis_sp</t>
  </si>
  <si>
    <t>WEEZ14ALE-PL007_Baccharis_sp.jpg</t>
  </si>
  <si>
    <t>WEEZ14ALE-PL008_Asteracea_amarilla</t>
  </si>
  <si>
    <t>WEEZ14ALE-PL008_Asteracea_amarilla.jpg</t>
  </si>
  <si>
    <t>Escallonia virgata</t>
  </si>
  <si>
    <t>WEEZ14ALE-PL009_Escallonia_virgata</t>
  </si>
  <si>
    <t>WEEZ14ALE-PL009_Escallonia_virgata.jpg</t>
  </si>
  <si>
    <t>Umbelifera flores blancas</t>
  </si>
  <si>
    <t>WEEZ14ALE-PL010_Umbellifera_florblanca</t>
  </si>
  <si>
    <t>WEEZ14ALE-PL010_Umbellifera_florblanca.jpg</t>
  </si>
  <si>
    <t>Epilobium sp.</t>
  </si>
  <si>
    <t>WEEZ15FLF-PL001_Epilobium_sp</t>
  </si>
  <si>
    <t>WEEZ15FLF-PL001_Epilobium_sp.jpg</t>
  </si>
  <si>
    <t>Crepis sp</t>
  </si>
  <si>
    <t>WEEZ15FLF-PL002_Crepis_sp</t>
  </si>
  <si>
    <t>WEEZ15FLF-PL002_Crepis_sp.jpg</t>
  </si>
  <si>
    <t>Desfontainia fulgens</t>
  </si>
  <si>
    <t>WEEZ16PBL-PL001_Desfontainea_fulgens</t>
  </si>
  <si>
    <t>WEEZ16PBL-PL001_Desfontainea_fulgens.jpg</t>
  </si>
  <si>
    <t>https://www.inaturalist.org/observations/80169815</t>
  </si>
  <si>
    <t>Leucanthemum sp</t>
  </si>
  <si>
    <t>WEEZ16PBL-PL002_Leucanthemum_sp</t>
  </si>
  <si>
    <t>WEEZ16PBL-PL002_Leucanthemum_sp.jpg</t>
  </si>
  <si>
    <t>Chicoriae amarilla</t>
  </si>
  <si>
    <t>WEEZ16PBL-PL003_Chicoriae_amarilla</t>
  </si>
  <si>
    <t>WEEZ16PBL-PL003_Chicoriae_amarilla.jpg</t>
  </si>
  <si>
    <t>WEEZ16PBL-PL004_Prunella_vulgaris</t>
  </si>
  <si>
    <t>WEEZ16PBL-PL004_Prunella_vulgaris.jpg</t>
  </si>
  <si>
    <t>Asteracea grande</t>
  </si>
  <si>
    <t>WEEZ16PBL-PL005_Asteracea_grande</t>
  </si>
  <si>
    <t>WEEZ16PBL-PL005_Asteracea_grande.jpg</t>
  </si>
  <si>
    <t>Bombus_sp</t>
  </si>
  <si>
    <t>cast</t>
  </si>
  <si>
    <t>Plant_visited</t>
  </si>
  <si>
    <t>Bombus_Collected Sample_ID</t>
  </si>
  <si>
    <t>Plant_voucher (when_needed)</t>
  </si>
  <si>
    <t>Habitat description</t>
  </si>
  <si>
    <t>BTER</t>
  </si>
  <si>
    <t>worker</t>
  </si>
  <si>
    <t>Open lawn (sector Huillines)</t>
  </si>
  <si>
    <t>Rosa sp.</t>
  </si>
  <si>
    <t>Roadside vegetation in mixed humid forest matrix</t>
  </si>
  <si>
    <t>small</t>
  </si>
  <si>
    <t>queen</t>
  </si>
  <si>
    <t>large</t>
  </si>
  <si>
    <t>WEEZ01ARPBL-Vicia_nigricans_robada_2</t>
  </si>
  <si>
    <t>Roadside vegetation near peatbog marsh</t>
  </si>
  <si>
    <t>robando</t>
  </si>
  <si>
    <t>BDAL</t>
  </si>
  <si>
    <t>Small prairie clearing next to mixed humid forest matrix</t>
  </si>
  <si>
    <t>EEZ010_ARFUT_20JAN20_BTER</t>
  </si>
  <si>
    <t>Disturbed rivershore on mixed humid forest matrix</t>
  </si>
  <si>
    <t>queen (?)</t>
  </si>
  <si>
    <t>EEZ011_ARFUT_20JAN20_BTER</t>
  </si>
  <si>
    <t>Prairie in disturbed forest within a Valdivian forest matrix</t>
  </si>
  <si>
    <t>None</t>
  </si>
  <si>
    <t>Fly-by</t>
  </si>
  <si>
    <t>EEZ012_CLRMZ_21JAN20_BTER</t>
  </si>
  <si>
    <t>EEZ013_CLRMZ_21JAN20_BTER</t>
  </si>
  <si>
    <t>male (?)</t>
  </si>
  <si>
    <t>EEZ014_CLRMZ_21JAN20_BTER</t>
  </si>
  <si>
    <t>Open area near parking lot within a disturbed Valdivian forest matrix</t>
  </si>
  <si>
    <t>Gyne</t>
  </si>
  <si>
    <t>Valdivian forest 12-year-old regrowth after volcanic disturbance</t>
  </si>
  <si>
    <t>Fly-by, 330 m over sea level</t>
  </si>
  <si>
    <t>Fly-by, 370 m over sea level</t>
  </si>
  <si>
    <t>480 m over sea level</t>
  </si>
  <si>
    <t>520 m over sea level</t>
  </si>
  <si>
    <t>0 m over sea level</t>
  </si>
  <si>
    <t>male</t>
  </si>
  <si>
    <t>BRUD</t>
  </si>
  <si>
    <t>EEZ015_CLSRO_23JAN20_BRUD</t>
  </si>
  <si>
    <t>Lavandula sp</t>
  </si>
  <si>
    <t>Taraxacum officinalis</t>
  </si>
  <si>
    <t>-41.045518°, -71.546926°</t>
  </si>
  <si>
    <t>Malus domesticus</t>
  </si>
  <si>
    <t>-41.045768°, -71.547051°</t>
  </si>
  <si>
    <t>WEEZ08CLL-PL008_Malus_domestica_B_ruderatus.jpg</t>
  </si>
  <si>
    <t>male/queen</t>
  </si>
  <si>
    <t>Carduus sp</t>
  </si>
  <si>
    <t>Hibiscus sp</t>
  </si>
  <si>
    <t>Crepis sp.</t>
  </si>
  <si>
    <t>Transect_ID</t>
  </si>
  <si>
    <t>Time</t>
  </si>
  <si>
    <t>lat</t>
  </si>
  <si>
    <t>long</t>
  </si>
  <si>
    <t>alt</t>
  </si>
  <si>
    <t>Time_period</t>
  </si>
  <si>
    <t>Transect_area</t>
  </si>
  <si>
    <t>Habitat_description</t>
  </si>
  <si>
    <t>WCLM01PBLT1</t>
  </si>
  <si>
    <t>30_min</t>
  </si>
  <si>
    <t>50mx4m</t>
  </si>
  <si>
    <t>highly disturbed area ca. Biological Station in Valdivian Rain Forest</t>
  </si>
  <si>
    <t>WCLM05MORT1</t>
  </si>
  <si>
    <t>Bahia Lopez</t>
  </si>
  <si>
    <t>WCLM07ARLPZT1</t>
  </si>
  <si>
    <t>beach vegetation</t>
  </si>
  <si>
    <t>Pampita Senderito Cerrito Llao Llao</t>
  </si>
  <si>
    <t>WCLM08ARCLLT1</t>
  </si>
  <si>
    <t>Abandonded old orchard in Forest Gap</t>
  </si>
  <si>
    <t>WCLM010ARMORT1</t>
  </si>
  <si>
    <t>highly disturbed roadside in the limit of Lago Moreno neighborood and Casa de Piedra River</t>
  </si>
  <si>
    <t>WEEZ06CLRUPT1</t>
  </si>
  <si>
    <t>prairy between secondary forest and heavily used pasture lands</t>
  </si>
  <si>
    <t>WEEZ07ARPBLT1</t>
  </si>
  <si>
    <t>prairie vegetation strip by the lakeshore</t>
  </si>
  <si>
    <t>Plant_species</t>
  </si>
  <si>
    <t>N flowers per branch or per flowering patch</t>
  </si>
  <si>
    <t>N branches or iflorescences per plant or patches</t>
  </si>
  <si>
    <t>N plants or  patches</t>
  </si>
  <si>
    <t>N_total_flowers</t>
  </si>
  <si>
    <t>Observarciones</t>
  </si>
  <si>
    <t>Puerto_Blest</t>
  </si>
  <si>
    <t>Leucanthemum_vulgare</t>
  </si>
  <si>
    <t>Aristotelia_chiloensis</t>
  </si>
  <si>
    <t>Rubus_idaeus</t>
  </si>
  <si>
    <t>Rubus_ulmifolius</t>
  </si>
  <si>
    <t>Trifolium_pratense</t>
  </si>
  <si>
    <t>Sarothamnus_scoparius</t>
  </si>
  <si>
    <t>Lupinus_polyphyllus</t>
  </si>
  <si>
    <t>Vinca_major</t>
  </si>
  <si>
    <t>Rosa_eglanteria</t>
  </si>
  <si>
    <t>Discaria_chacay</t>
  </si>
  <si>
    <t>Hipochaeris_radicans</t>
  </si>
  <si>
    <t>Margarita de Mallin</t>
  </si>
  <si>
    <t>Medicago cfr. Lupulina</t>
  </si>
  <si>
    <t>Sysirrinchium sp.</t>
  </si>
  <si>
    <t>PLCLM018ARLPZ10JAN20</t>
  </si>
  <si>
    <t>Alstroemeria_aurea</t>
  </si>
  <si>
    <t>PLCLM020ARCLL10JAN20</t>
  </si>
  <si>
    <t>cfr. Geranium magellanicum o molle</t>
  </si>
  <si>
    <t>Achilea_millefolium</t>
  </si>
  <si>
    <t>Trifolium_repens</t>
  </si>
  <si>
    <t>Oenothera sp.</t>
  </si>
  <si>
    <t>Hirschfeldia_incana</t>
  </si>
  <si>
    <t>Carduus_nutans</t>
  </si>
  <si>
    <t>Papaver sp1</t>
  </si>
  <si>
    <t>flor rosada ver foto</t>
  </si>
  <si>
    <t>Papaver sp2</t>
  </si>
  <si>
    <t>flor roja mas grande con centro negro ver foto</t>
  </si>
  <si>
    <t>Echium_vulgare</t>
  </si>
  <si>
    <t>Nativa, flor solitaria grande, ver foto, da un pompon enorme</t>
  </si>
  <si>
    <t>Collemia_biflora</t>
  </si>
  <si>
    <t>Ranunculus</t>
  </si>
  <si>
    <t>Bumblebee_sp</t>
  </si>
  <si>
    <t>Cast</t>
  </si>
  <si>
    <t>Observation</t>
  </si>
  <si>
    <t>despues Edu vio 1 BDAL en Vicia, Rosa eglanteria y Alstromeria aurea</t>
  </si>
  <si>
    <t>Hirscfeldia_incana</t>
  </si>
  <si>
    <t>male?</t>
  </si>
  <si>
    <t xml:space="preserve">Papaver sp. </t>
  </si>
  <si>
    <t>(flor roja)</t>
  </si>
  <si>
    <t>Escholzia_californica</t>
  </si>
  <si>
    <t>EEZ022_CLRUP_26JAN20_BTER</t>
  </si>
  <si>
    <t>EEZ020_CLRUP_26JAN20_BTER</t>
  </si>
  <si>
    <t>EEZ021_CLRUP_26JAN20_BTER</t>
  </si>
  <si>
    <t>Sample Number</t>
  </si>
  <si>
    <t>SampleCode</t>
  </si>
  <si>
    <t>Collector</t>
  </si>
  <si>
    <t>Species</t>
  </si>
  <si>
    <t>Capture Method</t>
  </si>
  <si>
    <t>Preservation</t>
  </si>
  <si>
    <t>CLM001_ARMAN_22DIC2019_BRUD</t>
  </si>
  <si>
    <t>MAN</t>
  </si>
  <si>
    <t>HAND</t>
  </si>
  <si>
    <t>ETOH</t>
  </si>
  <si>
    <t>CLM002_CHTPU_24DIC2019_BTER</t>
  </si>
  <si>
    <t>TPU</t>
  </si>
  <si>
    <t>CH</t>
  </si>
  <si>
    <t>CLM003_CHLAV_25DIC2019_BTER</t>
  </si>
  <si>
    <t>LAV</t>
  </si>
  <si>
    <t>CLM004_CHLAV_25DIC2019_BRUD</t>
  </si>
  <si>
    <t>CLM005_ARMOR_28DIC2019_BTER</t>
  </si>
  <si>
    <t>MOR</t>
  </si>
  <si>
    <t>CLM006_ARLPZ_10_JAN_20_BTER</t>
  </si>
  <si>
    <t>LPZ</t>
  </si>
  <si>
    <t>CLM007_ARLPZ_10_JAN_20_BTER</t>
  </si>
  <si>
    <t>CLM008_ARCLL_10_JAN_20_BTER</t>
  </si>
  <si>
    <t>CLL</t>
  </si>
  <si>
    <t>CLM009_ARCLL_10_JAN_20_BTER</t>
  </si>
  <si>
    <t>CLM010_ARCLL_10_JAN_20_BTER</t>
  </si>
  <si>
    <t>CLM011_ARCLL_10_JAN_20_BTER</t>
  </si>
  <si>
    <t>CLM012_ARCLL_10_JAN_20_BTER</t>
  </si>
  <si>
    <t>CLM013_ARMOR_12_JAN_20_BTER</t>
  </si>
  <si>
    <t>1. Forest</t>
  </si>
  <si>
    <t>1.3. Forest – Subantarctic</t>
  </si>
  <si>
    <t>1.4. Forest – Temperate</t>
  </si>
  <si>
    <t>1.5. Forest – Subtropical/tropical dry</t>
  </si>
  <si>
    <t>1.6. Forest – Subtropical/tropical moist lowland</t>
  </si>
  <si>
    <t>1.7. Forest – Subtropical/tropical mangrove vegetation above high tide level</t>
  </si>
  <si>
    <t>1.8. Forest – Subtropical/tropical swamp</t>
  </si>
  <si>
    <t>1.9. Forest – Subtropical/tropical moist montane</t>
  </si>
  <si>
    <t>2. Savanna</t>
  </si>
  <si>
    <t>2.1. Savanna - Dry</t>
  </si>
  <si>
    <t>2.2. Savanna - Moist</t>
  </si>
  <si>
    <t>3. Shrubland</t>
  </si>
  <si>
    <t>3.2. Shrubland – Subantarctic</t>
  </si>
  <si>
    <t>3.4. Shrubland –Temperate</t>
  </si>
  <si>
    <t>3.5. Shrubland – Subtropical/tropical dry</t>
  </si>
  <si>
    <t>3.6. Shrubland – Subtropical/tropical moist</t>
  </si>
  <si>
    <t>3.7. Shrubland – Subtropical/tropical high altitude</t>
  </si>
  <si>
    <t>3.8. Shrubland – Mediterranean-type shrubby vegetation</t>
  </si>
  <si>
    <t>4. Grassland</t>
  </si>
  <si>
    <t>4.1. Grassland – Tundra</t>
  </si>
  <si>
    <t>4.3. Grassland – Subantarctic</t>
  </si>
  <si>
    <t>4.4. Grassland – Temperate</t>
  </si>
  <si>
    <t>4.5. Grassland – Subtropical/tropical dry</t>
  </si>
  <si>
    <t>4.6. Grassland – Subtropical/tropical seasonally wet/flooded</t>
  </si>
  <si>
    <t>4.7. Grassland – Subtropical/tropical high altitude</t>
  </si>
  <si>
    <t>5. Wetlands (inland)</t>
  </si>
  <si>
    <t>5.1. Wetlands (inland) – Permanent rivers/streams/creeks (includes waterfalls)</t>
  </si>
  <si>
    <t>5.2. Wetlands (inland) – Seasonal/intermittent/irregular rivers/streams/creeks</t>
  </si>
  <si>
    <t>5.3. Wetlands (inland) – Shrub dominated wetlands</t>
  </si>
  <si>
    <t>5.4. Wetlands (inland) – Bogs, marshes, swamps, fens, peatlands</t>
  </si>
  <si>
    <t>5.5. Wetlands (inland) – Permanent freshwater lakes (over 8 ha)</t>
  </si>
  <si>
    <t>5.6. Wetlands (inland) – Seasonal/intermittent freshwater lakes (over 8 ha)</t>
  </si>
  <si>
    <t>5.7. Wetlands (inland) – Permanent freshwater marshes/pools (under 8 ha)</t>
  </si>
  <si>
    <t>5.8. Wetlands (inland) – Seasonal/intermittent freshwater marshes/pools (under 8 ha)</t>
  </si>
  <si>
    <t>5.9. Wetlands (inland) – Freshwater springs and oases</t>
  </si>
  <si>
    <t>5.10. Wetlands (inland) – Tundra wetlands (inc. pools and temporary waters from snowmelt)</t>
  </si>
  <si>
    <t>5.11. Wetlands (inland) – Alpine wetlands (inc. temporary waters from snowmelt)</t>
  </si>
  <si>
    <t>5.12. Wetlands (inland) – Geothermal wetlands</t>
  </si>
  <si>
    <t>5.13. Wetlands (inland) – Permanent inland deltas</t>
  </si>
  <si>
    <t>5.14. Wetlands (inland) – Permanent saline, brackish or alkaline lakes</t>
  </si>
  <si>
    <t>5.15. Wetlands (inland) – Seasonal/intermittent saline, brackish or alkaline lakes and flats</t>
  </si>
  <si>
    <t>5.16. Wetlands (inland) – Permanent saline, brackish or alkaline marshes/pools</t>
  </si>
  <si>
    <t>5.17. Wetlands (inland) – Seasonal/intermittent saline, brackish or alkaline marshes/pools</t>
  </si>
  <si>
    <t>5.18. Wetlands (inland) – Karst and other subterranean hydrological systems (inland)</t>
  </si>
  <si>
    <t>6. Rocky Areas (e.g., inland cliffs, mountain peaks)</t>
  </si>
  <si>
    <t>8. Desert</t>
  </si>
  <si>
    <t>8.1. Desert – Hot</t>
  </si>
  <si>
    <t>8.2. Desert – Temperate</t>
  </si>
  <si>
    <t>8.3. Desert – Cold</t>
  </si>
  <si>
    <t>14 Artificial - Terrestrial</t>
  </si>
  <si>
    <t>14.1 Arable Land</t>
  </si>
  <si>
    <t>14.2 Pastureland</t>
  </si>
  <si>
    <t>14.3 Plantations</t>
  </si>
  <si>
    <t>14.4 Rural Gardens</t>
  </si>
  <si>
    <t>14.5 Urban Areas</t>
  </si>
  <si>
    <t>14.6 Subtropical/Tropical Heavily Degraded Former Forest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</si>
</sst>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i/>
      <sz val="11.0"/>
      <color theme="1"/>
      <name val="Calibri"/>
    </font>
    <font>
      <u/>
      <sz val="11.0"/>
      <color theme="10"/>
    </font>
    <font>
      <sz val="11.0"/>
      <color theme="1"/>
      <name val="Courier New"/>
    </font>
    <font>
      <b/>
      <sz val="10.0"/>
      <color theme="1"/>
      <name val="Arial"/>
    </font>
    <font>
      <b/>
      <sz val="12.0"/>
      <color rgb="FF080100"/>
      <name val="Roboto"/>
    </font>
    <font>
      <sz val="12.0"/>
      <color rgb="FF080100"/>
      <name val="Roboto"/>
    </font>
    <font>
      <b/>
      <sz val="13.0"/>
      <color rgb="FF080100"/>
      <name val="Roboto"/>
    </font>
    <font>
      <sz val="13.0"/>
      <color rgb="FF0801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" xfId="0" applyFont="1" applyNumberFormat="1"/>
    <xf borderId="0" fillId="0" fontId="3" numFmtId="2" xfId="0" applyFont="1" applyNumberFormat="1"/>
    <xf borderId="0" fillId="0" fontId="3" numFmtId="14" xfId="0" applyFont="1" applyNumberFormat="1"/>
    <xf borderId="0" fillId="0" fontId="3" numFmtId="9" xfId="0" applyFont="1" applyNumberFormat="1"/>
    <xf borderId="0" fillId="0" fontId="3" numFmtId="20" xfId="0" applyFont="1" applyNumberFormat="1"/>
    <xf borderId="1" fillId="2" fontId="3" numFmtId="1" xfId="0" applyBorder="1" applyFill="1" applyFont="1" applyNumberFormat="1"/>
    <xf borderId="1" fillId="2" fontId="3" numFmtId="2" xfId="0" applyBorder="1" applyFont="1" applyNumberFormat="1"/>
    <xf borderId="0" fillId="0" fontId="3" numFmtId="0" xfId="0" applyFont="1"/>
    <xf borderId="0" fillId="0" fontId="3" numFmtId="15" xfId="0" applyFont="1" applyNumberFormat="1"/>
    <xf borderId="0" fillId="0" fontId="4" numFmtId="0" xfId="0" applyFont="1"/>
    <xf borderId="2" fillId="0" fontId="3" numFmtId="0" xfId="0" applyBorder="1" applyFont="1"/>
    <xf borderId="0" fillId="0" fontId="5" numFmtId="0" xfId="0" applyFont="1"/>
    <xf borderId="0" fillId="0" fontId="6" numFmtId="0" xfId="0" applyFont="1"/>
    <xf quotePrefix="1" borderId="0" fillId="0" fontId="3" numFmtId="0" xfId="0" applyFont="1"/>
    <xf borderId="3" fillId="0" fontId="3" numFmtId="0" xfId="0" applyBorder="1" applyFont="1"/>
    <xf borderId="0" fillId="0" fontId="7" numFmtId="0" xfId="0" applyFont="1"/>
    <xf borderId="4" fillId="0" fontId="8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9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1" numFmtId="0" xfId="0" applyFont="1"/>
    <xf borderId="0" fillId="0" fontId="1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aturalist.org/observations/77972631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5.75"/>
    <col customWidth="1" min="3" max="4" width="13.13"/>
    <col customWidth="1" min="5" max="5" width="4.38"/>
    <col customWidth="1" min="6" max="6" width="14.25"/>
    <col customWidth="1" min="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</v>
      </c>
      <c r="B2" s="2">
        <v>1.0</v>
      </c>
      <c r="C2" s="2" t="s">
        <v>7</v>
      </c>
      <c r="D2" s="2" t="s">
        <v>8</v>
      </c>
      <c r="E2" s="2">
        <v>310.0</v>
      </c>
    </row>
    <row r="3">
      <c r="A3" s="2" t="s">
        <v>6</v>
      </c>
      <c r="B3" s="2">
        <v>2.0</v>
      </c>
      <c r="C3" s="2" t="s">
        <v>8</v>
      </c>
      <c r="D3" s="2" t="s">
        <v>9</v>
      </c>
      <c r="E3" s="2">
        <v>37.0</v>
      </c>
      <c r="F3" s="2" t="s">
        <v>10</v>
      </c>
    </row>
    <row r="4">
      <c r="A4" s="2" t="s">
        <v>6</v>
      </c>
      <c r="B4" s="2">
        <v>3.0</v>
      </c>
      <c r="C4" s="2" t="s">
        <v>9</v>
      </c>
      <c r="D4" s="2" t="s">
        <v>11</v>
      </c>
      <c r="E4" s="2">
        <v>71.0</v>
      </c>
      <c r="F4" s="2" t="s">
        <v>10</v>
      </c>
    </row>
    <row r="5">
      <c r="A5" s="2" t="s">
        <v>6</v>
      </c>
      <c r="B5" s="2">
        <v>4.0</v>
      </c>
      <c r="C5" s="2" t="s">
        <v>11</v>
      </c>
      <c r="D5" s="2" t="s">
        <v>12</v>
      </c>
      <c r="E5" s="2">
        <v>92.0</v>
      </c>
    </row>
    <row r="6">
      <c r="A6" s="2" t="s">
        <v>6</v>
      </c>
      <c r="B6" s="2">
        <v>5.0</v>
      </c>
      <c r="C6" s="2" t="s">
        <v>12</v>
      </c>
      <c r="D6" s="2" t="s">
        <v>13</v>
      </c>
      <c r="E6" s="2">
        <v>23.5</v>
      </c>
      <c r="F6" s="2" t="s">
        <v>10</v>
      </c>
    </row>
    <row r="7">
      <c r="A7" s="2" t="s">
        <v>6</v>
      </c>
      <c r="B7" s="2">
        <v>6.0</v>
      </c>
      <c r="C7" s="2" t="s">
        <v>13</v>
      </c>
      <c r="D7" s="2" t="s">
        <v>12</v>
      </c>
      <c r="E7" s="2">
        <v>23.5</v>
      </c>
      <c r="F7" s="2" t="s">
        <v>10</v>
      </c>
    </row>
    <row r="8">
      <c r="A8" s="2" t="s">
        <v>6</v>
      </c>
      <c r="B8" s="2">
        <v>7.0</v>
      </c>
      <c r="C8" s="2" t="s">
        <v>12</v>
      </c>
      <c r="D8" s="2" t="s">
        <v>14</v>
      </c>
      <c r="E8" s="2">
        <v>86.0</v>
      </c>
      <c r="F8" s="2" t="s">
        <v>15</v>
      </c>
    </row>
    <row r="9">
      <c r="A9" s="2" t="s">
        <v>6</v>
      </c>
      <c r="B9" s="2">
        <v>8.0</v>
      </c>
      <c r="C9" s="2" t="s">
        <v>14</v>
      </c>
      <c r="D9" s="2" t="s">
        <v>16</v>
      </c>
      <c r="E9" s="2">
        <v>13.0</v>
      </c>
    </row>
    <row r="10">
      <c r="A10" s="2" t="s">
        <v>6</v>
      </c>
      <c r="B10" s="2">
        <v>9.0</v>
      </c>
      <c r="C10" s="2" t="s">
        <v>16</v>
      </c>
      <c r="D10" s="2" t="s">
        <v>17</v>
      </c>
      <c r="E10" s="2">
        <v>161.0</v>
      </c>
    </row>
    <row r="11">
      <c r="A11" s="2" t="s">
        <v>6</v>
      </c>
      <c r="B11" s="2">
        <v>10.0</v>
      </c>
      <c r="C11" s="2" t="s">
        <v>17</v>
      </c>
      <c r="D11" s="2" t="s">
        <v>18</v>
      </c>
      <c r="E11" s="2">
        <v>213.0</v>
      </c>
      <c r="F11" s="2" t="s">
        <v>19</v>
      </c>
    </row>
    <row r="12">
      <c r="A12" s="2" t="s">
        <v>6</v>
      </c>
      <c r="B12" s="2">
        <v>11.0</v>
      </c>
      <c r="C12" s="2" t="s">
        <v>18</v>
      </c>
      <c r="D12" s="2" t="s">
        <v>7</v>
      </c>
      <c r="E12" s="2">
        <v>235.0</v>
      </c>
    </row>
    <row r="13">
      <c r="A13" s="2" t="s">
        <v>20</v>
      </c>
      <c r="B13" s="2">
        <v>1.0</v>
      </c>
      <c r="C13" s="2" t="s">
        <v>7</v>
      </c>
      <c r="D13" s="2" t="s">
        <v>21</v>
      </c>
      <c r="E13" s="2">
        <v>25.0</v>
      </c>
    </row>
    <row r="14">
      <c r="A14" s="2" t="s">
        <v>20</v>
      </c>
      <c r="B14" s="2">
        <v>2.0</v>
      </c>
      <c r="C14" s="2" t="s">
        <v>21</v>
      </c>
      <c r="D14" s="2" t="s">
        <v>20</v>
      </c>
      <c r="E14" s="2">
        <v>25.0</v>
      </c>
    </row>
    <row r="15">
      <c r="A15" s="2" t="s">
        <v>20</v>
      </c>
      <c r="B15" s="2">
        <v>3.0</v>
      </c>
      <c r="C15" s="2" t="s">
        <v>20</v>
      </c>
      <c r="D15" s="2" t="s">
        <v>21</v>
      </c>
      <c r="E15" s="2">
        <v>25.0</v>
      </c>
    </row>
    <row r="16">
      <c r="A16" s="2" t="s">
        <v>20</v>
      </c>
      <c r="B16" s="2">
        <v>4.0</v>
      </c>
      <c r="C16" s="2" t="s">
        <v>21</v>
      </c>
      <c r="D16" s="2" t="s">
        <v>7</v>
      </c>
      <c r="E16" s="2">
        <v>25.0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6.63"/>
    <col customWidth="1" min="2" max="26" width="43.25"/>
  </cols>
  <sheetData>
    <row r="1" ht="21.0" customHeight="1">
      <c r="A1" s="21" t="s">
        <v>625</v>
      </c>
    </row>
    <row r="2" ht="21.0" customHeight="1">
      <c r="A2" s="22" t="s">
        <v>626</v>
      </c>
    </row>
    <row r="3" ht="21.0" customHeight="1">
      <c r="A3" s="22" t="s">
        <v>627</v>
      </c>
    </row>
    <row r="4" ht="21.0" customHeight="1">
      <c r="A4" s="22" t="s">
        <v>628</v>
      </c>
    </row>
    <row r="5" ht="21.0" customHeight="1">
      <c r="A5" s="22" t="s">
        <v>629</v>
      </c>
    </row>
    <row r="6" ht="21.0" customHeight="1">
      <c r="A6" s="22" t="s">
        <v>630</v>
      </c>
    </row>
    <row r="7" ht="21.0" customHeight="1">
      <c r="A7" s="22" t="s">
        <v>631</v>
      </c>
    </row>
    <row r="8" ht="21.0" customHeight="1">
      <c r="A8" s="22" t="s">
        <v>632</v>
      </c>
    </row>
    <row r="9" ht="21.0" customHeight="1">
      <c r="A9" s="21" t="s">
        <v>633</v>
      </c>
    </row>
    <row r="10" ht="21.0" customHeight="1">
      <c r="A10" s="22" t="s">
        <v>634</v>
      </c>
    </row>
    <row r="11" ht="21.0" customHeight="1">
      <c r="A11" s="22" t="s">
        <v>635</v>
      </c>
    </row>
    <row r="12" ht="21.0" customHeight="1">
      <c r="A12" s="21" t="s">
        <v>636</v>
      </c>
    </row>
    <row r="13" ht="21.0" customHeight="1">
      <c r="A13" s="22" t="s">
        <v>637</v>
      </c>
    </row>
    <row r="14" ht="21.0" customHeight="1">
      <c r="A14" s="22" t="s">
        <v>638</v>
      </c>
    </row>
    <row r="15" ht="21.0" customHeight="1">
      <c r="A15" s="22" t="s">
        <v>639</v>
      </c>
    </row>
    <row r="16" ht="21.0" customHeight="1">
      <c r="A16" s="22" t="s">
        <v>640</v>
      </c>
    </row>
    <row r="17" ht="21.0" customHeight="1">
      <c r="A17" s="22" t="s">
        <v>641</v>
      </c>
    </row>
    <row r="18" ht="21.0" customHeight="1">
      <c r="A18" s="22" t="s">
        <v>642</v>
      </c>
    </row>
    <row r="19" ht="21.0" customHeight="1">
      <c r="A19" s="22"/>
    </row>
    <row r="20" ht="21.0" customHeight="1">
      <c r="A20" s="21" t="s">
        <v>643</v>
      </c>
    </row>
    <row r="21" ht="21.0" customHeight="1">
      <c r="A21" s="22" t="s">
        <v>644</v>
      </c>
    </row>
    <row r="22" ht="21.0" customHeight="1">
      <c r="A22" s="22" t="s">
        <v>645</v>
      </c>
    </row>
    <row r="23" ht="21.0" customHeight="1">
      <c r="A23" s="22" t="s">
        <v>646</v>
      </c>
    </row>
    <row r="24" ht="21.0" customHeight="1">
      <c r="A24" s="22" t="s">
        <v>647</v>
      </c>
    </row>
    <row r="25" ht="21.0" customHeight="1">
      <c r="A25" s="22" t="s">
        <v>648</v>
      </c>
    </row>
    <row r="26" ht="21.0" customHeight="1">
      <c r="A26" s="22" t="s">
        <v>649</v>
      </c>
    </row>
    <row r="27" ht="21.0" customHeight="1">
      <c r="A27" s="22"/>
    </row>
    <row r="28" ht="21.0" customHeight="1">
      <c r="A28" s="21" t="s">
        <v>650</v>
      </c>
    </row>
    <row r="29" ht="21.0" customHeight="1">
      <c r="A29" s="22" t="s">
        <v>651</v>
      </c>
    </row>
    <row r="30" ht="21.0" customHeight="1">
      <c r="A30" s="22" t="s">
        <v>652</v>
      </c>
    </row>
    <row r="31" ht="21.0" customHeight="1">
      <c r="A31" s="22" t="s">
        <v>653</v>
      </c>
    </row>
    <row r="32" ht="21.0" customHeight="1">
      <c r="A32" s="22" t="s">
        <v>654</v>
      </c>
    </row>
    <row r="33" ht="21.0" customHeight="1">
      <c r="A33" s="22" t="s">
        <v>655</v>
      </c>
    </row>
    <row r="34" ht="21.0" customHeight="1">
      <c r="A34" s="22" t="s">
        <v>656</v>
      </c>
    </row>
    <row r="35" ht="21.0" customHeight="1">
      <c r="A35" s="22" t="s">
        <v>657</v>
      </c>
    </row>
    <row r="36" ht="21.0" customHeight="1">
      <c r="A36" s="22" t="s">
        <v>658</v>
      </c>
    </row>
    <row r="37" ht="21.0" customHeight="1">
      <c r="A37" s="22" t="s">
        <v>659</v>
      </c>
    </row>
    <row r="38" ht="21.0" customHeight="1">
      <c r="A38" s="22" t="s">
        <v>660</v>
      </c>
    </row>
    <row r="39" ht="21.0" customHeight="1">
      <c r="A39" s="22" t="s">
        <v>661</v>
      </c>
    </row>
    <row r="40" ht="21.0" customHeight="1">
      <c r="A40" s="22" t="s">
        <v>662</v>
      </c>
    </row>
    <row r="41" ht="21.0" customHeight="1">
      <c r="A41" s="22" t="s">
        <v>663</v>
      </c>
    </row>
    <row r="42" ht="21.0" customHeight="1">
      <c r="A42" s="22" t="s">
        <v>664</v>
      </c>
    </row>
    <row r="43" ht="21.0" customHeight="1">
      <c r="A43" s="22" t="s">
        <v>665</v>
      </c>
    </row>
    <row r="44" ht="21.0" customHeight="1">
      <c r="A44" s="22" t="s">
        <v>666</v>
      </c>
    </row>
    <row r="45" ht="21.0" customHeight="1">
      <c r="A45" s="22" t="s">
        <v>667</v>
      </c>
    </row>
    <row r="46" ht="21.0" customHeight="1">
      <c r="A46" s="22" t="s">
        <v>668</v>
      </c>
    </row>
    <row r="47" ht="21.0" customHeight="1">
      <c r="A47" s="21" t="s">
        <v>669</v>
      </c>
    </row>
    <row r="48" ht="21.0" customHeight="1">
      <c r="A48" s="21" t="s">
        <v>670</v>
      </c>
    </row>
    <row r="49" ht="21.0" customHeight="1">
      <c r="A49" s="22" t="s">
        <v>671</v>
      </c>
    </row>
    <row r="50" ht="21.0" customHeight="1">
      <c r="A50" s="22" t="s">
        <v>672</v>
      </c>
    </row>
    <row r="51" ht="21.0" customHeight="1">
      <c r="A51" s="22" t="s">
        <v>673</v>
      </c>
    </row>
    <row r="52" ht="21.0" customHeight="1">
      <c r="A52" s="23" t="s">
        <v>674</v>
      </c>
    </row>
    <row r="53" ht="21.0" customHeight="1">
      <c r="A53" s="24" t="s">
        <v>675</v>
      </c>
    </row>
    <row r="54" ht="21.0" customHeight="1">
      <c r="A54" s="24" t="s">
        <v>676</v>
      </c>
    </row>
    <row r="55" ht="21.0" customHeight="1">
      <c r="A55" s="24" t="s">
        <v>677</v>
      </c>
    </row>
    <row r="56" ht="21.0" customHeight="1">
      <c r="A56" s="24" t="s">
        <v>678</v>
      </c>
    </row>
    <row r="57" ht="21.0" customHeight="1">
      <c r="A57" s="24" t="s">
        <v>679</v>
      </c>
    </row>
    <row r="58" ht="21.0" customHeight="1">
      <c r="A58" s="24" t="s">
        <v>680</v>
      </c>
    </row>
    <row r="59" ht="21.0" customHeight="1"/>
    <row r="60" ht="21.0" customHeight="1"/>
    <row r="61" ht="21.0" customHeight="1"/>
    <row r="62" ht="21.0" customHeight="1"/>
    <row r="63" ht="21.0" customHeight="1"/>
    <row r="64" ht="21.0" customHeight="1"/>
    <row r="65" ht="21.0" customHeight="1"/>
    <row r="66" ht="21.0" customHeight="1"/>
    <row r="67" ht="21.0" customHeight="1"/>
    <row r="68" ht="21.0" customHeight="1"/>
    <row r="69" ht="21.0" customHeight="1"/>
    <row r="70" ht="21.0" customHeight="1"/>
    <row r="71" ht="21.0" customHeight="1"/>
    <row r="72" ht="21.0" customHeight="1"/>
    <row r="73" ht="21.0" customHeight="1"/>
    <row r="74" ht="21.0" customHeight="1"/>
    <row r="75" ht="21.0" customHeight="1"/>
    <row r="76" ht="21.0" customHeight="1"/>
    <row r="77" ht="21.0" customHeight="1"/>
    <row r="78" ht="21.0" customHeight="1"/>
    <row r="79" ht="21.0" customHeight="1"/>
    <row r="80" ht="21.0" customHeight="1"/>
    <row r="81" ht="21.0" customHeight="1"/>
    <row r="82" ht="21.0" customHeight="1"/>
    <row r="83" ht="21.0" customHeight="1"/>
    <row r="84" ht="21.0" customHeight="1"/>
    <row r="85" ht="21.0" customHeight="1"/>
    <row r="86" ht="21.0" customHeight="1"/>
    <row r="87" ht="21.0" customHeight="1"/>
    <row r="88" ht="21.0" customHeight="1"/>
    <row r="89" ht="21.0" customHeight="1"/>
    <row r="90" ht="21.0" customHeight="1"/>
    <row r="91" ht="21.0" customHeight="1"/>
    <row r="92" ht="21.0" customHeight="1"/>
    <row r="93" ht="21.0" customHeight="1"/>
    <row r="94" ht="21.0" customHeight="1"/>
    <row r="95" ht="21.0" customHeight="1"/>
    <row r="96" ht="21.0" customHeight="1"/>
    <row r="97" ht="21.0" customHeight="1"/>
    <row r="98" ht="21.0" customHeight="1"/>
    <row r="99" ht="21.0" customHeight="1"/>
    <row r="100" ht="21.0" customHeight="1"/>
    <row r="101" ht="21.0" customHeight="1"/>
    <row r="102" ht="21.0" customHeight="1"/>
    <row r="103" ht="21.0" customHeight="1"/>
    <row r="104" ht="21.0" customHeight="1"/>
    <row r="105" ht="21.0" customHeight="1"/>
    <row r="106" ht="21.0" customHeight="1"/>
    <row r="107" ht="21.0" customHeight="1"/>
    <row r="108" ht="21.0" customHeight="1"/>
    <row r="109" ht="21.0" customHeight="1"/>
    <row r="110" ht="21.0" customHeight="1"/>
    <row r="111" ht="21.0" customHeight="1"/>
    <row r="112" ht="21.0" customHeight="1"/>
    <row r="113" ht="21.0" customHeight="1"/>
    <row r="114" ht="21.0" customHeight="1"/>
    <row r="115" ht="21.0" customHeight="1"/>
    <row r="116" ht="21.0" customHeight="1"/>
    <row r="117" ht="21.0" customHeight="1"/>
    <row r="118" ht="21.0" customHeight="1"/>
    <row r="119" ht="21.0" customHeight="1"/>
    <row r="120" ht="21.0" customHeight="1"/>
    <row r="121" ht="21.0" customHeight="1"/>
    <row r="122" ht="21.0" customHeight="1"/>
    <row r="123" ht="21.0" customHeight="1"/>
    <row r="124" ht="21.0" customHeight="1"/>
    <row r="125" ht="21.0" customHeight="1"/>
    <row r="126" ht="21.0" customHeight="1"/>
    <row r="127" ht="21.0" customHeight="1"/>
    <row r="128" ht="21.0" customHeight="1"/>
    <row r="129" ht="21.0" customHeight="1"/>
    <row r="130" ht="21.0" customHeight="1"/>
    <row r="131" ht="21.0" customHeight="1"/>
    <row r="132" ht="21.0" customHeight="1"/>
    <row r="133" ht="21.0" customHeight="1"/>
    <row r="134" ht="21.0" customHeight="1"/>
    <row r="135" ht="21.0" customHeight="1"/>
    <row r="136" ht="21.0" customHeight="1"/>
    <row r="137" ht="21.0" customHeight="1"/>
    <row r="138" ht="21.0" customHeight="1"/>
    <row r="139" ht="21.0" customHeight="1"/>
    <row r="140" ht="21.0" customHeight="1"/>
    <row r="141" ht="21.0" customHeight="1"/>
    <row r="142" ht="21.0" customHeight="1"/>
    <row r="143" ht="21.0" customHeight="1"/>
    <row r="144" ht="21.0" customHeight="1"/>
    <row r="145" ht="21.0" customHeight="1"/>
    <row r="146" ht="21.0" customHeight="1"/>
    <row r="147" ht="21.0" customHeight="1"/>
    <row r="148" ht="21.0" customHeight="1"/>
    <row r="149" ht="21.0" customHeight="1"/>
    <row r="150" ht="21.0" customHeight="1"/>
    <row r="151" ht="21.0" customHeight="1"/>
    <row r="152" ht="21.0" customHeight="1"/>
    <row r="153" ht="21.0" customHeight="1"/>
    <row r="154" ht="21.0" customHeight="1"/>
    <row r="155" ht="21.0" customHeight="1"/>
    <row r="156" ht="21.0" customHeight="1"/>
    <row r="157" ht="21.0" customHeight="1"/>
    <row r="158" ht="21.0" customHeight="1"/>
    <row r="159" ht="21.0" customHeight="1"/>
    <row r="160" ht="21.0" customHeight="1"/>
    <row r="161" ht="21.0" customHeight="1"/>
    <row r="162" ht="21.0" customHeight="1"/>
    <row r="163" ht="21.0" customHeight="1"/>
    <row r="164" ht="21.0" customHeight="1"/>
    <row r="165" ht="21.0" customHeight="1"/>
    <row r="166" ht="21.0" customHeight="1"/>
    <row r="167" ht="21.0" customHeight="1"/>
    <row r="168" ht="21.0" customHeight="1"/>
    <row r="169" ht="21.0" customHeight="1"/>
    <row r="170" ht="21.0" customHeight="1"/>
    <row r="171" ht="21.0" customHeight="1"/>
    <row r="172" ht="21.0" customHeight="1"/>
    <row r="173" ht="21.0" customHeight="1"/>
    <row r="174" ht="21.0" customHeight="1"/>
    <row r="175" ht="21.0" customHeight="1"/>
    <row r="176" ht="21.0" customHeight="1"/>
    <row r="177" ht="21.0" customHeight="1"/>
    <row r="178" ht="21.0" customHeight="1"/>
    <row r="179" ht="21.0" customHeight="1"/>
    <row r="180" ht="21.0" customHeight="1"/>
    <row r="181" ht="21.0" customHeight="1"/>
    <row r="182" ht="21.0" customHeight="1"/>
    <row r="183" ht="21.0" customHeight="1"/>
    <row r="184" ht="21.0" customHeight="1"/>
    <row r="185" ht="21.0" customHeight="1"/>
    <row r="186" ht="21.0" customHeight="1"/>
    <row r="187" ht="21.0" customHeight="1"/>
    <row r="188" ht="21.0" customHeight="1"/>
    <row r="189" ht="21.0" customHeight="1"/>
    <row r="190" ht="21.0" customHeight="1"/>
    <row r="191" ht="21.0" customHeight="1"/>
    <row r="192" ht="21.0" customHeight="1"/>
    <row r="193" ht="21.0" customHeight="1"/>
    <row r="194" ht="21.0" customHeight="1"/>
    <row r="195" ht="21.0" customHeight="1"/>
    <row r="196" ht="21.0" customHeight="1"/>
    <row r="197" ht="21.0" customHeight="1"/>
    <row r="198" ht="21.0" customHeight="1"/>
    <row r="199" ht="21.0" customHeight="1"/>
    <row r="200" ht="21.0" customHeight="1"/>
    <row r="201" ht="21.0" customHeight="1"/>
    <row r="202" ht="21.0" customHeight="1"/>
    <row r="203" ht="21.0" customHeight="1"/>
    <row r="204" ht="21.0" customHeight="1"/>
    <row r="205" ht="21.0" customHeight="1"/>
    <row r="206" ht="21.0" customHeight="1"/>
    <row r="207" ht="21.0" customHeight="1"/>
    <row r="208" ht="21.0" customHeight="1"/>
    <row r="209" ht="21.0" customHeight="1"/>
    <row r="210" ht="21.0" customHeight="1"/>
    <row r="211" ht="21.0" customHeight="1"/>
    <row r="212" ht="21.0" customHeight="1"/>
    <row r="213" ht="21.0" customHeight="1"/>
    <row r="214" ht="21.0" customHeight="1"/>
    <row r="215" ht="21.0" customHeight="1"/>
    <row r="216" ht="21.0" customHeight="1"/>
    <row r="217" ht="21.0" customHeight="1"/>
    <row r="218" ht="21.0" customHeight="1"/>
    <row r="219" ht="21.0" customHeight="1"/>
    <row r="220" ht="21.0" customHeight="1"/>
    <row r="221" ht="21.0" customHeight="1"/>
    <row r="222" ht="21.0" customHeight="1"/>
    <row r="223" ht="21.0" customHeight="1"/>
    <row r="224" ht="21.0" customHeight="1"/>
    <row r="225" ht="21.0" customHeight="1"/>
    <row r="226" ht="21.0" customHeight="1"/>
    <row r="227" ht="21.0" customHeight="1"/>
    <row r="228" ht="21.0" customHeight="1"/>
    <row r="229" ht="21.0" customHeight="1"/>
    <row r="230" ht="21.0" customHeight="1"/>
    <row r="231" ht="21.0" customHeight="1"/>
    <row r="232" ht="21.0" customHeight="1"/>
    <row r="233" ht="21.0" customHeight="1"/>
    <row r="234" ht="21.0" customHeight="1"/>
    <row r="235" ht="21.0" customHeight="1"/>
    <row r="236" ht="21.0" customHeight="1"/>
    <row r="237" ht="21.0" customHeight="1"/>
    <row r="238" ht="21.0" customHeight="1"/>
    <row r="239" ht="21.0" customHeight="1"/>
    <row r="240" ht="21.0" customHeight="1"/>
    <row r="241" ht="21.0" customHeight="1"/>
    <row r="242" ht="21.0" customHeight="1"/>
    <row r="243" ht="21.0" customHeight="1"/>
    <row r="244" ht="21.0" customHeight="1"/>
    <row r="245" ht="21.0" customHeight="1"/>
    <row r="246" ht="21.0" customHeight="1"/>
    <row r="247" ht="21.0" customHeight="1"/>
    <row r="248" ht="21.0" customHeight="1"/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  <row r="990" ht="21.0" customHeight="1"/>
    <row r="991" ht="21.0" customHeight="1"/>
    <row r="992" ht="21.0" customHeight="1"/>
    <row r="993" ht="21.0" customHeight="1"/>
    <row r="994" ht="21.0" customHeight="1"/>
    <row r="995" ht="21.0" customHeight="1"/>
    <row r="996" ht="21.0" customHeight="1"/>
    <row r="997" ht="21.0" customHeight="1"/>
    <row r="998" ht="21.0" customHeight="1"/>
    <row r="999" ht="21.0" customHeight="1"/>
    <row r="1000" ht="21.0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33.25"/>
    <col customWidth="1" min="3" max="3" width="14.38"/>
    <col customWidth="1" min="4" max="5" width="11.88"/>
    <col customWidth="1" min="6" max="6" width="8.5"/>
    <col customWidth="1" min="7" max="8" width="11.88"/>
    <col customWidth="1" min="9" max="9" width="16.0"/>
    <col customWidth="1" min="10" max="10" width="23.0"/>
    <col customWidth="1" min="11" max="12" width="11.88"/>
    <col customWidth="1" min="13" max="13" width="13.25"/>
    <col customWidth="1" min="14" max="14" width="13.88"/>
    <col customWidth="1" min="15" max="15" width="25.88"/>
    <col customWidth="1" min="16" max="26" width="11.88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3" t="s">
        <v>34</v>
      </c>
      <c r="N1" s="4" t="s">
        <v>35</v>
      </c>
      <c r="O1" s="2" t="s">
        <v>36</v>
      </c>
    </row>
    <row r="2">
      <c r="A2" s="5">
        <v>43818.0</v>
      </c>
      <c r="B2" s="2" t="s">
        <v>20</v>
      </c>
      <c r="C2" s="2" t="s">
        <v>37</v>
      </c>
      <c r="D2" s="2" t="s">
        <v>38</v>
      </c>
      <c r="E2" s="2" t="s">
        <v>39</v>
      </c>
      <c r="F2" s="2">
        <v>16.0</v>
      </c>
      <c r="G2" s="2" t="s">
        <v>40</v>
      </c>
      <c r="H2" s="6">
        <v>0.49</v>
      </c>
      <c r="I2" s="2" t="s">
        <v>41</v>
      </c>
      <c r="J2" s="2" t="s">
        <v>42</v>
      </c>
      <c r="K2" s="7">
        <v>0.49652777777777773</v>
      </c>
      <c r="L2" s="7">
        <v>0.5638888888888889</v>
      </c>
      <c r="M2" s="3"/>
      <c r="N2" s="4"/>
      <c r="O2" s="2" t="s">
        <v>43</v>
      </c>
    </row>
    <row r="3">
      <c r="A3" s="5">
        <v>43821.0</v>
      </c>
      <c r="B3" s="2" t="s">
        <v>44</v>
      </c>
      <c r="C3" s="2" t="s">
        <v>45</v>
      </c>
      <c r="D3" s="2" t="s">
        <v>38</v>
      </c>
      <c r="E3" s="2" t="s">
        <v>39</v>
      </c>
      <c r="G3" s="2" t="s">
        <v>46</v>
      </c>
      <c r="I3" s="2" t="s">
        <v>46</v>
      </c>
      <c r="J3" s="2" t="s">
        <v>47</v>
      </c>
      <c r="K3" s="7">
        <v>0.46249999999999997</v>
      </c>
      <c r="L3" s="7">
        <v>0.5208333333333334</v>
      </c>
      <c r="M3" s="3">
        <v>81.0</v>
      </c>
      <c r="N3" s="4">
        <v>2.69</v>
      </c>
      <c r="O3" s="2" t="s">
        <v>48</v>
      </c>
    </row>
    <row r="4">
      <c r="A4" s="5">
        <v>43822.0</v>
      </c>
      <c r="B4" s="2" t="s">
        <v>49</v>
      </c>
      <c r="C4" s="2" t="s">
        <v>50</v>
      </c>
      <c r="D4" s="2" t="s">
        <v>51</v>
      </c>
      <c r="E4" s="2" t="s">
        <v>39</v>
      </c>
      <c r="G4" s="2" t="s">
        <v>40</v>
      </c>
      <c r="I4" s="2" t="s">
        <v>52</v>
      </c>
      <c r="J4" s="2" t="s">
        <v>53</v>
      </c>
      <c r="K4" s="7">
        <v>0.7805555555555556</v>
      </c>
      <c r="L4" s="7">
        <v>0.8201388888888889</v>
      </c>
      <c r="M4" s="8"/>
      <c r="N4" s="9"/>
      <c r="O4" s="2" t="s">
        <v>54</v>
      </c>
      <c r="P4" s="10"/>
      <c r="Q4" s="10"/>
      <c r="R4" s="10"/>
    </row>
    <row r="5">
      <c r="A5" s="5">
        <v>43824.0</v>
      </c>
      <c r="B5" s="2" t="s">
        <v>55</v>
      </c>
      <c r="C5" s="2" t="s">
        <v>56</v>
      </c>
      <c r="D5" s="2" t="s">
        <v>51</v>
      </c>
      <c r="E5" s="2" t="s">
        <v>39</v>
      </c>
      <c r="G5" s="2" t="s">
        <v>40</v>
      </c>
      <c r="I5" s="2" t="s">
        <v>40</v>
      </c>
      <c r="J5" s="2" t="s">
        <v>57</v>
      </c>
      <c r="K5" s="7">
        <v>0.5194444444444445</v>
      </c>
      <c r="L5" s="7"/>
      <c r="M5" s="3">
        <v>47.0</v>
      </c>
      <c r="N5" s="4">
        <v>1.3</v>
      </c>
      <c r="O5" s="2" t="s">
        <v>58</v>
      </c>
      <c r="P5" s="10"/>
      <c r="Q5" s="10"/>
      <c r="R5" s="10"/>
    </row>
    <row r="6">
      <c r="A6" s="5">
        <v>43827.0</v>
      </c>
      <c r="B6" s="2" t="s">
        <v>59</v>
      </c>
      <c r="C6" s="2" t="s">
        <v>60</v>
      </c>
      <c r="D6" s="2" t="s">
        <v>38</v>
      </c>
      <c r="E6" s="2" t="s">
        <v>39</v>
      </c>
      <c r="G6" s="2" t="s">
        <v>46</v>
      </c>
      <c r="I6" s="2" t="s">
        <v>40</v>
      </c>
      <c r="J6" s="2" t="s">
        <v>47</v>
      </c>
      <c r="K6" s="7">
        <v>0.7013888888888888</v>
      </c>
      <c r="L6" s="7"/>
      <c r="M6" s="4" t="s">
        <v>61</v>
      </c>
      <c r="N6" s="4" t="s">
        <v>61</v>
      </c>
      <c r="O6" s="2" t="s">
        <v>62</v>
      </c>
      <c r="P6" s="10"/>
      <c r="Q6" s="10"/>
      <c r="R6" s="10"/>
    </row>
    <row r="7">
      <c r="A7" s="5">
        <v>43833.0</v>
      </c>
      <c r="B7" s="2" t="s">
        <v>59</v>
      </c>
      <c r="C7" s="2" t="s">
        <v>63</v>
      </c>
      <c r="D7" s="2" t="s">
        <v>38</v>
      </c>
      <c r="E7" s="2" t="s">
        <v>39</v>
      </c>
      <c r="G7" s="2" t="s">
        <v>40</v>
      </c>
      <c r="I7" s="2" t="s">
        <v>46</v>
      </c>
      <c r="J7" s="2" t="s">
        <v>64</v>
      </c>
      <c r="K7" s="7">
        <v>0.7340277777777778</v>
      </c>
      <c r="L7" s="7"/>
      <c r="M7" s="3">
        <v>21.0</v>
      </c>
      <c r="N7" s="4">
        <v>1.43</v>
      </c>
      <c r="O7" s="2" t="s">
        <v>65</v>
      </c>
      <c r="P7" s="10"/>
      <c r="Q7" s="10"/>
      <c r="R7" s="10"/>
    </row>
    <row r="8">
      <c r="A8" s="5">
        <v>43840.0</v>
      </c>
      <c r="B8" s="2" t="s">
        <v>66</v>
      </c>
      <c r="C8" s="2" t="s">
        <v>67</v>
      </c>
      <c r="D8" s="2" t="s">
        <v>38</v>
      </c>
      <c r="E8" s="2" t="s">
        <v>39</v>
      </c>
      <c r="G8" s="2" t="s">
        <v>40</v>
      </c>
      <c r="I8" s="2" t="s">
        <v>46</v>
      </c>
      <c r="J8" s="2" t="s">
        <v>68</v>
      </c>
      <c r="K8" s="7">
        <v>0.46875</v>
      </c>
      <c r="L8" s="7">
        <v>0.56875</v>
      </c>
      <c r="M8" s="3"/>
      <c r="N8" s="4"/>
      <c r="O8" s="2" t="s">
        <v>69</v>
      </c>
      <c r="P8" s="10"/>
      <c r="Q8" s="10"/>
      <c r="R8" s="10"/>
    </row>
    <row r="9">
      <c r="A9" s="5">
        <v>43840.0</v>
      </c>
      <c r="B9" s="2" t="s">
        <v>70</v>
      </c>
      <c r="C9" s="2" t="s">
        <v>71</v>
      </c>
      <c r="D9" s="2" t="s">
        <v>38</v>
      </c>
      <c r="E9" s="2" t="s">
        <v>39</v>
      </c>
      <c r="G9" s="2" t="s">
        <v>46</v>
      </c>
      <c r="I9" s="2" t="s">
        <v>46</v>
      </c>
      <c r="J9" s="2" t="s">
        <v>64</v>
      </c>
      <c r="K9" s="7">
        <v>0.6590277777777778</v>
      </c>
      <c r="L9" s="7"/>
      <c r="M9" s="3"/>
      <c r="N9" s="4"/>
      <c r="O9" s="2" t="s">
        <v>72</v>
      </c>
      <c r="P9" s="10"/>
      <c r="Q9" s="10"/>
      <c r="R9" s="10"/>
    </row>
    <row r="10">
      <c r="K10" s="7"/>
      <c r="L10" s="7"/>
      <c r="M10" s="3"/>
      <c r="N10" s="4"/>
      <c r="P10" s="10"/>
      <c r="Q10" s="10"/>
      <c r="R10" s="10"/>
    </row>
    <row r="11">
      <c r="A11" s="11">
        <v>43843.0</v>
      </c>
      <c r="B11" s="2" t="s">
        <v>20</v>
      </c>
      <c r="C11" s="2" t="s">
        <v>73</v>
      </c>
      <c r="D11" s="2" t="s">
        <v>38</v>
      </c>
      <c r="E11" s="2" t="s">
        <v>74</v>
      </c>
      <c r="F11" s="2">
        <v>23.0</v>
      </c>
      <c r="G11" s="2" t="s">
        <v>40</v>
      </c>
      <c r="H11" s="6">
        <v>0.67</v>
      </c>
      <c r="J11" s="2" t="s">
        <v>75</v>
      </c>
      <c r="K11" s="7">
        <v>0.4930555555555556</v>
      </c>
      <c r="L11" s="7">
        <v>0.6118055555555556</v>
      </c>
      <c r="M11" s="3">
        <v>172.0</v>
      </c>
      <c r="N11" s="4">
        <v>7.2</v>
      </c>
      <c r="O11" s="12" t="s">
        <v>76</v>
      </c>
      <c r="P11" s="10"/>
      <c r="Q11" s="10"/>
      <c r="R11" s="10"/>
    </row>
    <row r="12">
      <c r="A12" s="11">
        <v>43850.0</v>
      </c>
      <c r="B12" s="2" t="s">
        <v>77</v>
      </c>
      <c r="C12" s="2" t="s">
        <v>78</v>
      </c>
      <c r="D12" s="2" t="s">
        <v>38</v>
      </c>
      <c r="E12" s="2" t="s">
        <v>74</v>
      </c>
      <c r="F12" s="2">
        <v>24.0</v>
      </c>
      <c r="G12" s="2" t="s">
        <v>46</v>
      </c>
      <c r="H12" s="6">
        <v>0.52</v>
      </c>
      <c r="J12" s="2" t="s">
        <v>75</v>
      </c>
      <c r="K12" s="7">
        <v>0.6430555555555556</v>
      </c>
      <c r="L12" s="7">
        <v>0.6923611111111111</v>
      </c>
      <c r="M12" s="3">
        <v>71.0</v>
      </c>
      <c r="N12" s="4">
        <v>1.33</v>
      </c>
      <c r="O12" s="2" t="s">
        <v>79</v>
      </c>
      <c r="P12" s="10"/>
      <c r="Q12" s="10"/>
      <c r="R12" s="10"/>
    </row>
    <row r="13">
      <c r="A13" s="11">
        <v>43851.0</v>
      </c>
      <c r="B13" s="2" t="s">
        <v>80</v>
      </c>
      <c r="C13" s="2" t="s">
        <v>81</v>
      </c>
      <c r="D13" s="2" t="s">
        <v>51</v>
      </c>
      <c r="E13" s="2" t="s">
        <v>74</v>
      </c>
      <c r="F13" s="2">
        <v>28.0</v>
      </c>
      <c r="G13" s="2" t="s">
        <v>46</v>
      </c>
      <c r="H13" s="6">
        <v>0.5</v>
      </c>
      <c r="I13" s="2" t="s">
        <v>82</v>
      </c>
      <c r="J13" s="2" t="s">
        <v>75</v>
      </c>
      <c r="K13" s="7">
        <v>0.48333333333333334</v>
      </c>
      <c r="L13" s="7">
        <v>0.5555555555555556</v>
      </c>
      <c r="M13" s="3">
        <v>113.0</v>
      </c>
      <c r="N13" s="4">
        <v>2.25</v>
      </c>
      <c r="O13" s="12" t="s">
        <v>83</v>
      </c>
      <c r="P13" s="10"/>
      <c r="Q13" s="10"/>
      <c r="R13" s="10"/>
    </row>
    <row r="14">
      <c r="A14" s="11">
        <v>43852.0</v>
      </c>
      <c r="B14" s="12" t="s">
        <v>84</v>
      </c>
      <c r="C14" s="2" t="s">
        <v>85</v>
      </c>
      <c r="D14" s="2" t="s">
        <v>51</v>
      </c>
      <c r="E14" s="2" t="s">
        <v>74</v>
      </c>
      <c r="F14" s="2">
        <v>26.0</v>
      </c>
      <c r="G14" s="2" t="s">
        <v>86</v>
      </c>
      <c r="H14" s="6">
        <v>0.65</v>
      </c>
      <c r="I14" s="2" t="s">
        <v>40</v>
      </c>
      <c r="J14" s="2" t="s">
        <v>87</v>
      </c>
      <c r="K14" s="7">
        <v>0.4458333333333333</v>
      </c>
      <c r="L14" s="7">
        <v>0.5833333333333334</v>
      </c>
      <c r="M14" s="3">
        <v>195.0</v>
      </c>
      <c r="N14" s="4">
        <v>3.09</v>
      </c>
      <c r="O14" s="12" t="s">
        <v>88</v>
      </c>
      <c r="P14" s="10"/>
      <c r="Q14" s="10"/>
      <c r="R14" s="10"/>
    </row>
    <row r="15">
      <c r="A15" s="11">
        <v>43853.0</v>
      </c>
      <c r="B15" s="2" t="s">
        <v>89</v>
      </c>
      <c r="C15" s="2" t="s">
        <v>90</v>
      </c>
      <c r="D15" s="2" t="s">
        <v>51</v>
      </c>
      <c r="E15" s="2" t="s">
        <v>74</v>
      </c>
      <c r="F15" s="2">
        <v>18.0</v>
      </c>
      <c r="G15" s="2" t="s">
        <v>86</v>
      </c>
      <c r="H15" s="6">
        <v>0.72</v>
      </c>
      <c r="I15" s="2" t="s">
        <v>41</v>
      </c>
      <c r="J15" s="2" t="s">
        <v>91</v>
      </c>
      <c r="K15" s="7">
        <v>0.8375</v>
      </c>
      <c r="L15" s="7">
        <v>0.8791666666666668</v>
      </c>
      <c r="M15" s="3">
        <v>60.0</v>
      </c>
      <c r="N15" s="4">
        <v>0.98</v>
      </c>
      <c r="O15" s="12" t="s">
        <v>92</v>
      </c>
      <c r="P15" s="10"/>
      <c r="Q15" s="10"/>
      <c r="R15" s="10"/>
    </row>
    <row r="16">
      <c r="A16" s="11">
        <v>43856.0</v>
      </c>
      <c r="B16" s="2" t="s">
        <v>93</v>
      </c>
      <c r="C16" s="2" t="s">
        <v>94</v>
      </c>
      <c r="D16" s="2" t="s">
        <v>51</v>
      </c>
      <c r="E16" s="2" t="s">
        <v>74</v>
      </c>
      <c r="F16" s="2">
        <v>26.0</v>
      </c>
      <c r="G16" s="2" t="s">
        <v>86</v>
      </c>
      <c r="H16" s="6">
        <v>0.5</v>
      </c>
      <c r="I16" s="2" t="s">
        <v>46</v>
      </c>
      <c r="J16" s="2" t="s">
        <v>95</v>
      </c>
      <c r="K16" s="7">
        <v>0.4861111111111111</v>
      </c>
      <c r="L16" s="7">
        <v>0.5208333333333334</v>
      </c>
      <c r="M16" s="3">
        <v>54.0</v>
      </c>
      <c r="N16" s="4">
        <v>0.66</v>
      </c>
      <c r="O16" s="12" t="s">
        <v>96</v>
      </c>
      <c r="P16" s="10"/>
      <c r="Q16" s="10"/>
      <c r="R16" s="10"/>
    </row>
    <row r="17">
      <c r="A17" s="11">
        <v>43872.0</v>
      </c>
      <c r="B17" s="2" t="s">
        <v>20</v>
      </c>
      <c r="C17" s="2" t="s">
        <v>97</v>
      </c>
      <c r="D17" s="2" t="s">
        <v>38</v>
      </c>
      <c r="E17" s="2" t="s">
        <v>74</v>
      </c>
      <c r="F17" s="2">
        <v>25.0</v>
      </c>
      <c r="G17" s="2" t="s">
        <v>86</v>
      </c>
      <c r="J17" s="2" t="s">
        <v>64</v>
      </c>
      <c r="K17" s="7">
        <v>0.47430555555555554</v>
      </c>
      <c r="L17" s="7">
        <v>0.5159722222222222</v>
      </c>
      <c r="M17" s="3">
        <v>60.0</v>
      </c>
      <c r="N17" s="4">
        <v>1.6</v>
      </c>
      <c r="O17" s="12" t="s">
        <v>98</v>
      </c>
      <c r="P17" s="10"/>
      <c r="Q17" s="10"/>
      <c r="R17" s="10"/>
    </row>
    <row r="18">
      <c r="A18" s="11">
        <v>44143.0</v>
      </c>
      <c r="B18" s="2" t="s">
        <v>99</v>
      </c>
      <c r="C18" s="2" t="s">
        <v>100</v>
      </c>
      <c r="D18" s="2" t="s">
        <v>38</v>
      </c>
      <c r="E18" s="2" t="s">
        <v>74</v>
      </c>
      <c r="F18" s="2">
        <v>18.0</v>
      </c>
      <c r="G18" s="2" t="s">
        <v>46</v>
      </c>
      <c r="J18" s="2" t="s">
        <v>101</v>
      </c>
      <c r="K18" s="7">
        <v>0.46597222222222223</v>
      </c>
      <c r="L18" s="7">
        <v>0.5993055555555555</v>
      </c>
      <c r="M18" s="3">
        <v>77.0</v>
      </c>
      <c r="N18" s="4">
        <v>3.51</v>
      </c>
      <c r="O18" s="2" t="s">
        <v>72</v>
      </c>
      <c r="P18" s="10"/>
      <c r="Q18" s="10"/>
      <c r="R18" s="10"/>
    </row>
    <row r="19">
      <c r="A19" s="11">
        <v>44191.0</v>
      </c>
      <c r="B19" s="2" t="s">
        <v>102</v>
      </c>
      <c r="C19" s="2" t="s">
        <v>103</v>
      </c>
      <c r="D19" s="2" t="s">
        <v>38</v>
      </c>
      <c r="E19" s="2" t="s">
        <v>74</v>
      </c>
      <c r="F19" s="2">
        <v>26.0</v>
      </c>
      <c r="G19" s="2" t="s">
        <v>46</v>
      </c>
      <c r="I19" s="2" t="s">
        <v>46</v>
      </c>
      <c r="J19" s="2" t="s">
        <v>64</v>
      </c>
      <c r="K19" s="7">
        <v>0.5493055555555556</v>
      </c>
      <c r="L19" s="7">
        <v>0.5833333333333334</v>
      </c>
      <c r="M19" s="3">
        <v>49.0</v>
      </c>
      <c r="N19" s="4">
        <v>1.86</v>
      </c>
      <c r="O19" s="12" t="s">
        <v>104</v>
      </c>
      <c r="P19" s="10"/>
      <c r="Q19" s="10"/>
      <c r="R19" s="10"/>
    </row>
    <row r="20">
      <c r="A20" s="11">
        <v>44192.0</v>
      </c>
      <c r="B20" s="12" t="s">
        <v>105</v>
      </c>
      <c r="C20" s="2" t="s">
        <v>106</v>
      </c>
      <c r="D20" s="2" t="s">
        <v>38</v>
      </c>
      <c r="E20" s="2" t="s">
        <v>74</v>
      </c>
      <c r="F20" s="2">
        <v>28.0</v>
      </c>
      <c r="G20" s="2" t="s">
        <v>46</v>
      </c>
      <c r="I20" s="2" t="s">
        <v>46</v>
      </c>
      <c r="J20" s="2" t="s">
        <v>64</v>
      </c>
      <c r="K20" s="7">
        <v>0.4680555555555555</v>
      </c>
      <c r="L20" s="7">
        <v>0.5069444444444444</v>
      </c>
      <c r="M20" s="3">
        <v>57.0</v>
      </c>
      <c r="N20" s="4">
        <v>1.32</v>
      </c>
      <c r="O20" s="12" t="s">
        <v>107</v>
      </c>
      <c r="P20" s="10"/>
      <c r="Q20" s="10"/>
      <c r="R20" s="10"/>
    </row>
    <row r="21" ht="15.75" customHeight="1">
      <c r="A21" s="11">
        <v>44228.0</v>
      </c>
      <c r="B21" s="12" t="s">
        <v>108</v>
      </c>
      <c r="C21" s="2" t="s">
        <v>109</v>
      </c>
      <c r="D21" s="2" t="s">
        <v>38</v>
      </c>
      <c r="E21" s="2" t="s">
        <v>74</v>
      </c>
      <c r="F21" s="2">
        <v>27.0</v>
      </c>
      <c r="G21" s="2" t="s">
        <v>46</v>
      </c>
      <c r="I21" s="2" t="s">
        <v>46</v>
      </c>
      <c r="J21" s="2" t="s">
        <v>64</v>
      </c>
      <c r="K21" s="7">
        <v>0.513888888888889</v>
      </c>
      <c r="L21" s="7">
        <v>0.5694444444444444</v>
      </c>
      <c r="M21" s="3">
        <v>40.0</v>
      </c>
      <c r="N21" s="4">
        <v>1.26</v>
      </c>
      <c r="O21" s="2" t="s">
        <v>110</v>
      </c>
      <c r="P21" s="10"/>
      <c r="Q21" s="10"/>
      <c r="R21" s="10"/>
    </row>
    <row r="22" ht="15.75" customHeight="1">
      <c r="A22" s="11">
        <v>44227.0</v>
      </c>
      <c r="B22" s="12" t="s">
        <v>111</v>
      </c>
      <c r="C22" s="2" t="s">
        <v>112</v>
      </c>
      <c r="D22" s="2" t="s">
        <v>38</v>
      </c>
      <c r="E22" s="2" t="s">
        <v>74</v>
      </c>
      <c r="F22" s="2">
        <v>18.0</v>
      </c>
      <c r="G22" s="2" t="s">
        <v>46</v>
      </c>
      <c r="I22" s="2" t="s">
        <v>40</v>
      </c>
      <c r="J22" s="2" t="s">
        <v>42</v>
      </c>
      <c r="K22" s="7">
        <v>0.74375</v>
      </c>
      <c r="L22" s="7">
        <v>0.8125</v>
      </c>
      <c r="M22" s="3">
        <v>50.0</v>
      </c>
      <c r="N22" s="4">
        <v>1.76</v>
      </c>
      <c r="O22" s="2" t="s">
        <v>113</v>
      </c>
      <c r="P22" s="10"/>
      <c r="Q22" s="10"/>
      <c r="R22" s="10"/>
    </row>
    <row r="23" ht="15.75" customHeight="1">
      <c r="A23" s="11">
        <v>44229.0</v>
      </c>
      <c r="B23" s="12" t="s">
        <v>114</v>
      </c>
      <c r="C23" s="2" t="s">
        <v>115</v>
      </c>
      <c r="D23" s="2" t="s">
        <v>38</v>
      </c>
      <c r="E23" s="2" t="s">
        <v>74</v>
      </c>
      <c r="F23" s="2">
        <v>25.0</v>
      </c>
      <c r="G23" s="2" t="s">
        <v>46</v>
      </c>
      <c r="I23" s="2" t="s">
        <v>46</v>
      </c>
      <c r="J23" s="2" t="s">
        <v>64</v>
      </c>
      <c r="K23" s="7">
        <v>0.8340277777777777</v>
      </c>
      <c r="L23" s="7">
        <v>0.3333333333333333</v>
      </c>
      <c r="M23" s="3">
        <v>50.0</v>
      </c>
      <c r="N23" s="4">
        <v>4.9</v>
      </c>
      <c r="O23" s="2" t="s">
        <v>116</v>
      </c>
      <c r="P23" s="10"/>
    </row>
    <row r="24" ht="15.75" customHeight="1">
      <c r="A24" s="11">
        <v>44231.0</v>
      </c>
      <c r="B24" s="12" t="s">
        <v>117</v>
      </c>
      <c r="C24" s="2" t="s">
        <v>118</v>
      </c>
      <c r="D24" s="2" t="s">
        <v>38</v>
      </c>
      <c r="E24" s="2" t="s">
        <v>74</v>
      </c>
      <c r="F24" s="2">
        <v>28.0</v>
      </c>
      <c r="G24" s="2" t="s">
        <v>46</v>
      </c>
      <c r="I24" s="2" t="s">
        <v>46</v>
      </c>
      <c r="J24" s="2" t="s">
        <v>64</v>
      </c>
      <c r="K24" s="7">
        <v>0.8055555555555555</v>
      </c>
      <c r="L24" s="7">
        <v>0.8506944444444445</v>
      </c>
      <c r="M24" s="3">
        <v>60.0</v>
      </c>
      <c r="N24" s="4">
        <v>0.93</v>
      </c>
      <c r="O24" s="2" t="s">
        <v>119</v>
      </c>
      <c r="P24" s="10"/>
    </row>
    <row r="25" ht="15.75" customHeight="1">
      <c r="A25" s="11">
        <v>44232.0</v>
      </c>
      <c r="B25" s="12" t="s">
        <v>120</v>
      </c>
      <c r="C25" s="2" t="s">
        <v>121</v>
      </c>
      <c r="D25" s="2" t="s">
        <v>38</v>
      </c>
      <c r="E25" s="2" t="s">
        <v>74</v>
      </c>
      <c r="F25" s="2">
        <v>30.0</v>
      </c>
      <c r="G25" s="2" t="s">
        <v>46</v>
      </c>
      <c r="I25" s="2" t="s">
        <v>46</v>
      </c>
      <c r="J25" s="2" t="s">
        <v>64</v>
      </c>
      <c r="K25" s="7">
        <v>0.5076388888888889</v>
      </c>
      <c r="L25" s="7">
        <v>0.5569444444444445</v>
      </c>
      <c r="M25" s="3">
        <v>70.0</v>
      </c>
      <c r="N25" s="4">
        <v>2.1</v>
      </c>
      <c r="O25" s="2" t="s">
        <v>122</v>
      </c>
      <c r="P25" s="10"/>
      <c r="Q25" s="10"/>
      <c r="R25" s="10"/>
    </row>
    <row r="26" ht="15.75" customHeight="1">
      <c r="A26" s="11">
        <v>44299.0</v>
      </c>
      <c r="B26" s="12" t="s">
        <v>20</v>
      </c>
      <c r="C26" s="2" t="s">
        <v>123</v>
      </c>
      <c r="D26" s="2" t="s">
        <v>38</v>
      </c>
      <c r="E26" s="2" t="s">
        <v>74</v>
      </c>
      <c r="F26" s="2">
        <v>23.0</v>
      </c>
      <c r="G26" s="2" t="s">
        <v>86</v>
      </c>
      <c r="I26" s="2" t="s">
        <v>40</v>
      </c>
      <c r="J26" s="2" t="s">
        <v>64</v>
      </c>
      <c r="K26" s="7">
        <v>0.5090277777777777</v>
      </c>
      <c r="L26" s="7">
        <v>0.5902777777777778</v>
      </c>
      <c r="M26" s="3">
        <v>60.0</v>
      </c>
      <c r="N26" s="4">
        <v>2.41</v>
      </c>
      <c r="O26" s="12" t="s">
        <v>98</v>
      </c>
      <c r="P26" s="10"/>
      <c r="Q26" s="10"/>
      <c r="R26" s="10"/>
    </row>
    <row r="27" ht="15.75" customHeight="1">
      <c r="K27" s="7"/>
      <c r="L27" s="7"/>
      <c r="M27" s="3"/>
      <c r="N27" s="4"/>
      <c r="P27" s="10"/>
      <c r="Q27" s="10"/>
      <c r="R27" s="10"/>
    </row>
    <row r="28" ht="15.75" customHeight="1">
      <c r="K28" s="7"/>
      <c r="L28" s="7"/>
      <c r="M28" s="3"/>
      <c r="N28" s="4"/>
      <c r="P28" s="10"/>
      <c r="Q28" s="10"/>
      <c r="R28" s="10"/>
    </row>
    <row r="29" ht="15.75" customHeight="1">
      <c r="K29" s="7"/>
      <c r="L29" s="7"/>
      <c r="M29" s="3"/>
      <c r="N29" s="4"/>
      <c r="P29" s="10"/>
      <c r="Q29" s="10"/>
      <c r="R29" s="10"/>
    </row>
    <row r="30" ht="15.75" customHeight="1">
      <c r="K30" s="7"/>
      <c r="L30" s="7"/>
      <c r="M30" s="3"/>
      <c r="N30" s="4"/>
      <c r="P30" s="10"/>
      <c r="Q30" s="10"/>
      <c r="R30" s="10"/>
    </row>
    <row r="31" ht="15.75" customHeight="1">
      <c r="K31" s="7"/>
      <c r="L31" s="7"/>
      <c r="M31" s="3"/>
      <c r="N31" s="4"/>
      <c r="P31" s="10"/>
      <c r="Q31" s="10"/>
      <c r="R31" s="10"/>
    </row>
    <row r="32" ht="15.75" customHeight="1">
      <c r="K32" s="7"/>
      <c r="L32" s="7"/>
      <c r="M32" s="3"/>
      <c r="N32" s="4"/>
      <c r="P32" s="10"/>
      <c r="Q32" s="10"/>
      <c r="R32" s="10"/>
    </row>
    <row r="33" ht="15.75" customHeight="1">
      <c r="K33" s="7"/>
      <c r="L33" s="7"/>
      <c r="M33" s="3"/>
      <c r="N33" s="4"/>
      <c r="P33" s="10"/>
      <c r="Q33" s="10"/>
      <c r="R33" s="10"/>
    </row>
    <row r="34" ht="15.75" customHeight="1">
      <c r="K34" s="7"/>
      <c r="L34" s="7"/>
      <c r="M34" s="3"/>
      <c r="N34" s="4"/>
      <c r="P34" s="10"/>
      <c r="Q34" s="10"/>
      <c r="R34" s="10"/>
    </row>
    <row r="35" ht="15.75" customHeight="1">
      <c r="K35" s="7"/>
      <c r="L35" s="7"/>
      <c r="M35" s="3"/>
      <c r="N35" s="4"/>
      <c r="P35" s="10"/>
      <c r="Q35" s="10"/>
      <c r="R35" s="10"/>
    </row>
    <row r="36" ht="15.75" customHeight="1">
      <c r="K36" s="7"/>
      <c r="L36" s="7"/>
      <c r="M36" s="3"/>
      <c r="N36" s="4"/>
      <c r="P36" s="10"/>
      <c r="Q36" s="10"/>
      <c r="R36" s="10"/>
    </row>
    <row r="37" ht="15.75" customHeight="1">
      <c r="K37" s="7"/>
      <c r="L37" s="7"/>
      <c r="M37" s="3"/>
      <c r="N37" s="4"/>
      <c r="P37" s="10"/>
      <c r="Q37" s="10"/>
      <c r="R37" s="10"/>
    </row>
    <row r="38" ht="15.75" customHeight="1">
      <c r="K38" s="7"/>
      <c r="L38" s="7"/>
      <c r="M38" s="3"/>
      <c r="N38" s="4"/>
      <c r="P38" s="10"/>
      <c r="Q38" s="10"/>
      <c r="R38" s="10"/>
    </row>
    <row r="39" ht="15.75" customHeight="1">
      <c r="K39" s="7"/>
      <c r="L39" s="7"/>
      <c r="M39" s="3"/>
      <c r="N39" s="4"/>
    </row>
    <row r="40" ht="15.75" customHeight="1">
      <c r="K40" s="7"/>
      <c r="L40" s="7"/>
      <c r="M40" s="3"/>
      <c r="N40" s="4"/>
    </row>
    <row r="41" ht="15.75" customHeight="1">
      <c r="K41" s="7"/>
      <c r="L41" s="7"/>
      <c r="M41" s="3"/>
      <c r="N41" s="4"/>
    </row>
    <row r="42" ht="15.75" customHeight="1">
      <c r="K42" s="7"/>
      <c r="L42" s="7"/>
      <c r="M42" s="3"/>
      <c r="N42" s="4"/>
    </row>
    <row r="43" ht="15.75" customHeight="1">
      <c r="K43" s="7"/>
      <c r="L43" s="7"/>
      <c r="M43" s="3"/>
      <c r="N43" s="4"/>
      <c r="P43" s="10"/>
      <c r="Q43" s="10"/>
      <c r="R43" s="10"/>
    </row>
    <row r="44" ht="15.75" customHeight="1">
      <c r="K44" s="7"/>
      <c r="L44" s="7"/>
      <c r="M44" s="3"/>
      <c r="N44" s="4"/>
      <c r="P44" s="10"/>
      <c r="Q44" s="10"/>
      <c r="R44" s="10"/>
    </row>
    <row r="45" ht="15.75" customHeight="1">
      <c r="K45" s="7"/>
      <c r="L45" s="7"/>
      <c r="M45" s="3"/>
      <c r="N45" s="4"/>
      <c r="P45" s="10"/>
      <c r="Q45" s="10"/>
      <c r="R45" s="10"/>
    </row>
    <row r="46" ht="15.75" customHeight="1">
      <c r="B46" s="10"/>
      <c r="D46" s="10"/>
      <c r="E46" s="10"/>
      <c r="K46" s="7"/>
      <c r="L46" s="7"/>
      <c r="M46" s="3"/>
      <c r="N46" s="4"/>
      <c r="P46" s="10"/>
      <c r="Q46" s="10"/>
      <c r="R46" s="10"/>
    </row>
    <row r="47" ht="15.75" customHeight="1">
      <c r="K47" s="7"/>
      <c r="L47" s="7"/>
      <c r="M47" s="3"/>
      <c r="N47" s="4"/>
      <c r="P47" s="10"/>
      <c r="Q47" s="10"/>
      <c r="R47" s="10"/>
    </row>
    <row r="48" ht="15.75" customHeight="1">
      <c r="K48" s="7"/>
      <c r="L48" s="7"/>
      <c r="M48" s="3"/>
      <c r="N48" s="4"/>
      <c r="P48" s="10"/>
      <c r="Q48" s="10"/>
      <c r="R48" s="10"/>
    </row>
    <row r="49" ht="15.75" customHeight="1">
      <c r="K49" s="7"/>
      <c r="L49" s="7"/>
      <c r="M49" s="3"/>
      <c r="N49" s="4"/>
      <c r="P49" s="10"/>
      <c r="Q49" s="10"/>
      <c r="R49" s="10"/>
    </row>
    <row r="50" ht="15.75" customHeight="1">
      <c r="K50" s="7"/>
      <c r="L50" s="7"/>
      <c r="M50" s="3"/>
      <c r="N50" s="4"/>
      <c r="P50" s="10"/>
      <c r="R50" s="10"/>
    </row>
    <row r="51" ht="15.75" customHeight="1">
      <c r="K51" s="7"/>
      <c r="L51" s="7"/>
      <c r="M51" s="3"/>
      <c r="N51" s="4"/>
      <c r="P51" s="10"/>
      <c r="R51" s="10"/>
    </row>
    <row r="52" ht="15.75" customHeight="1">
      <c r="B52" s="10"/>
      <c r="D52" s="10"/>
      <c r="E52" s="10"/>
      <c r="K52" s="7"/>
      <c r="L52" s="7"/>
      <c r="M52" s="3"/>
      <c r="N52" s="4"/>
      <c r="P52" s="10"/>
      <c r="Q52" s="10"/>
      <c r="R52" s="10"/>
    </row>
    <row r="53" ht="15.75" customHeight="1">
      <c r="K53" s="7"/>
      <c r="L53" s="7"/>
      <c r="M53" s="3"/>
      <c r="N53" s="4"/>
      <c r="P53" s="10"/>
      <c r="Q53" s="10"/>
      <c r="R53" s="10"/>
    </row>
    <row r="54" ht="15.75" customHeight="1">
      <c r="K54" s="7"/>
      <c r="L54" s="7"/>
      <c r="M54" s="3"/>
      <c r="N54" s="4"/>
      <c r="P54" s="10"/>
      <c r="Q54" s="10"/>
      <c r="R54" s="10"/>
    </row>
    <row r="55" ht="15.75" customHeight="1">
      <c r="K55" s="7"/>
      <c r="L55" s="7"/>
      <c r="M55" s="3"/>
      <c r="N55" s="4"/>
      <c r="P55" s="10"/>
      <c r="Q55" s="10"/>
      <c r="R55" s="10"/>
    </row>
    <row r="56" ht="15.75" customHeight="1">
      <c r="K56" s="7"/>
      <c r="L56" s="7"/>
      <c r="M56" s="3"/>
      <c r="N56" s="4"/>
      <c r="P56" s="10"/>
    </row>
    <row r="57" ht="15.75" customHeight="1">
      <c r="K57" s="7"/>
      <c r="L57" s="7"/>
      <c r="M57" s="3"/>
      <c r="N57" s="4"/>
    </row>
    <row r="58" ht="15.75" customHeight="1">
      <c r="K58" s="7"/>
      <c r="L58" s="7"/>
      <c r="M58" s="3"/>
      <c r="N58" s="4"/>
    </row>
    <row r="59" ht="15.75" customHeight="1">
      <c r="K59" s="7"/>
      <c r="L59" s="7"/>
      <c r="M59" s="3"/>
      <c r="N59" s="4"/>
    </row>
    <row r="60" ht="15.75" customHeight="1">
      <c r="K60" s="7"/>
      <c r="L60" s="7"/>
      <c r="M60" s="3"/>
      <c r="N60" s="4"/>
    </row>
    <row r="61" ht="15.75" customHeight="1">
      <c r="K61" s="7"/>
      <c r="L61" s="7"/>
      <c r="M61" s="3"/>
      <c r="N61" s="4"/>
    </row>
    <row r="62" ht="15.75" customHeight="1">
      <c r="K62" s="7"/>
      <c r="L62" s="7"/>
      <c r="M62" s="3"/>
      <c r="N62" s="4"/>
    </row>
    <row r="63" ht="15.75" customHeight="1">
      <c r="K63" s="7"/>
      <c r="L63" s="7"/>
      <c r="M63" s="3"/>
      <c r="N63" s="4"/>
    </row>
    <row r="64" ht="15.75" customHeight="1">
      <c r="K64" s="7"/>
      <c r="L64" s="7"/>
      <c r="M64" s="3"/>
      <c r="N64" s="4"/>
    </row>
    <row r="65" ht="15.75" customHeight="1">
      <c r="K65" s="7"/>
      <c r="L65" s="7"/>
      <c r="M65" s="3"/>
      <c r="N65" s="4"/>
    </row>
    <row r="66" ht="15.75" customHeight="1">
      <c r="K66" s="7"/>
      <c r="L66" s="7"/>
      <c r="M66" s="3"/>
      <c r="N66" s="4"/>
    </row>
    <row r="67" ht="15.75" customHeight="1">
      <c r="K67" s="7"/>
      <c r="L67" s="7"/>
      <c r="M67" s="3"/>
      <c r="N67" s="4"/>
    </row>
    <row r="68" ht="15.75" customHeight="1">
      <c r="K68" s="7"/>
      <c r="L68" s="7"/>
      <c r="M68" s="3"/>
      <c r="N68" s="4"/>
    </row>
    <row r="69" ht="15.75" customHeight="1">
      <c r="K69" s="7"/>
      <c r="L69" s="7"/>
      <c r="M69" s="3"/>
      <c r="N69" s="4"/>
    </row>
    <row r="70" ht="15.75" customHeight="1">
      <c r="K70" s="7"/>
      <c r="L70" s="7"/>
      <c r="M70" s="3"/>
      <c r="N70" s="4"/>
    </row>
    <row r="71" ht="15.75" customHeight="1">
      <c r="K71" s="7"/>
      <c r="L71" s="7"/>
      <c r="M71" s="3"/>
      <c r="N71" s="4"/>
    </row>
    <row r="72" ht="15.75" customHeight="1">
      <c r="K72" s="7"/>
      <c r="L72" s="7"/>
      <c r="M72" s="3"/>
      <c r="N72" s="4"/>
    </row>
    <row r="73" ht="15.75" customHeight="1">
      <c r="K73" s="7"/>
      <c r="L73" s="7"/>
      <c r="M73" s="3"/>
      <c r="N73" s="4"/>
    </row>
    <row r="74" ht="15.75" customHeight="1">
      <c r="K74" s="7"/>
      <c r="L74" s="7"/>
      <c r="M74" s="3"/>
      <c r="N74" s="4"/>
    </row>
    <row r="75" ht="15.75" customHeight="1">
      <c r="K75" s="7"/>
      <c r="L75" s="7"/>
      <c r="M75" s="3"/>
      <c r="N75" s="4"/>
    </row>
    <row r="76" ht="15.75" customHeight="1">
      <c r="K76" s="7"/>
      <c r="L76" s="7"/>
      <c r="M76" s="3"/>
      <c r="N76" s="4"/>
    </row>
    <row r="77" ht="15.75" customHeight="1">
      <c r="K77" s="7"/>
      <c r="L77" s="7"/>
      <c r="M77" s="3"/>
      <c r="N77" s="4"/>
    </row>
    <row r="78" ht="15.75" customHeight="1">
      <c r="K78" s="7"/>
      <c r="L78" s="7"/>
      <c r="M78" s="3"/>
      <c r="N78" s="4"/>
    </row>
    <row r="79" ht="15.75" customHeight="1">
      <c r="K79" s="7"/>
      <c r="L79" s="7"/>
      <c r="M79" s="3"/>
      <c r="N79" s="4"/>
    </row>
    <row r="80" ht="15.75" customHeight="1">
      <c r="K80" s="7"/>
      <c r="L80" s="7"/>
      <c r="M80" s="3"/>
      <c r="N80" s="4"/>
    </row>
    <row r="81" ht="15.75" customHeight="1">
      <c r="K81" s="7"/>
      <c r="L81" s="7"/>
      <c r="M81" s="3"/>
      <c r="N81" s="4"/>
    </row>
    <row r="82" ht="15.75" customHeight="1">
      <c r="K82" s="7"/>
      <c r="L82" s="7"/>
      <c r="M82" s="3"/>
      <c r="N82" s="4"/>
    </row>
    <row r="83" ht="15.75" customHeight="1">
      <c r="K83" s="7"/>
      <c r="L83" s="7"/>
      <c r="M83" s="3"/>
      <c r="N83" s="4"/>
    </row>
    <row r="84" ht="15.75" customHeight="1">
      <c r="K84" s="7"/>
      <c r="L84" s="7"/>
      <c r="M84" s="3"/>
      <c r="N84" s="4"/>
    </row>
    <row r="85" ht="15.75" customHeight="1">
      <c r="K85" s="7"/>
      <c r="L85" s="7"/>
      <c r="M85" s="3"/>
      <c r="N85" s="4"/>
    </row>
    <row r="86" ht="15.75" customHeight="1">
      <c r="K86" s="7"/>
      <c r="L86" s="7"/>
      <c r="M86" s="3"/>
      <c r="N86" s="4"/>
    </row>
    <row r="87" ht="15.75" customHeight="1">
      <c r="K87" s="7"/>
      <c r="L87" s="7"/>
      <c r="M87" s="3"/>
      <c r="N87" s="4"/>
    </row>
    <row r="88" ht="15.75" customHeight="1">
      <c r="K88" s="7"/>
      <c r="L88" s="7"/>
      <c r="M88" s="3"/>
      <c r="N88" s="4"/>
    </row>
    <row r="89" ht="15.75" customHeight="1">
      <c r="K89" s="7"/>
      <c r="L89" s="7"/>
      <c r="M89" s="3"/>
      <c r="N89" s="4"/>
    </row>
    <row r="90" ht="15.75" customHeight="1">
      <c r="K90" s="7"/>
      <c r="L90" s="7"/>
      <c r="M90" s="3"/>
      <c r="N90" s="4"/>
    </row>
    <row r="91" ht="15.75" customHeight="1">
      <c r="K91" s="7"/>
      <c r="L91" s="7"/>
      <c r="M91" s="3"/>
      <c r="N91" s="4"/>
    </row>
    <row r="92" ht="15.75" customHeight="1">
      <c r="K92" s="7"/>
      <c r="L92" s="7"/>
      <c r="M92" s="3"/>
      <c r="N92" s="4"/>
    </row>
    <row r="93" ht="15.75" customHeight="1">
      <c r="K93" s="7"/>
      <c r="L93" s="7"/>
      <c r="M93" s="3"/>
      <c r="N93" s="4"/>
    </row>
    <row r="94" ht="15.75" customHeight="1">
      <c r="K94" s="7"/>
      <c r="L94" s="7"/>
      <c r="M94" s="3"/>
      <c r="N94" s="4"/>
    </row>
    <row r="95" ht="15.75" customHeight="1">
      <c r="K95" s="7"/>
      <c r="L95" s="7"/>
      <c r="M95" s="3"/>
      <c r="N95" s="4"/>
    </row>
    <row r="96" ht="15.75" customHeight="1">
      <c r="K96" s="7"/>
      <c r="L96" s="7"/>
      <c r="M96" s="3"/>
      <c r="N96" s="4"/>
    </row>
    <row r="97" ht="15.75" customHeight="1">
      <c r="K97" s="7"/>
      <c r="L97" s="7"/>
      <c r="M97" s="3"/>
      <c r="N97" s="4"/>
    </row>
    <row r="98" ht="15.75" customHeight="1">
      <c r="K98" s="7"/>
      <c r="L98" s="7"/>
      <c r="M98" s="3"/>
      <c r="N98" s="4"/>
    </row>
    <row r="99" ht="15.75" customHeight="1">
      <c r="K99" s="7"/>
      <c r="L99" s="7"/>
      <c r="M99" s="3"/>
      <c r="N99" s="4"/>
    </row>
    <row r="100" ht="15.75" customHeight="1">
      <c r="K100" s="7"/>
      <c r="L100" s="7"/>
      <c r="M100" s="3"/>
      <c r="N100" s="4"/>
    </row>
    <row r="101" ht="15.75" customHeight="1">
      <c r="K101" s="7"/>
      <c r="L101" s="7"/>
      <c r="M101" s="3"/>
      <c r="N101" s="4"/>
    </row>
    <row r="102" ht="15.75" customHeight="1">
      <c r="K102" s="7"/>
      <c r="L102" s="7"/>
      <c r="M102" s="3"/>
      <c r="N102" s="4"/>
    </row>
    <row r="103" ht="15.75" customHeight="1">
      <c r="K103" s="7"/>
      <c r="L103" s="7"/>
      <c r="M103" s="3"/>
      <c r="N103" s="4"/>
    </row>
    <row r="104" ht="15.75" customHeight="1">
      <c r="K104" s="7"/>
      <c r="L104" s="7"/>
      <c r="M104" s="3"/>
      <c r="N104" s="4"/>
    </row>
    <row r="105" ht="15.75" customHeight="1">
      <c r="K105" s="7"/>
      <c r="L105" s="7"/>
      <c r="M105" s="3"/>
      <c r="N105" s="4"/>
    </row>
    <row r="106" ht="15.75" customHeight="1">
      <c r="K106" s="7"/>
      <c r="L106" s="7"/>
      <c r="M106" s="3"/>
      <c r="N106" s="4"/>
    </row>
    <row r="107" ht="15.75" customHeight="1">
      <c r="K107" s="7"/>
      <c r="L107" s="7"/>
      <c r="M107" s="3"/>
      <c r="N107" s="4"/>
    </row>
    <row r="108" ht="15.75" customHeight="1">
      <c r="K108" s="7"/>
      <c r="L108" s="7"/>
      <c r="M108" s="3"/>
      <c r="N108" s="4"/>
    </row>
    <row r="109" ht="15.75" customHeight="1">
      <c r="K109" s="7"/>
      <c r="L109" s="7"/>
      <c r="M109" s="3"/>
      <c r="N109" s="4"/>
    </row>
    <row r="110" ht="15.75" customHeight="1">
      <c r="K110" s="7"/>
      <c r="L110" s="7"/>
      <c r="M110" s="3"/>
      <c r="N110" s="4"/>
    </row>
    <row r="111" ht="15.75" customHeight="1">
      <c r="K111" s="7"/>
      <c r="L111" s="7"/>
      <c r="M111" s="3"/>
      <c r="N111" s="4"/>
    </row>
    <row r="112" ht="15.75" customHeight="1">
      <c r="K112" s="7"/>
      <c r="L112" s="7"/>
      <c r="M112" s="3"/>
      <c r="N112" s="4"/>
    </row>
    <row r="113" ht="15.75" customHeight="1">
      <c r="K113" s="7"/>
      <c r="L113" s="7"/>
      <c r="M113" s="3"/>
      <c r="N113" s="4"/>
    </row>
    <row r="114" ht="15.75" customHeight="1">
      <c r="K114" s="7"/>
      <c r="L114" s="7"/>
      <c r="M114" s="3"/>
      <c r="N114" s="4"/>
    </row>
    <row r="115" ht="15.75" customHeight="1">
      <c r="K115" s="7"/>
      <c r="L115" s="7"/>
      <c r="M115" s="3"/>
      <c r="N115" s="4"/>
    </row>
    <row r="116" ht="15.75" customHeight="1">
      <c r="K116" s="7"/>
      <c r="L116" s="7"/>
      <c r="M116" s="3"/>
      <c r="N116" s="4"/>
    </row>
    <row r="117" ht="15.75" customHeight="1">
      <c r="K117" s="7"/>
      <c r="L117" s="7"/>
      <c r="M117" s="3"/>
      <c r="N117" s="4"/>
    </row>
    <row r="118" ht="15.75" customHeight="1">
      <c r="K118" s="7"/>
      <c r="L118" s="7"/>
      <c r="M118" s="3"/>
      <c r="N118" s="4"/>
    </row>
    <row r="119" ht="15.75" customHeight="1">
      <c r="K119" s="7"/>
      <c r="L119" s="7"/>
      <c r="M119" s="3"/>
      <c r="N119" s="4"/>
    </row>
    <row r="120" ht="15.75" customHeight="1">
      <c r="K120" s="7"/>
      <c r="L120" s="7"/>
      <c r="M120" s="3"/>
      <c r="N120" s="4"/>
    </row>
    <row r="121" ht="15.75" customHeight="1">
      <c r="K121" s="7"/>
      <c r="L121" s="7"/>
      <c r="M121" s="3"/>
      <c r="N121" s="4"/>
    </row>
    <row r="122" ht="15.75" customHeight="1">
      <c r="K122" s="7"/>
      <c r="L122" s="7"/>
      <c r="M122" s="3"/>
      <c r="N122" s="4"/>
    </row>
    <row r="123" ht="15.75" customHeight="1">
      <c r="K123" s="7"/>
      <c r="L123" s="7"/>
      <c r="M123" s="3"/>
      <c r="N123" s="4"/>
    </row>
    <row r="124" ht="15.75" customHeight="1">
      <c r="K124" s="7"/>
      <c r="L124" s="7"/>
      <c r="M124" s="3"/>
      <c r="N124" s="4"/>
    </row>
    <row r="125" ht="15.75" customHeight="1">
      <c r="K125" s="7"/>
      <c r="L125" s="7"/>
      <c r="M125" s="3"/>
      <c r="N125" s="4"/>
    </row>
    <row r="126" ht="15.75" customHeight="1">
      <c r="K126" s="7"/>
      <c r="L126" s="7"/>
      <c r="M126" s="3"/>
      <c r="N126" s="4"/>
    </row>
    <row r="127" ht="15.75" customHeight="1">
      <c r="K127" s="7"/>
      <c r="L127" s="7"/>
      <c r="M127" s="3"/>
      <c r="N127" s="4"/>
    </row>
    <row r="128" ht="15.75" customHeight="1">
      <c r="K128" s="7"/>
      <c r="L128" s="7"/>
      <c r="M128" s="3"/>
      <c r="N128" s="4"/>
    </row>
    <row r="129" ht="15.75" customHeight="1">
      <c r="K129" s="7"/>
      <c r="L129" s="7"/>
      <c r="M129" s="3"/>
      <c r="N129" s="4"/>
    </row>
    <row r="130" ht="15.75" customHeight="1">
      <c r="K130" s="7"/>
      <c r="L130" s="7"/>
      <c r="M130" s="3"/>
      <c r="N130" s="4"/>
    </row>
    <row r="131" ht="15.75" customHeight="1">
      <c r="K131" s="7"/>
      <c r="L131" s="7"/>
      <c r="M131" s="3"/>
      <c r="N131" s="4"/>
    </row>
    <row r="132" ht="15.75" customHeight="1">
      <c r="K132" s="7"/>
      <c r="L132" s="7"/>
      <c r="M132" s="3"/>
      <c r="N132" s="4"/>
    </row>
    <row r="133" ht="15.75" customHeight="1">
      <c r="K133" s="7"/>
      <c r="L133" s="7"/>
      <c r="M133" s="3"/>
      <c r="N133" s="4"/>
    </row>
    <row r="134" ht="15.75" customHeight="1">
      <c r="K134" s="7"/>
      <c r="L134" s="7"/>
      <c r="M134" s="3"/>
      <c r="N134" s="4"/>
    </row>
    <row r="135" ht="15.75" customHeight="1">
      <c r="K135" s="7"/>
      <c r="L135" s="7"/>
      <c r="M135" s="3"/>
      <c r="N135" s="4"/>
    </row>
    <row r="136" ht="15.75" customHeight="1">
      <c r="K136" s="7"/>
      <c r="L136" s="7"/>
      <c r="M136" s="3"/>
      <c r="N136" s="4"/>
    </row>
    <row r="137" ht="15.75" customHeight="1">
      <c r="K137" s="7"/>
      <c r="L137" s="7"/>
      <c r="M137" s="3"/>
      <c r="N137" s="4"/>
    </row>
    <row r="138" ht="15.75" customHeight="1">
      <c r="K138" s="7"/>
      <c r="L138" s="7"/>
      <c r="M138" s="3"/>
      <c r="N138" s="4"/>
      <c r="Q138" s="13"/>
    </row>
    <row r="139" ht="15.75" customHeight="1">
      <c r="K139" s="7"/>
      <c r="L139" s="7"/>
      <c r="M139" s="3"/>
      <c r="N139" s="4"/>
      <c r="Q139" s="13"/>
    </row>
    <row r="140" ht="15.75" customHeight="1">
      <c r="K140" s="7"/>
      <c r="L140" s="7"/>
      <c r="M140" s="3"/>
      <c r="N140" s="4"/>
      <c r="Q140" s="13"/>
    </row>
    <row r="141" ht="15.75" customHeight="1">
      <c r="K141" s="7"/>
      <c r="L141" s="7"/>
      <c r="M141" s="3"/>
      <c r="N141" s="4"/>
    </row>
    <row r="142" ht="15.75" customHeight="1">
      <c r="K142" s="7"/>
      <c r="L142" s="7"/>
      <c r="M142" s="3"/>
      <c r="N142" s="4"/>
    </row>
    <row r="143" ht="15.75" customHeight="1">
      <c r="K143" s="7"/>
      <c r="L143" s="7"/>
      <c r="M143" s="3"/>
      <c r="N143" s="4"/>
    </row>
    <row r="144" ht="15.75" customHeight="1">
      <c r="K144" s="7"/>
      <c r="L144" s="7"/>
      <c r="M144" s="3"/>
      <c r="N144" s="4"/>
    </row>
    <row r="145" ht="15.75" customHeight="1">
      <c r="K145" s="7"/>
      <c r="L145" s="7"/>
      <c r="M145" s="3"/>
      <c r="N145" s="4"/>
    </row>
    <row r="146" ht="15.75" customHeight="1">
      <c r="K146" s="7"/>
      <c r="L146" s="7"/>
      <c r="M146" s="3"/>
      <c r="N146" s="4"/>
    </row>
    <row r="147" ht="15.75" customHeight="1">
      <c r="K147" s="7"/>
      <c r="L147" s="7"/>
      <c r="M147" s="3"/>
      <c r="N147" s="4"/>
    </row>
    <row r="148" ht="15.75" customHeight="1">
      <c r="K148" s="7"/>
      <c r="L148" s="7"/>
      <c r="M148" s="3"/>
      <c r="N148" s="4"/>
    </row>
    <row r="149" ht="15.75" customHeight="1">
      <c r="K149" s="7"/>
      <c r="L149" s="7"/>
      <c r="M149" s="3"/>
      <c r="N149" s="4"/>
    </row>
    <row r="150" ht="15.75" customHeight="1">
      <c r="K150" s="7"/>
      <c r="L150" s="7"/>
      <c r="M150" s="3"/>
      <c r="N150" s="4"/>
    </row>
    <row r="151" ht="15.75" customHeight="1">
      <c r="K151" s="7"/>
      <c r="L151" s="7"/>
      <c r="M151" s="3"/>
      <c r="N151" s="4"/>
    </row>
    <row r="152" ht="15.75" customHeight="1">
      <c r="K152" s="7"/>
      <c r="L152" s="7"/>
      <c r="M152" s="3"/>
      <c r="N152" s="4"/>
    </row>
    <row r="153" ht="15.75" customHeight="1">
      <c r="K153" s="7"/>
      <c r="L153" s="7"/>
      <c r="M153" s="3"/>
      <c r="N153" s="4"/>
    </row>
    <row r="154" ht="15.75" customHeight="1">
      <c r="K154" s="7"/>
      <c r="L154" s="7"/>
      <c r="M154" s="3"/>
      <c r="N154" s="4"/>
    </row>
    <row r="155" ht="15.75" customHeight="1">
      <c r="K155" s="7"/>
      <c r="L155" s="7"/>
      <c r="M155" s="3"/>
      <c r="N155" s="4"/>
    </row>
    <row r="156" ht="15.75" customHeight="1">
      <c r="K156" s="7"/>
      <c r="L156" s="7"/>
      <c r="M156" s="3"/>
      <c r="N156" s="4"/>
    </row>
    <row r="157" ht="15.75" customHeight="1">
      <c r="K157" s="7"/>
      <c r="L157" s="7"/>
      <c r="M157" s="3"/>
      <c r="N157" s="4"/>
    </row>
    <row r="158" ht="15.75" customHeight="1">
      <c r="K158" s="7"/>
      <c r="L158" s="7"/>
      <c r="M158" s="3"/>
      <c r="N158" s="4"/>
    </row>
    <row r="159" ht="15.75" customHeight="1">
      <c r="K159" s="7"/>
      <c r="L159" s="7"/>
      <c r="M159" s="3"/>
      <c r="N159" s="4"/>
    </row>
    <row r="160" ht="15.75" customHeight="1">
      <c r="K160" s="7"/>
      <c r="L160" s="7"/>
      <c r="M160" s="3"/>
      <c r="N160" s="4"/>
    </row>
    <row r="161" ht="15.75" customHeight="1">
      <c r="K161" s="7"/>
      <c r="L161" s="7"/>
      <c r="M161" s="3"/>
      <c r="N161" s="4"/>
    </row>
    <row r="162" ht="15.75" customHeight="1">
      <c r="M162" s="3"/>
      <c r="N162" s="4"/>
    </row>
    <row r="163" ht="15.75" customHeight="1">
      <c r="M163" s="3"/>
      <c r="N163" s="4"/>
    </row>
    <row r="164" ht="15.75" customHeight="1">
      <c r="M164" s="3"/>
      <c r="N164" s="4"/>
    </row>
    <row r="165" ht="15.75" customHeight="1">
      <c r="M165" s="3"/>
      <c r="N165" s="4"/>
    </row>
    <row r="166" ht="15.75" customHeight="1">
      <c r="M166" s="3"/>
      <c r="N166" s="4"/>
    </row>
    <row r="167" ht="15.75" customHeight="1">
      <c r="M167" s="3"/>
      <c r="N167" s="4"/>
    </row>
    <row r="168" ht="15.75" customHeight="1">
      <c r="M168" s="3"/>
      <c r="N168" s="4"/>
    </row>
    <row r="169" ht="15.75" customHeight="1">
      <c r="K169" s="7"/>
      <c r="L169" s="7"/>
      <c r="M169" s="3"/>
      <c r="N169" s="4"/>
    </row>
    <row r="170" ht="15.75" customHeight="1">
      <c r="K170" s="7"/>
      <c r="L170" s="7"/>
      <c r="M170" s="3"/>
      <c r="N170" s="4"/>
      <c r="P170" s="10"/>
      <c r="Q170" s="10"/>
      <c r="R170" s="10"/>
    </row>
    <row r="171" ht="15.75" customHeight="1">
      <c r="K171" s="7"/>
      <c r="L171" s="7"/>
      <c r="M171" s="3"/>
      <c r="N171" s="4"/>
      <c r="P171" s="10"/>
      <c r="Q171" s="10"/>
      <c r="R171" s="10"/>
    </row>
    <row r="172" ht="15.75" customHeight="1">
      <c r="K172" s="7"/>
      <c r="L172" s="7"/>
      <c r="M172" s="3"/>
      <c r="N172" s="4"/>
      <c r="P172" s="10"/>
      <c r="Q172" s="10"/>
      <c r="R172" s="10"/>
    </row>
    <row r="173" ht="15.75" customHeight="1">
      <c r="K173" s="7"/>
      <c r="L173" s="7"/>
      <c r="M173" s="3"/>
      <c r="N173" s="4"/>
      <c r="P173" s="10"/>
      <c r="Q173" s="10"/>
      <c r="R173" s="10"/>
    </row>
    <row r="174" ht="15.75" customHeight="1">
      <c r="K174" s="7"/>
      <c r="L174" s="7"/>
      <c r="M174" s="3"/>
      <c r="N174" s="4"/>
      <c r="P174" s="10"/>
      <c r="Q174" s="10"/>
      <c r="R174" s="10"/>
    </row>
    <row r="175" ht="15.75" customHeight="1">
      <c r="K175" s="7"/>
      <c r="L175" s="7"/>
      <c r="M175" s="3"/>
      <c r="N175" s="4"/>
      <c r="P175" s="10"/>
      <c r="Q175" s="10"/>
      <c r="R175" s="10"/>
    </row>
    <row r="176" ht="15.75" customHeight="1">
      <c r="K176" s="7"/>
      <c r="L176" s="7"/>
      <c r="M176" s="3"/>
      <c r="N176" s="4"/>
      <c r="P176" s="10"/>
      <c r="Q176" s="10"/>
      <c r="R176" s="10"/>
    </row>
    <row r="177" ht="15.75" customHeight="1">
      <c r="K177" s="7"/>
      <c r="L177" s="7"/>
      <c r="M177" s="3"/>
      <c r="N177" s="4"/>
      <c r="P177" s="10"/>
      <c r="Q177" s="10"/>
      <c r="R177" s="10"/>
    </row>
    <row r="178" ht="15.75" customHeight="1">
      <c r="K178" s="7"/>
      <c r="L178" s="7"/>
      <c r="M178" s="3"/>
      <c r="N178" s="4"/>
      <c r="P178" s="10"/>
      <c r="Q178" s="10"/>
      <c r="R178" s="10"/>
    </row>
    <row r="179" ht="15.75" customHeight="1">
      <c r="K179" s="7"/>
      <c r="L179" s="7"/>
      <c r="M179" s="3"/>
      <c r="N179" s="4"/>
      <c r="P179" s="10"/>
      <c r="Q179" s="10"/>
      <c r="R179" s="10"/>
    </row>
    <row r="180" ht="15.75" customHeight="1">
      <c r="K180" s="7"/>
      <c r="L180" s="7"/>
      <c r="M180" s="3"/>
      <c r="N180" s="4"/>
      <c r="P180" s="10"/>
      <c r="Q180" s="10"/>
      <c r="R180" s="10"/>
    </row>
    <row r="181" ht="15.75" customHeight="1">
      <c r="K181" s="7"/>
      <c r="L181" s="7"/>
      <c r="M181" s="3"/>
      <c r="N181" s="4"/>
      <c r="P181" s="10"/>
      <c r="Q181" s="10"/>
      <c r="R181" s="10"/>
    </row>
    <row r="182" ht="15.75" customHeight="1">
      <c r="K182" s="7"/>
      <c r="L182" s="7"/>
      <c r="M182" s="3"/>
      <c r="N182" s="4"/>
      <c r="P182" s="10"/>
      <c r="Q182" s="10"/>
      <c r="R182" s="10"/>
    </row>
    <row r="183" ht="15.75" customHeight="1">
      <c r="K183" s="7"/>
      <c r="L183" s="7"/>
      <c r="M183" s="3"/>
      <c r="N183" s="4"/>
      <c r="P183" s="10"/>
      <c r="Q183" s="10"/>
      <c r="R183" s="10"/>
    </row>
    <row r="184" ht="15.75" customHeight="1">
      <c r="K184" s="7"/>
      <c r="L184" s="7"/>
      <c r="M184" s="3"/>
      <c r="N184" s="4"/>
      <c r="P184" s="10"/>
      <c r="Q184" s="10"/>
      <c r="R184" s="10"/>
    </row>
    <row r="185" ht="15.75" customHeight="1">
      <c r="K185" s="7"/>
      <c r="L185" s="7"/>
      <c r="M185" s="3"/>
      <c r="N185" s="4"/>
      <c r="P185" s="10"/>
      <c r="Q185" s="10"/>
      <c r="R185" s="10"/>
    </row>
    <row r="186" ht="15.75" customHeight="1">
      <c r="K186" s="7"/>
      <c r="L186" s="7"/>
      <c r="M186" s="3"/>
      <c r="N186" s="4"/>
      <c r="P186" s="10"/>
      <c r="Q186" s="10"/>
      <c r="R186" s="10"/>
    </row>
    <row r="187" ht="15.75" customHeight="1">
      <c r="K187" s="7"/>
      <c r="L187" s="7"/>
      <c r="M187" s="3"/>
      <c r="N187" s="4"/>
      <c r="P187" s="10"/>
      <c r="Q187" s="10"/>
      <c r="R187" s="10"/>
    </row>
    <row r="188" ht="15.75" customHeight="1">
      <c r="K188" s="7"/>
      <c r="L188" s="7"/>
      <c r="M188" s="3"/>
      <c r="N188" s="4"/>
      <c r="P188" s="10"/>
      <c r="Q188" s="10"/>
      <c r="R188" s="10"/>
    </row>
    <row r="189" ht="15.75" customHeight="1">
      <c r="K189" s="7"/>
      <c r="L189" s="7"/>
      <c r="M189" s="3"/>
      <c r="N189" s="4"/>
      <c r="P189" s="10"/>
      <c r="Q189" s="10"/>
      <c r="R189" s="10"/>
    </row>
    <row r="190" ht="15.75" customHeight="1">
      <c r="K190" s="7"/>
      <c r="L190" s="7"/>
      <c r="M190" s="3"/>
      <c r="N190" s="4"/>
      <c r="P190" s="10"/>
      <c r="Q190" s="10"/>
      <c r="R190" s="10"/>
    </row>
    <row r="191" ht="15.75" customHeight="1">
      <c r="K191" s="7"/>
      <c r="L191" s="7"/>
      <c r="M191" s="3"/>
      <c r="N191" s="4"/>
      <c r="P191" s="10"/>
      <c r="Q191" s="10"/>
      <c r="R191" s="10"/>
    </row>
    <row r="192" ht="15.75" customHeight="1">
      <c r="K192" s="7"/>
      <c r="L192" s="7"/>
      <c r="M192" s="3"/>
      <c r="N192" s="4"/>
      <c r="P192" s="10"/>
      <c r="Q192" s="10"/>
      <c r="R192" s="10"/>
    </row>
    <row r="193" ht="15.75" customHeight="1">
      <c r="K193" s="7"/>
      <c r="L193" s="7"/>
      <c r="M193" s="3"/>
      <c r="N193" s="4"/>
      <c r="P193" s="10"/>
      <c r="Q193" s="10"/>
      <c r="R193" s="10"/>
    </row>
    <row r="194" ht="15.75" customHeight="1">
      <c r="K194" s="7"/>
      <c r="L194" s="7"/>
      <c r="M194" s="3"/>
      <c r="N194" s="4"/>
      <c r="P194" s="10"/>
      <c r="Q194" s="10"/>
      <c r="R194" s="10"/>
    </row>
    <row r="195" ht="15.75" customHeight="1">
      <c r="K195" s="7"/>
      <c r="L195" s="7"/>
      <c r="M195" s="3"/>
      <c r="N195" s="4"/>
    </row>
    <row r="196" ht="15.75" customHeight="1">
      <c r="M196" s="3"/>
      <c r="N196" s="4"/>
    </row>
    <row r="197" ht="15.75" customHeight="1">
      <c r="M197" s="3"/>
      <c r="N197" s="4"/>
    </row>
    <row r="198" ht="15.75" customHeight="1">
      <c r="M198" s="3"/>
      <c r="N198" s="4"/>
    </row>
    <row r="199" ht="15.75" customHeight="1">
      <c r="M199" s="3"/>
      <c r="N199" s="4"/>
    </row>
    <row r="200" ht="15.75" customHeight="1">
      <c r="M200" s="3"/>
      <c r="N200" s="4"/>
    </row>
    <row r="201" ht="15.75" customHeight="1">
      <c r="M201" s="3"/>
      <c r="N201" s="4"/>
    </row>
    <row r="202" ht="15.75" customHeight="1">
      <c r="M202" s="3"/>
      <c r="N202" s="4"/>
    </row>
    <row r="203" ht="15.75" customHeight="1">
      <c r="M203" s="3"/>
      <c r="N203" s="4"/>
    </row>
    <row r="204" ht="15.75" customHeight="1">
      <c r="M204" s="3"/>
      <c r="N204" s="4"/>
    </row>
    <row r="205" ht="15.75" customHeight="1">
      <c r="M205" s="3"/>
      <c r="N205" s="4"/>
    </row>
    <row r="206" ht="15.75" customHeight="1">
      <c r="M206" s="3"/>
      <c r="N206" s="4"/>
    </row>
    <row r="207" ht="15.75" customHeight="1">
      <c r="M207" s="3"/>
      <c r="N207" s="4"/>
    </row>
    <row r="208" ht="15.75" customHeight="1">
      <c r="M208" s="3"/>
      <c r="N208" s="4"/>
    </row>
    <row r="209" ht="15.75" customHeight="1">
      <c r="M209" s="3"/>
      <c r="N209" s="4"/>
    </row>
    <row r="210" ht="15.75" customHeight="1">
      <c r="M210" s="3"/>
      <c r="N210" s="4"/>
    </row>
    <row r="211" ht="15.75" customHeight="1">
      <c r="M211" s="3"/>
      <c r="N211" s="4"/>
    </row>
    <row r="212" ht="15.75" customHeight="1">
      <c r="M212" s="3"/>
      <c r="N212" s="4"/>
    </row>
    <row r="213" ht="15.75" customHeight="1">
      <c r="M213" s="3"/>
      <c r="N213" s="4"/>
    </row>
    <row r="214" ht="15.75" customHeight="1">
      <c r="M214" s="3"/>
      <c r="N214" s="4"/>
    </row>
    <row r="215" ht="15.75" customHeight="1">
      <c r="M215" s="3"/>
      <c r="N215" s="4"/>
    </row>
    <row r="216" ht="15.75" customHeight="1">
      <c r="M216" s="3"/>
      <c r="N216" s="4"/>
    </row>
    <row r="217" ht="15.75" customHeight="1">
      <c r="M217" s="3"/>
      <c r="N217" s="4"/>
    </row>
    <row r="218" ht="15.75" customHeight="1">
      <c r="M218" s="3"/>
      <c r="N218" s="4"/>
    </row>
    <row r="219" ht="15.75" customHeight="1">
      <c r="M219" s="3"/>
      <c r="N219" s="4"/>
    </row>
    <row r="220" ht="15.75" customHeight="1">
      <c r="M220" s="3"/>
      <c r="N220" s="4"/>
    </row>
    <row r="221" ht="15.75" customHeight="1">
      <c r="M221" s="3"/>
      <c r="N221" s="4"/>
    </row>
    <row r="222" ht="15.75" customHeight="1">
      <c r="M222" s="3"/>
      <c r="N222" s="4"/>
    </row>
    <row r="223" ht="15.75" customHeight="1">
      <c r="M223" s="3"/>
      <c r="N223" s="4"/>
    </row>
    <row r="224" ht="15.75" customHeight="1">
      <c r="M224" s="3"/>
      <c r="N224" s="4"/>
    </row>
    <row r="225" ht="15.75" customHeight="1">
      <c r="M225" s="3"/>
      <c r="N225" s="4"/>
    </row>
    <row r="226" ht="15.75" customHeight="1">
      <c r="M226" s="3"/>
      <c r="N226" s="4"/>
    </row>
    <row r="227" ht="15.75" customHeight="1">
      <c r="M227" s="3"/>
      <c r="N227" s="4"/>
    </row>
    <row r="228" ht="15.75" customHeight="1">
      <c r="M228" s="3"/>
      <c r="N228" s="4"/>
    </row>
    <row r="229" ht="15.75" customHeight="1">
      <c r="M229" s="3"/>
      <c r="N229" s="4"/>
    </row>
    <row r="230" ht="15.75" customHeight="1">
      <c r="M230" s="3"/>
      <c r="N230" s="4"/>
    </row>
    <row r="231" ht="15.75" customHeight="1">
      <c r="M231" s="3"/>
      <c r="N231" s="4"/>
    </row>
    <row r="232" ht="15.75" customHeight="1">
      <c r="M232" s="3"/>
      <c r="N232" s="4"/>
    </row>
    <row r="233" ht="15.75" customHeight="1">
      <c r="M233" s="3"/>
      <c r="N233" s="4"/>
    </row>
    <row r="234" ht="15.75" customHeight="1">
      <c r="M234" s="3"/>
      <c r="N234" s="4"/>
    </row>
    <row r="235" ht="15.75" customHeight="1">
      <c r="M235" s="3"/>
      <c r="N235" s="4"/>
    </row>
    <row r="236" ht="15.75" customHeight="1">
      <c r="M236" s="3"/>
      <c r="N236" s="4"/>
    </row>
    <row r="237" ht="15.75" customHeight="1">
      <c r="M237" s="3"/>
      <c r="N237" s="4"/>
    </row>
    <row r="238" ht="15.75" customHeight="1">
      <c r="M238" s="3"/>
      <c r="N238" s="4"/>
    </row>
    <row r="239" ht="15.75" customHeight="1">
      <c r="M239" s="3"/>
      <c r="N239" s="4"/>
    </row>
    <row r="240" ht="15.75" customHeight="1">
      <c r="M240" s="3"/>
      <c r="N240" s="4"/>
    </row>
    <row r="241" ht="15.75" customHeight="1">
      <c r="M241" s="3"/>
      <c r="N241" s="4"/>
    </row>
    <row r="242" ht="15.75" customHeight="1">
      <c r="M242" s="3"/>
      <c r="N242" s="4"/>
    </row>
    <row r="243" ht="15.75" customHeight="1">
      <c r="M243" s="3"/>
      <c r="N243" s="4"/>
    </row>
    <row r="244" ht="15.75" customHeight="1">
      <c r="M244" s="3"/>
      <c r="N244" s="4"/>
    </row>
    <row r="245" ht="15.75" customHeight="1">
      <c r="M245" s="3"/>
      <c r="N245" s="4"/>
    </row>
    <row r="246" ht="15.75" customHeight="1">
      <c r="M246" s="3"/>
      <c r="N246" s="4"/>
    </row>
    <row r="247" ht="15.75" customHeight="1">
      <c r="M247" s="3"/>
      <c r="N247" s="4"/>
    </row>
    <row r="248" ht="15.75" customHeight="1">
      <c r="M248" s="3"/>
      <c r="N248" s="4"/>
    </row>
    <row r="249" ht="15.75" customHeight="1">
      <c r="M249" s="3"/>
      <c r="N249" s="4"/>
    </row>
    <row r="250" ht="15.75" customHeight="1">
      <c r="M250" s="3"/>
      <c r="N250" s="4"/>
    </row>
    <row r="251" ht="15.75" customHeight="1">
      <c r="M251" s="3"/>
      <c r="N251" s="4"/>
    </row>
    <row r="252" ht="15.75" customHeight="1">
      <c r="M252" s="3"/>
      <c r="N252" s="4"/>
    </row>
    <row r="253" ht="15.75" customHeight="1">
      <c r="M253" s="3"/>
      <c r="N253" s="4"/>
    </row>
    <row r="254" ht="15.75" customHeight="1">
      <c r="M254" s="3"/>
      <c r="N254" s="4"/>
    </row>
    <row r="255" ht="15.75" customHeight="1">
      <c r="M255" s="3"/>
      <c r="N255" s="4"/>
    </row>
    <row r="256" ht="15.75" customHeight="1">
      <c r="M256" s="3"/>
      <c r="N256" s="4"/>
    </row>
    <row r="257" ht="15.75" customHeight="1">
      <c r="M257" s="3"/>
      <c r="N257" s="4"/>
    </row>
    <row r="258" ht="15.75" customHeight="1">
      <c r="M258" s="3"/>
      <c r="N258" s="4"/>
    </row>
    <row r="259" ht="15.75" customHeight="1">
      <c r="M259" s="3"/>
      <c r="N259" s="4"/>
    </row>
    <row r="260" ht="15.75" customHeight="1">
      <c r="M260" s="3"/>
      <c r="N260" s="4"/>
    </row>
    <row r="261" ht="15.75" customHeight="1">
      <c r="M261" s="3"/>
      <c r="N261" s="4"/>
    </row>
    <row r="262" ht="15.75" customHeight="1">
      <c r="M262" s="3"/>
      <c r="N262" s="4"/>
    </row>
    <row r="263" ht="15.75" customHeight="1">
      <c r="M263" s="3"/>
      <c r="N263" s="4"/>
    </row>
    <row r="264" ht="15.75" customHeight="1">
      <c r="M264" s="3"/>
      <c r="N264" s="4"/>
    </row>
    <row r="265" ht="15.75" customHeight="1">
      <c r="M265" s="3"/>
      <c r="N265" s="4"/>
    </row>
    <row r="266" ht="15.75" customHeight="1">
      <c r="M266" s="3"/>
      <c r="N266" s="4"/>
    </row>
    <row r="267" ht="15.75" customHeight="1">
      <c r="M267" s="3"/>
      <c r="N267" s="4"/>
    </row>
    <row r="268" ht="15.75" customHeight="1">
      <c r="M268" s="3"/>
      <c r="N268" s="4"/>
    </row>
    <row r="269" ht="15.75" customHeight="1">
      <c r="M269" s="3"/>
      <c r="N269" s="4"/>
    </row>
    <row r="270" ht="15.75" customHeight="1">
      <c r="M270" s="3"/>
      <c r="N270" s="4"/>
    </row>
    <row r="271" ht="15.75" customHeight="1">
      <c r="M271" s="3"/>
      <c r="N271" s="4"/>
    </row>
    <row r="272" ht="15.75" customHeight="1">
      <c r="M272" s="3"/>
      <c r="N272" s="4"/>
    </row>
    <row r="273" ht="15.75" customHeight="1">
      <c r="M273" s="3"/>
      <c r="N273" s="4"/>
    </row>
    <row r="274" ht="15.75" customHeight="1">
      <c r="M274" s="3"/>
      <c r="N274" s="4"/>
    </row>
    <row r="275" ht="15.75" customHeight="1">
      <c r="M275" s="3"/>
      <c r="N275" s="4"/>
    </row>
    <row r="276" ht="15.75" customHeight="1">
      <c r="M276" s="3"/>
      <c r="N276" s="4"/>
    </row>
    <row r="277" ht="15.75" customHeight="1">
      <c r="M277" s="3"/>
      <c r="N277" s="4"/>
    </row>
    <row r="278" ht="15.75" customHeight="1">
      <c r="M278" s="3"/>
      <c r="N278" s="4"/>
    </row>
    <row r="279" ht="15.75" customHeight="1">
      <c r="M279" s="3"/>
      <c r="N279" s="4"/>
    </row>
    <row r="280" ht="15.75" customHeight="1">
      <c r="M280" s="3"/>
      <c r="N280" s="4"/>
    </row>
    <row r="281" ht="15.75" customHeight="1">
      <c r="M281" s="3"/>
      <c r="N281" s="4"/>
    </row>
    <row r="282" ht="15.75" customHeight="1">
      <c r="M282" s="3"/>
      <c r="N282" s="4"/>
    </row>
    <row r="283" ht="15.75" customHeight="1">
      <c r="M283" s="3"/>
      <c r="N283" s="4"/>
    </row>
    <row r="284" ht="15.75" customHeight="1">
      <c r="M284" s="3"/>
      <c r="N284" s="4"/>
    </row>
    <row r="285" ht="15.75" customHeight="1">
      <c r="M285" s="3"/>
      <c r="N285" s="4"/>
    </row>
    <row r="286" ht="15.75" customHeight="1">
      <c r="M286" s="3"/>
      <c r="N286" s="4"/>
    </row>
    <row r="287" ht="15.75" customHeight="1">
      <c r="M287" s="3"/>
      <c r="N287" s="4"/>
    </row>
    <row r="288" ht="15.75" customHeight="1">
      <c r="M288" s="3"/>
      <c r="N288" s="4"/>
    </row>
    <row r="289" ht="15.75" customHeight="1">
      <c r="M289" s="3"/>
      <c r="N289" s="4"/>
    </row>
    <row r="290" ht="15.75" customHeight="1">
      <c r="M290" s="3"/>
      <c r="N290" s="4"/>
    </row>
    <row r="291" ht="15.75" customHeight="1">
      <c r="M291" s="3"/>
      <c r="N291" s="4"/>
    </row>
    <row r="292" ht="15.75" customHeight="1">
      <c r="M292" s="3"/>
      <c r="N292" s="4"/>
    </row>
    <row r="293" ht="15.75" customHeight="1">
      <c r="M293" s="3"/>
      <c r="N293" s="4"/>
    </row>
    <row r="294" ht="15.75" customHeight="1">
      <c r="M294" s="3"/>
      <c r="N294" s="4"/>
    </row>
    <row r="295" ht="15.75" customHeight="1">
      <c r="M295" s="3"/>
      <c r="N295" s="4"/>
    </row>
    <row r="296" ht="15.75" customHeight="1">
      <c r="M296" s="3"/>
      <c r="N296" s="4"/>
    </row>
    <row r="297" ht="15.75" customHeight="1">
      <c r="M297" s="3"/>
      <c r="N297" s="4"/>
    </row>
    <row r="298" ht="15.75" customHeight="1">
      <c r="M298" s="3"/>
      <c r="N298" s="4"/>
    </row>
    <row r="299" ht="15.75" customHeight="1">
      <c r="M299" s="3"/>
      <c r="N299" s="4"/>
    </row>
    <row r="300" ht="15.75" customHeight="1">
      <c r="M300" s="3"/>
      <c r="N300" s="4"/>
    </row>
    <row r="301" ht="15.75" customHeight="1">
      <c r="M301" s="3"/>
      <c r="N301" s="4"/>
    </row>
    <row r="302" ht="15.75" customHeight="1">
      <c r="M302" s="3"/>
      <c r="N302" s="4"/>
    </row>
    <row r="303" ht="15.75" customHeight="1">
      <c r="M303" s="3"/>
      <c r="N303" s="4"/>
    </row>
    <row r="304" ht="15.75" customHeight="1">
      <c r="M304" s="3"/>
      <c r="N304" s="4"/>
    </row>
    <row r="305" ht="15.75" customHeight="1">
      <c r="M305" s="3"/>
      <c r="N305" s="4"/>
    </row>
    <row r="306" ht="15.75" customHeight="1">
      <c r="M306" s="3"/>
      <c r="N306" s="4"/>
    </row>
    <row r="307" ht="15.75" customHeight="1">
      <c r="M307" s="3"/>
      <c r="N307" s="4"/>
    </row>
    <row r="308" ht="15.75" customHeight="1">
      <c r="M308" s="3"/>
      <c r="N308" s="4"/>
    </row>
    <row r="309" ht="15.75" customHeight="1">
      <c r="M309" s="3"/>
      <c r="N309" s="4"/>
    </row>
    <row r="310" ht="15.75" customHeight="1">
      <c r="M310" s="3"/>
      <c r="N310" s="4"/>
    </row>
    <row r="311" ht="15.75" customHeight="1">
      <c r="M311" s="3"/>
      <c r="N311" s="4"/>
    </row>
    <row r="312" ht="15.75" customHeight="1">
      <c r="M312" s="3"/>
      <c r="N312" s="4"/>
    </row>
    <row r="313" ht="15.75" customHeight="1">
      <c r="M313" s="3"/>
      <c r="N313" s="4"/>
    </row>
    <row r="314" ht="15.75" customHeight="1">
      <c r="M314" s="3"/>
      <c r="N314" s="4"/>
    </row>
    <row r="315" ht="15.75" customHeight="1">
      <c r="M315" s="3"/>
      <c r="N315" s="4"/>
    </row>
    <row r="316" ht="15.75" customHeight="1">
      <c r="M316" s="3"/>
      <c r="N316" s="4"/>
    </row>
    <row r="317" ht="15.75" customHeight="1">
      <c r="M317" s="3"/>
      <c r="N317" s="4"/>
    </row>
    <row r="318" ht="15.75" customHeight="1">
      <c r="M318" s="3"/>
      <c r="N318" s="4"/>
    </row>
    <row r="319" ht="15.75" customHeight="1">
      <c r="M319" s="3"/>
      <c r="N319" s="4"/>
    </row>
    <row r="320" ht="15.75" customHeight="1">
      <c r="M320" s="3"/>
      <c r="N320" s="4"/>
    </row>
    <row r="321" ht="15.75" customHeight="1">
      <c r="M321" s="3"/>
      <c r="N321" s="4"/>
    </row>
    <row r="322" ht="15.75" customHeight="1">
      <c r="M322" s="3"/>
      <c r="N322" s="4"/>
    </row>
    <row r="323" ht="15.75" customHeight="1">
      <c r="M323" s="3"/>
      <c r="N323" s="4"/>
    </row>
    <row r="324" ht="15.75" customHeight="1">
      <c r="M324" s="3"/>
      <c r="N324" s="4"/>
    </row>
    <row r="325" ht="15.75" customHeight="1">
      <c r="M325" s="3"/>
      <c r="N325" s="4"/>
    </row>
    <row r="326" ht="15.75" customHeight="1">
      <c r="M326" s="3"/>
      <c r="N326" s="4"/>
    </row>
    <row r="327" ht="15.75" customHeight="1">
      <c r="M327" s="3"/>
      <c r="N327" s="4"/>
    </row>
    <row r="328" ht="15.75" customHeight="1">
      <c r="M328" s="3"/>
      <c r="N328" s="4"/>
    </row>
    <row r="329" ht="15.75" customHeight="1">
      <c r="M329" s="3"/>
      <c r="N329" s="4"/>
    </row>
    <row r="330" ht="15.75" customHeight="1">
      <c r="M330" s="3"/>
      <c r="N330" s="4"/>
    </row>
    <row r="331" ht="15.75" customHeight="1">
      <c r="M331" s="3"/>
      <c r="N331" s="4"/>
    </row>
    <row r="332" ht="15.75" customHeight="1">
      <c r="M332" s="3"/>
      <c r="N332" s="4"/>
    </row>
    <row r="333" ht="15.75" customHeight="1">
      <c r="M333" s="3"/>
      <c r="N333" s="4"/>
    </row>
    <row r="334" ht="15.75" customHeight="1">
      <c r="M334" s="3"/>
      <c r="N334" s="4"/>
    </row>
    <row r="335" ht="15.75" customHeight="1">
      <c r="M335" s="3"/>
      <c r="N335" s="4"/>
    </row>
    <row r="336" ht="15.75" customHeight="1">
      <c r="M336" s="3"/>
      <c r="N336" s="4"/>
    </row>
    <row r="337" ht="15.75" customHeight="1">
      <c r="M337" s="3"/>
      <c r="N337" s="4"/>
    </row>
    <row r="338" ht="15.75" customHeight="1">
      <c r="M338" s="3"/>
      <c r="N338" s="4"/>
    </row>
    <row r="339" ht="15.75" customHeight="1">
      <c r="M339" s="3"/>
      <c r="N339" s="4"/>
    </row>
    <row r="340" ht="15.75" customHeight="1">
      <c r="M340" s="3"/>
      <c r="N340" s="4"/>
    </row>
    <row r="341" ht="15.75" customHeight="1">
      <c r="M341" s="3"/>
      <c r="N341" s="4"/>
    </row>
    <row r="342" ht="15.75" customHeight="1">
      <c r="M342" s="3"/>
      <c r="N342" s="4"/>
    </row>
    <row r="343" ht="15.75" customHeight="1">
      <c r="M343" s="3"/>
      <c r="N343" s="4"/>
    </row>
    <row r="344" ht="15.75" customHeight="1">
      <c r="M344" s="3"/>
      <c r="N344" s="4"/>
    </row>
    <row r="345" ht="15.75" customHeight="1">
      <c r="M345" s="3"/>
      <c r="N345" s="4"/>
    </row>
    <row r="346" ht="15.75" customHeight="1">
      <c r="M346" s="3"/>
      <c r="N346" s="4"/>
    </row>
    <row r="347" ht="15.75" customHeight="1">
      <c r="M347" s="3"/>
      <c r="N347" s="4"/>
    </row>
    <row r="348" ht="15.75" customHeight="1">
      <c r="M348" s="3"/>
      <c r="N348" s="4"/>
    </row>
    <row r="349" ht="15.75" customHeight="1">
      <c r="M349" s="3"/>
      <c r="N349" s="4"/>
    </row>
    <row r="350" ht="15.75" customHeight="1">
      <c r="M350" s="3"/>
      <c r="N350" s="4"/>
    </row>
    <row r="351" ht="15.75" customHeight="1">
      <c r="M351" s="3"/>
      <c r="N351" s="4"/>
    </row>
    <row r="352" ht="15.75" customHeight="1">
      <c r="M352" s="3"/>
      <c r="N352" s="4"/>
    </row>
    <row r="353" ht="15.75" customHeight="1">
      <c r="M353" s="3"/>
      <c r="N353" s="4"/>
    </row>
    <row r="354" ht="15.75" customHeight="1">
      <c r="M354" s="3"/>
      <c r="N354" s="4"/>
    </row>
    <row r="355" ht="15.75" customHeight="1">
      <c r="M355" s="3"/>
      <c r="N355" s="4"/>
    </row>
    <row r="356" ht="15.75" customHeight="1">
      <c r="M356" s="3"/>
      <c r="N356" s="4"/>
    </row>
    <row r="357" ht="15.75" customHeight="1">
      <c r="M357" s="3"/>
      <c r="N357" s="4"/>
    </row>
    <row r="358" ht="15.75" customHeight="1">
      <c r="M358" s="3"/>
      <c r="N358" s="4"/>
    </row>
    <row r="359" ht="15.75" customHeight="1">
      <c r="M359" s="3"/>
      <c r="N359" s="4"/>
    </row>
    <row r="360" ht="15.75" customHeight="1">
      <c r="M360" s="3"/>
      <c r="N360" s="4"/>
    </row>
    <row r="361" ht="15.75" customHeight="1">
      <c r="M361" s="3"/>
      <c r="N361" s="4"/>
    </row>
    <row r="362" ht="15.75" customHeight="1">
      <c r="M362" s="3"/>
      <c r="N362" s="4"/>
    </row>
    <row r="363" ht="15.75" customHeight="1">
      <c r="M363" s="3"/>
      <c r="N363" s="4"/>
    </row>
    <row r="364" ht="15.75" customHeight="1">
      <c r="M364" s="3"/>
      <c r="N364" s="4"/>
    </row>
    <row r="365" ht="15.75" customHeight="1">
      <c r="M365" s="3"/>
      <c r="N365" s="4"/>
    </row>
    <row r="366" ht="15.75" customHeight="1">
      <c r="M366" s="3"/>
      <c r="N366" s="4"/>
    </row>
    <row r="367" ht="15.75" customHeight="1">
      <c r="M367" s="3"/>
      <c r="N367" s="4"/>
    </row>
    <row r="368" ht="15.75" customHeight="1">
      <c r="M368" s="3"/>
      <c r="N368" s="4"/>
    </row>
    <row r="369" ht="15.75" customHeight="1">
      <c r="M369" s="3"/>
      <c r="N369" s="4"/>
    </row>
    <row r="370" ht="15.75" customHeight="1">
      <c r="M370" s="3"/>
      <c r="N370" s="4"/>
    </row>
    <row r="371" ht="15.75" customHeight="1">
      <c r="M371" s="3"/>
      <c r="N371" s="4"/>
    </row>
    <row r="372" ht="15.75" customHeight="1">
      <c r="M372" s="3"/>
      <c r="N372" s="4"/>
    </row>
    <row r="373" ht="15.75" customHeight="1">
      <c r="M373" s="3"/>
      <c r="N373" s="4"/>
    </row>
    <row r="374" ht="15.75" customHeight="1">
      <c r="M374" s="3"/>
      <c r="N374" s="4"/>
    </row>
    <row r="375" ht="15.75" customHeight="1">
      <c r="M375" s="3"/>
      <c r="N375" s="4"/>
    </row>
    <row r="376" ht="15.75" customHeight="1">
      <c r="M376" s="3"/>
      <c r="N376" s="4"/>
    </row>
    <row r="377" ht="15.75" customHeight="1">
      <c r="M377" s="3"/>
      <c r="N377" s="4"/>
    </row>
    <row r="378" ht="15.75" customHeight="1">
      <c r="M378" s="3"/>
      <c r="N378" s="4"/>
    </row>
    <row r="379" ht="15.75" customHeight="1">
      <c r="M379" s="3"/>
      <c r="N379" s="4"/>
    </row>
    <row r="380" ht="15.75" customHeight="1">
      <c r="M380" s="3"/>
      <c r="N380" s="4"/>
    </row>
    <row r="381" ht="15.75" customHeight="1">
      <c r="M381" s="3"/>
      <c r="N381" s="4"/>
    </row>
    <row r="382" ht="15.75" customHeight="1">
      <c r="M382" s="3"/>
      <c r="N382" s="4"/>
    </row>
    <row r="383" ht="15.75" customHeight="1">
      <c r="M383" s="3"/>
      <c r="N383" s="4"/>
    </row>
    <row r="384" ht="15.75" customHeight="1">
      <c r="M384" s="3"/>
      <c r="N384" s="4"/>
    </row>
    <row r="385" ht="15.75" customHeight="1">
      <c r="M385" s="3"/>
      <c r="N385" s="4"/>
    </row>
    <row r="386" ht="15.75" customHeight="1">
      <c r="M386" s="3"/>
      <c r="N386" s="4"/>
    </row>
    <row r="387" ht="15.75" customHeight="1">
      <c r="M387" s="3"/>
      <c r="N387" s="4"/>
    </row>
    <row r="388" ht="15.75" customHeight="1">
      <c r="M388" s="3"/>
      <c r="N388" s="4"/>
    </row>
    <row r="389" ht="15.75" customHeight="1">
      <c r="M389" s="3"/>
      <c r="N389" s="4"/>
    </row>
    <row r="390" ht="15.75" customHeight="1">
      <c r="M390" s="3"/>
      <c r="N390" s="4"/>
    </row>
    <row r="391" ht="15.75" customHeight="1">
      <c r="M391" s="3"/>
      <c r="N391" s="4"/>
    </row>
    <row r="392" ht="15.75" customHeight="1">
      <c r="M392" s="3"/>
      <c r="N392" s="4"/>
    </row>
    <row r="393" ht="15.75" customHeight="1">
      <c r="M393" s="3"/>
      <c r="N393" s="4"/>
    </row>
    <row r="394" ht="15.75" customHeight="1">
      <c r="M394" s="3"/>
      <c r="N394" s="4"/>
    </row>
    <row r="395" ht="15.75" customHeight="1">
      <c r="M395" s="3"/>
      <c r="N395" s="4"/>
    </row>
    <row r="396" ht="15.75" customHeight="1">
      <c r="M396" s="3"/>
      <c r="N396" s="4"/>
    </row>
    <row r="397" ht="15.75" customHeight="1">
      <c r="M397" s="3"/>
      <c r="N397" s="4"/>
    </row>
    <row r="398" ht="15.75" customHeight="1">
      <c r="M398" s="3"/>
      <c r="N398" s="4"/>
    </row>
    <row r="399" ht="15.75" customHeight="1">
      <c r="M399" s="3"/>
      <c r="N399" s="4"/>
    </row>
    <row r="400" ht="15.75" customHeight="1">
      <c r="M400" s="3"/>
      <c r="N400" s="4"/>
    </row>
    <row r="401" ht="15.75" customHeight="1">
      <c r="M401" s="3"/>
      <c r="N401" s="4"/>
    </row>
    <row r="402" ht="15.75" customHeight="1">
      <c r="M402" s="3"/>
      <c r="N402" s="4"/>
    </row>
    <row r="403" ht="15.75" customHeight="1">
      <c r="M403" s="3"/>
      <c r="N403" s="4"/>
    </row>
    <row r="404" ht="15.75" customHeight="1">
      <c r="M404" s="3"/>
      <c r="N404" s="4"/>
    </row>
    <row r="405" ht="15.75" customHeight="1">
      <c r="M405" s="3"/>
      <c r="N405" s="4"/>
    </row>
    <row r="406" ht="15.75" customHeight="1">
      <c r="M406" s="3"/>
      <c r="N406" s="4"/>
    </row>
    <row r="407" ht="15.75" customHeight="1">
      <c r="M407" s="3"/>
      <c r="N407" s="4"/>
    </row>
    <row r="408" ht="15.75" customHeight="1">
      <c r="M408" s="3"/>
      <c r="N408" s="4"/>
    </row>
    <row r="409" ht="15.75" customHeight="1">
      <c r="M409" s="3"/>
      <c r="N409" s="4"/>
    </row>
    <row r="410" ht="15.75" customHeight="1">
      <c r="M410" s="3"/>
      <c r="N410" s="4"/>
    </row>
    <row r="411" ht="15.75" customHeight="1">
      <c r="M411" s="3"/>
      <c r="N411" s="4"/>
    </row>
    <row r="412" ht="15.75" customHeight="1">
      <c r="M412" s="3"/>
      <c r="N412" s="4"/>
    </row>
    <row r="413" ht="15.75" customHeight="1">
      <c r="M413" s="3"/>
      <c r="N413" s="4"/>
    </row>
    <row r="414" ht="15.75" customHeight="1">
      <c r="M414" s="3"/>
      <c r="N414" s="4"/>
    </row>
    <row r="415" ht="15.75" customHeight="1">
      <c r="M415" s="3"/>
      <c r="N415" s="4"/>
    </row>
    <row r="416" ht="15.75" customHeight="1">
      <c r="M416" s="3"/>
      <c r="N416" s="4"/>
    </row>
    <row r="417" ht="15.75" customHeight="1">
      <c r="M417" s="3"/>
      <c r="N417" s="4"/>
    </row>
    <row r="418" ht="15.75" customHeight="1">
      <c r="M418" s="3"/>
      <c r="N418" s="4"/>
    </row>
    <row r="419" ht="15.75" customHeight="1">
      <c r="M419" s="3"/>
      <c r="N419" s="4"/>
    </row>
    <row r="420" ht="15.75" customHeight="1">
      <c r="M420" s="3"/>
      <c r="N420" s="4"/>
    </row>
    <row r="421" ht="15.75" customHeight="1">
      <c r="M421" s="3"/>
      <c r="N421" s="4"/>
    </row>
    <row r="422" ht="15.75" customHeight="1">
      <c r="M422" s="3"/>
      <c r="N422" s="4"/>
    </row>
    <row r="423" ht="15.75" customHeight="1">
      <c r="M423" s="3"/>
      <c r="N423" s="4"/>
    </row>
    <row r="424" ht="15.75" customHeight="1">
      <c r="M424" s="3"/>
      <c r="N424" s="4"/>
    </row>
    <row r="425" ht="15.75" customHeight="1">
      <c r="M425" s="3"/>
      <c r="N425" s="4"/>
    </row>
    <row r="426" ht="15.75" customHeight="1">
      <c r="M426" s="3"/>
      <c r="N426" s="4"/>
    </row>
    <row r="427" ht="15.75" customHeight="1">
      <c r="M427" s="3"/>
      <c r="N427" s="4"/>
    </row>
    <row r="428" ht="15.75" customHeight="1">
      <c r="M428" s="3"/>
      <c r="N428" s="4"/>
    </row>
    <row r="429" ht="15.75" customHeight="1">
      <c r="M429" s="3"/>
      <c r="N429" s="4"/>
    </row>
    <row r="430" ht="15.75" customHeight="1">
      <c r="M430" s="3"/>
      <c r="N430" s="4"/>
    </row>
    <row r="431" ht="15.75" customHeight="1">
      <c r="M431" s="3"/>
      <c r="N431" s="4"/>
    </row>
    <row r="432" ht="15.75" customHeight="1">
      <c r="M432" s="3"/>
      <c r="N432" s="4"/>
    </row>
    <row r="433" ht="15.75" customHeight="1">
      <c r="M433" s="3"/>
      <c r="N433" s="4"/>
    </row>
    <row r="434" ht="15.75" customHeight="1">
      <c r="M434" s="3"/>
      <c r="N434" s="4"/>
    </row>
    <row r="435" ht="15.75" customHeight="1">
      <c r="M435" s="3"/>
      <c r="N435" s="4"/>
    </row>
    <row r="436" ht="15.75" customHeight="1">
      <c r="M436" s="3"/>
      <c r="N436" s="4"/>
    </row>
    <row r="437" ht="15.75" customHeight="1">
      <c r="M437" s="3"/>
      <c r="N437" s="4"/>
    </row>
    <row r="438" ht="15.75" customHeight="1">
      <c r="M438" s="3"/>
      <c r="N438" s="4"/>
    </row>
    <row r="439" ht="15.75" customHeight="1">
      <c r="M439" s="3"/>
      <c r="N439" s="4"/>
    </row>
    <row r="440" ht="15.75" customHeight="1">
      <c r="M440" s="3"/>
      <c r="N440" s="4"/>
    </row>
    <row r="441" ht="15.75" customHeight="1">
      <c r="M441" s="3"/>
      <c r="N441" s="4"/>
    </row>
    <row r="442" ht="15.75" customHeight="1">
      <c r="M442" s="3"/>
      <c r="N442" s="4"/>
    </row>
    <row r="443" ht="15.75" customHeight="1">
      <c r="M443" s="3"/>
      <c r="N443" s="4"/>
    </row>
    <row r="444" ht="15.75" customHeight="1">
      <c r="M444" s="3"/>
      <c r="N444" s="4"/>
    </row>
    <row r="445" ht="15.75" customHeight="1">
      <c r="M445" s="3"/>
      <c r="N445" s="4"/>
    </row>
    <row r="446" ht="15.75" customHeight="1">
      <c r="M446" s="3"/>
      <c r="N446" s="4"/>
    </row>
    <row r="447" ht="15.75" customHeight="1">
      <c r="M447" s="3"/>
      <c r="N447" s="4"/>
    </row>
    <row r="448" ht="15.75" customHeight="1">
      <c r="M448" s="3"/>
      <c r="N448" s="4"/>
    </row>
    <row r="449" ht="15.75" customHeight="1">
      <c r="M449" s="3"/>
      <c r="N449" s="4"/>
    </row>
    <row r="450" ht="15.75" customHeight="1">
      <c r="M450" s="3"/>
      <c r="N450" s="4"/>
    </row>
    <row r="451" ht="15.75" customHeight="1">
      <c r="M451" s="3"/>
      <c r="N451" s="4"/>
    </row>
    <row r="452" ht="15.75" customHeight="1">
      <c r="M452" s="3"/>
      <c r="N452" s="4"/>
    </row>
    <row r="453" ht="15.75" customHeight="1">
      <c r="M453" s="3"/>
      <c r="N453" s="4"/>
    </row>
    <row r="454" ht="15.75" customHeight="1">
      <c r="M454" s="3"/>
      <c r="N454" s="4"/>
    </row>
    <row r="455" ht="15.75" customHeight="1">
      <c r="M455" s="3"/>
      <c r="N455" s="4"/>
    </row>
    <row r="456" ht="15.75" customHeight="1">
      <c r="M456" s="3"/>
      <c r="N456" s="4"/>
    </row>
    <row r="457" ht="15.75" customHeight="1">
      <c r="M457" s="3"/>
      <c r="N457" s="4"/>
    </row>
    <row r="458" ht="15.75" customHeight="1">
      <c r="M458" s="3"/>
      <c r="N458" s="4"/>
    </row>
    <row r="459" ht="15.75" customHeight="1">
      <c r="M459" s="3"/>
      <c r="N459" s="4"/>
    </row>
    <row r="460" ht="15.75" customHeight="1">
      <c r="M460" s="3"/>
      <c r="N460" s="4"/>
    </row>
    <row r="461" ht="15.75" customHeight="1">
      <c r="M461" s="3"/>
      <c r="N461" s="4"/>
    </row>
    <row r="462" ht="15.75" customHeight="1">
      <c r="M462" s="3"/>
      <c r="N462" s="4"/>
    </row>
    <row r="463" ht="15.75" customHeight="1">
      <c r="M463" s="3"/>
      <c r="N463" s="4"/>
    </row>
    <row r="464" ht="15.75" customHeight="1">
      <c r="M464" s="3"/>
      <c r="N464" s="4"/>
    </row>
    <row r="465" ht="15.75" customHeight="1">
      <c r="M465" s="3"/>
      <c r="N465" s="4"/>
    </row>
    <row r="466" ht="15.75" customHeight="1">
      <c r="M466" s="3"/>
      <c r="N466" s="4"/>
    </row>
    <row r="467" ht="15.75" customHeight="1">
      <c r="M467" s="3"/>
      <c r="N467" s="4"/>
    </row>
    <row r="468" ht="15.75" customHeight="1">
      <c r="M468" s="3"/>
      <c r="N468" s="4"/>
    </row>
    <row r="469" ht="15.75" customHeight="1">
      <c r="M469" s="3"/>
      <c r="N469" s="4"/>
    </row>
    <row r="470" ht="15.75" customHeight="1">
      <c r="M470" s="3"/>
      <c r="N470" s="4"/>
    </row>
    <row r="471" ht="15.75" customHeight="1">
      <c r="M471" s="3"/>
      <c r="N471" s="4"/>
    </row>
    <row r="472" ht="15.75" customHeight="1">
      <c r="M472" s="3"/>
      <c r="N472" s="4"/>
    </row>
    <row r="473" ht="15.75" customHeight="1">
      <c r="M473" s="3"/>
      <c r="N473" s="4"/>
    </row>
    <row r="474" ht="15.75" customHeight="1">
      <c r="M474" s="3"/>
      <c r="N474" s="4"/>
    </row>
    <row r="475" ht="15.75" customHeight="1">
      <c r="M475" s="3"/>
      <c r="N475" s="4"/>
    </row>
    <row r="476" ht="15.75" customHeight="1">
      <c r="M476" s="3"/>
      <c r="N476" s="4"/>
    </row>
    <row r="477" ht="15.75" customHeight="1">
      <c r="M477" s="3"/>
      <c r="N477" s="4"/>
    </row>
    <row r="478" ht="15.75" customHeight="1">
      <c r="M478" s="3"/>
      <c r="N478" s="4"/>
    </row>
    <row r="479" ht="15.75" customHeight="1">
      <c r="M479" s="3"/>
      <c r="N479" s="4"/>
    </row>
    <row r="480" ht="15.75" customHeight="1">
      <c r="M480" s="3"/>
      <c r="N480" s="4"/>
    </row>
    <row r="481" ht="15.75" customHeight="1">
      <c r="M481" s="3"/>
      <c r="N481" s="4"/>
    </row>
    <row r="482" ht="15.75" customHeight="1">
      <c r="M482" s="3"/>
      <c r="N482" s="4"/>
    </row>
    <row r="483" ht="15.75" customHeight="1">
      <c r="M483" s="3"/>
      <c r="N483" s="4"/>
    </row>
    <row r="484" ht="15.75" customHeight="1">
      <c r="M484" s="3"/>
      <c r="N484" s="4"/>
    </row>
    <row r="485" ht="15.75" customHeight="1">
      <c r="M485" s="3"/>
      <c r="N485" s="4"/>
    </row>
    <row r="486" ht="15.75" customHeight="1">
      <c r="M486" s="3"/>
      <c r="N486" s="4"/>
    </row>
    <row r="487" ht="15.75" customHeight="1">
      <c r="M487" s="3"/>
      <c r="N487" s="4"/>
    </row>
    <row r="488" ht="15.75" customHeight="1">
      <c r="M488" s="3"/>
      <c r="N488" s="4"/>
    </row>
    <row r="489" ht="15.75" customHeight="1">
      <c r="M489" s="3"/>
      <c r="N489" s="4"/>
    </row>
    <row r="490" ht="15.75" customHeight="1">
      <c r="M490" s="3"/>
      <c r="N490" s="4"/>
    </row>
    <row r="491" ht="15.75" customHeight="1">
      <c r="M491" s="3"/>
      <c r="N491" s="4"/>
    </row>
    <row r="492" ht="15.75" customHeight="1">
      <c r="M492" s="3"/>
      <c r="N492" s="4"/>
    </row>
    <row r="493" ht="15.75" customHeight="1">
      <c r="M493" s="3"/>
      <c r="N493" s="4"/>
    </row>
    <row r="494" ht="15.75" customHeight="1">
      <c r="M494" s="3"/>
      <c r="N494" s="4"/>
    </row>
    <row r="495" ht="15.75" customHeight="1">
      <c r="M495" s="3"/>
      <c r="N495" s="4"/>
    </row>
    <row r="496" ht="15.75" customHeight="1">
      <c r="M496" s="3"/>
      <c r="N496" s="4"/>
    </row>
    <row r="497" ht="15.75" customHeight="1">
      <c r="M497" s="3"/>
      <c r="N497" s="4"/>
    </row>
    <row r="498" ht="15.75" customHeight="1">
      <c r="M498" s="3"/>
      <c r="N498" s="4"/>
    </row>
    <row r="499" ht="15.75" customHeight="1">
      <c r="M499" s="3"/>
      <c r="N499" s="4"/>
    </row>
    <row r="500" ht="15.75" customHeight="1">
      <c r="M500" s="3"/>
      <c r="N500" s="4"/>
    </row>
    <row r="501" ht="15.75" customHeight="1">
      <c r="M501" s="3"/>
      <c r="N501" s="4"/>
    </row>
    <row r="502" ht="15.75" customHeight="1">
      <c r="M502" s="3"/>
      <c r="N502" s="4"/>
    </row>
    <row r="503" ht="15.75" customHeight="1">
      <c r="M503" s="3"/>
      <c r="N503" s="4"/>
    </row>
    <row r="504" ht="15.75" customHeight="1">
      <c r="M504" s="3"/>
      <c r="N504" s="4"/>
    </row>
    <row r="505" ht="15.75" customHeight="1">
      <c r="M505" s="3"/>
      <c r="N505" s="4"/>
    </row>
    <row r="506" ht="15.75" customHeight="1">
      <c r="M506" s="3"/>
      <c r="N506" s="4"/>
    </row>
    <row r="507" ht="15.75" customHeight="1">
      <c r="M507" s="3"/>
      <c r="N507" s="4"/>
    </row>
    <row r="508" ht="15.75" customHeight="1">
      <c r="M508" s="3"/>
      <c r="N508" s="4"/>
    </row>
    <row r="509" ht="15.75" customHeight="1">
      <c r="M509" s="3"/>
      <c r="N509" s="4"/>
    </row>
    <row r="510" ht="15.75" customHeight="1">
      <c r="M510" s="3"/>
      <c r="N510" s="4"/>
    </row>
    <row r="511" ht="15.75" customHeight="1">
      <c r="M511" s="3"/>
      <c r="N511" s="4"/>
    </row>
    <row r="512" ht="15.75" customHeight="1">
      <c r="M512" s="3"/>
      <c r="N512" s="4"/>
    </row>
    <row r="513" ht="15.75" customHeight="1">
      <c r="M513" s="3"/>
      <c r="N513" s="4"/>
    </row>
    <row r="514" ht="15.75" customHeight="1">
      <c r="M514" s="3"/>
      <c r="N514" s="4"/>
    </row>
    <row r="515" ht="15.75" customHeight="1">
      <c r="M515" s="3"/>
      <c r="N515" s="4"/>
    </row>
    <row r="516" ht="15.75" customHeight="1">
      <c r="M516" s="3"/>
      <c r="N516" s="4"/>
    </row>
    <row r="517" ht="15.75" customHeight="1">
      <c r="M517" s="3"/>
      <c r="N517" s="4"/>
    </row>
    <row r="518" ht="15.75" customHeight="1">
      <c r="M518" s="3"/>
      <c r="N518" s="4"/>
    </row>
    <row r="519" ht="15.75" customHeight="1">
      <c r="M519" s="3"/>
      <c r="N519" s="4"/>
    </row>
    <row r="520" ht="15.75" customHeight="1">
      <c r="M520" s="3"/>
      <c r="N520" s="4"/>
    </row>
    <row r="521" ht="15.75" customHeight="1">
      <c r="M521" s="3"/>
      <c r="N521" s="4"/>
    </row>
    <row r="522" ht="15.75" customHeight="1">
      <c r="M522" s="3"/>
      <c r="N522" s="4"/>
    </row>
    <row r="523" ht="15.75" customHeight="1">
      <c r="M523" s="3"/>
      <c r="N523" s="4"/>
    </row>
    <row r="524" ht="15.75" customHeight="1">
      <c r="M524" s="3"/>
      <c r="N524" s="4"/>
    </row>
    <row r="525" ht="15.75" customHeight="1">
      <c r="M525" s="3"/>
      <c r="N525" s="4"/>
    </row>
    <row r="526" ht="15.75" customHeight="1">
      <c r="M526" s="3"/>
      <c r="N526" s="4"/>
    </row>
    <row r="527" ht="15.75" customHeight="1">
      <c r="M527" s="3"/>
      <c r="N527" s="4"/>
    </row>
    <row r="528" ht="15.75" customHeight="1">
      <c r="M528" s="3"/>
      <c r="N528" s="4"/>
    </row>
    <row r="529" ht="15.75" customHeight="1">
      <c r="M529" s="3"/>
      <c r="N529" s="4"/>
    </row>
    <row r="530" ht="15.75" customHeight="1">
      <c r="M530" s="3"/>
      <c r="N530" s="4"/>
    </row>
    <row r="531" ht="15.75" customHeight="1">
      <c r="M531" s="3"/>
      <c r="N531" s="4"/>
    </row>
    <row r="532" ht="15.75" customHeight="1">
      <c r="M532" s="3"/>
      <c r="N532" s="4"/>
    </row>
    <row r="533" ht="15.75" customHeight="1">
      <c r="M533" s="3"/>
      <c r="N533" s="4"/>
    </row>
    <row r="534" ht="15.75" customHeight="1">
      <c r="M534" s="3"/>
      <c r="N534" s="4"/>
    </row>
    <row r="535" ht="15.75" customHeight="1">
      <c r="M535" s="3"/>
      <c r="N535" s="4"/>
    </row>
    <row r="536" ht="15.75" customHeight="1">
      <c r="M536" s="3"/>
      <c r="N536" s="4"/>
    </row>
    <row r="537" ht="15.75" customHeight="1">
      <c r="M537" s="3"/>
      <c r="N537" s="4"/>
    </row>
    <row r="538" ht="15.75" customHeight="1">
      <c r="M538" s="3"/>
      <c r="N538" s="4"/>
    </row>
    <row r="539" ht="15.75" customHeight="1">
      <c r="M539" s="3"/>
      <c r="N539" s="4"/>
    </row>
    <row r="540" ht="15.75" customHeight="1">
      <c r="M540" s="3"/>
      <c r="N540" s="4"/>
    </row>
    <row r="541" ht="15.75" customHeight="1">
      <c r="M541" s="3"/>
      <c r="N541" s="4"/>
    </row>
    <row r="542" ht="15.75" customHeight="1">
      <c r="M542" s="3"/>
      <c r="N542" s="4"/>
    </row>
    <row r="543" ht="15.75" customHeight="1">
      <c r="M543" s="3"/>
      <c r="N543" s="4"/>
    </row>
    <row r="544" ht="15.75" customHeight="1">
      <c r="M544" s="3"/>
      <c r="N544" s="4"/>
    </row>
    <row r="545" ht="15.75" customHeight="1">
      <c r="M545" s="3"/>
      <c r="N545" s="4"/>
    </row>
    <row r="546" ht="15.75" customHeight="1">
      <c r="M546" s="3"/>
      <c r="N546" s="4"/>
    </row>
    <row r="547" ht="15.75" customHeight="1">
      <c r="M547" s="3"/>
      <c r="N547" s="4"/>
    </row>
    <row r="548" ht="15.75" customHeight="1">
      <c r="M548" s="3"/>
      <c r="N548" s="4"/>
    </row>
    <row r="549" ht="15.75" customHeight="1">
      <c r="M549" s="3"/>
      <c r="N549" s="4"/>
    </row>
    <row r="550" ht="15.75" customHeight="1">
      <c r="M550" s="3"/>
      <c r="N550" s="4"/>
    </row>
    <row r="551" ht="15.75" customHeight="1">
      <c r="M551" s="3"/>
      <c r="N551" s="4"/>
    </row>
    <row r="552" ht="15.75" customHeight="1">
      <c r="M552" s="3"/>
      <c r="N552" s="4"/>
    </row>
    <row r="553" ht="15.75" customHeight="1">
      <c r="M553" s="3"/>
      <c r="N553" s="4"/>
    </row>
    <row r="554" ht="15.75" customHeight="1">
      <c r="M554" s="3"/>
      <c r="N554" s="4"/>
    </row>
    <row r="555" ht="15.75" customHeight="1">
      <c r="M555" s="3"/>
      <c r="N555" s="4"/>
    </row>
    <row r="556" ht="15.75" customHeight="1">
      <c r="M556" s="3"/>
      <c r="N556" s="4"/>
    </row>
    <row r="557" ht="15.75" customHeight="1">
      <c r="M557" s="3"/>
      <c r="N557" s="4"/>
    </row>
    <row r="558" ht="15.75" customHeight="1">
      <c r="M558" s="3"/>
      <c r="N558" s="4"/>
    </row>
    <row r="559" ht="15.75" customHeight="1">
      <c r="M559" s="3"/>
      <c r="N559" s="4"/>
    </row>
    <row r="560" ht="15.75" customHeight="1">
      <c r="M560" s="3"/>
      <c r="N560" s="4"/>
    </row>
    <row r="561" ht="15.75" customHeight="1">
      <c r="M561" s="3"/>
      <c r="N561" s="4"/>
    </row>
    <row r="562" ht="15.75" customHeight="1">
      <c r="M562" s="3"/>
      <c r="N562" s="4"/>
    </row>
    <row r="563" ht="15.75" customHeight="1">
      <c r="M563" s="3"/>
      <c r="N563" s="4"/>
    </row>
    <row r="564" ht="15.75" customHeight="1">
      <c r="M564" s="3"/>
      <c r="N564" s="4"/>
    </row>
    <row r="565" ht="15.75" customHeight="1">
      <c r="M565" s="3"/>
      <c r="N565" s="4"/>
    </row>
    <row r="566" ht="15.75" customHeight="1">
      <c r="M566" s="3"/>
      <c r="N566" s="4"/>
    </row>
    <row r="567" ht="15.75" customHeight="1">
      <c r="M567" s="3"/>
      <c r="N567" s="4"/>
    </row>
    <row r="568" ht="15.75" customHeight="1">
      <c r="M568" s="3"/>
      <c r="N568" s="4"/>
    </row>
    <row r="569" ht="15.75" customHeight="1">
      <c r="M569" s="3"/>
      <c r="N569" s="4"/>
    </row>
    <row r="570" ht="15.75" customHeight="1">
      <c r="M570" s="3"/>
      <c r="N570" s="4"/>
    </row>
    <row r="571" ht="15.75" customHeight="1">
      <c r="M571" s="3"/>
      <c r="N571" s="4"/>
    </row>
    <row r="572" ht="15.75" customHeight="1">
      <c r="M572" s="3"/>
      <c r="N572" s="4"/>
    </row>
    <row r="573" ht="15.75" customHeight="1">
      <c r="M573" s="3"/>
      <c r="N573" s="4"/>
    </row>
    <row r="574" ht="15.75" customHeight="1">
      <c r="M574" s="3"/>
      <c r="N574" s="4"/>
    </row>
    <row r="575" ht="15.75" customHeight="1">
      <c r="M575" s="3"/>
      <c r="N575" s="4"/>
    </row>
    <row r="576" ht="15.75" customHeight="1">
      <c r="M576" s="3"/>
      <c r="N576" s="4"/>
    </row>
    <row r="577" ht="15.75" customHeight="1">
      <c r="M577" s="3"/>
      <c r="N577" s="4"/>
    </row>
    <row r="578" ht="15.75" customHeight="1">
      <c r="M578" s="3"/>
      <c r="N578" s="4"/>
    </row>
    <row r="579" ht="15.75" customHeight="1">
      <c r="M579" s="3"/>
      <c r="N579" s="4"/>
    </row>
    <row r="580" ht="15.75" customHeight="1">
      <c r="M580" s="3"/>
      <c r="N580" s="4"/>
    </row>
    <row r="581" ht="15.75" customHeight="1">
      <c r="M581" s="3"/>
      <c r="N581" s="4"/>
    </row>
    <row r="582" ht="15.75" customHeight="1">
      <c r="M582" s="3"/>
      <c r="N582" s="4"/>
    </row>
    <row r="583" ht="15.75" customHeight="1">
      <c r="M583" s="3"/>
      <c r="N583" s="4"/>
    </row>
    <row r="584" ht="15.75" customHeight="1">
      <c r="M584" s="3"/>
      <c r="N584" s="4"/>
    </row>
    <row r="585" ht="15.75" customHeight="1">
      <c r="M585" s="3"/>
      <c r="N585" s="4"/>
    </row>
    <row r="586" ht="15.75" customHeight="1">
      <c r="M586" s="3"/>
      <c r="N586" s="4"/>
    </row>
    <row r="587" ht="15.75" customHeight="1">
      <c r="M587" s="3"/>
      <c r="N587" s="4"/>
    </row>
    <row r="588" ht="15.75" customHeight="1">
      <c r="M588" s="3"/>
      <c r="N588" s="4"/>
    </row>
    <row r="589" ht="15.75" customHeight="1">
      <c r="M589" s="3"/>
      <c r="N589" s="4"/>
    </row>
    <row r="590" ht="15.75" customHeight="1">
      <c r="M590" s="3"/>
      <c r="N590" s="4"/>
    </row>
    <row r="591" ht="15.75" customHeight="1">
      <c r="M591" s="3"/>
      <c r="N591" s="4"/>
    </row>
    <row r="592" ht="15.75" customHeight="1">
      <c r="M592" s="3"/>
      <c r="N592" s="4"/>
    </row>
    <row r="593" ht="15.75" customHeight="1">
      <c r="M593" s="3"/>
      <c r="N593" s="4"/>
    </row>
    <row r="594" ht="15.75" customHeight="1">
      <c r="M594" s="3"/>
      <c r="N594" s="4"/>
    </row>
    <row r="595" ht="15.75" customHeight="1">
      <c r="M595" s="3"/>
      <c r="N595" s="4"/>
    </row>
    <row r="596" ht="15.75" customHeight="1">
      <c r="M596" s="3"/>
      <c r="N596" s="4"/>
    </row>
    <row r="597" ht="15.75" customHeight="1">
      <c r="M597" s="3"/>
      <c r="N597" s="4"/>
    </row>
    <row r="598" ht="15.75" customHeight="1">
      <c r="M598" s="3"/>
      <c r="N598" s="4"/>
    </row>
    <row r="599" ht="15.75" customHeight="1">
      <c r="M599" s="3"/>
      <c r="N599" s="4"/>
    </row>
    <row r="600" ht="15.75" customHeight="1">
      <c r="M600" s="3"/>
      <c r="N600" s="4"/>
    </row>
    <row r="601" ht="15.75" customHeight="1">
      <c r="M601" s="3"/>
      <c r="N601" s="4"/>
    </row>
    <row r="602" ht="15.75" customHeight="1">
      <c r="M602" s="3"/>
      <c r="N602" s="4"/>
    </row>
    <row r="603" ht="15.75" customHeight="1">
      <c r="M603" s="3"/>
      <c r="N603" s="4"/>
    </row>
    <row r="604" ht="15.75" customHeight="1">
      <c r="M604" s="3"/>
      <c r="N604" s="4"/>
    </row>
    <row r="605" ht="15.75" customHeight="1">
      <c r="M605" s="3"/>
      <c r="N605" s="4"/>
    </row>
    <row r="606" ht="15.75" customHeight="1">
      <c r="M606" s="3"/>
      <c r="N606" s="4"/>
    </row>
    <row r="607" ht="15.75" customHeight="1">
      <c r="M607" s="3"/>
      <c r="N607" s="4"/>
    </row>
    <row r="608" ht="15.75" customHeight="1">
      <c r="M608" s="3"/>
      <c r="N608" s="4"/>
    </row>
    <row r="609" ht="15.75" customHeight="1">
      <c r="M609" s="3"/>
      <c r="N609" s="4"/>
    </row>
    <row r="610" ht="15.75" customHeight="1">
      <c r="M610" s="3"/>
      <c r="N610" s="4"/>
    </row>
    <row r="611" ht="15.75" customHeight="1">
      <c r="M611" s="3"/>
      <c r="N611" s="4"/>
    </row>
    <row r="612" ht="15.75" customHeight="1">
      <c r="M612" s="3"/>
      <c r="N612" s="4"/>
    </row>
    <row r="613" ht="15.75" customHeight="1">
      <c r="M613" s="3"/>
      <c r="N613" s="4"/>
    </row>
    <row r="614" ht="15.75" customHeight="1">
      <c r="M614" s="3"/>
      <c r="N614" s="4"/>
    </row>
    <row r="615" ht="15.75" customHeight="1">
      <c r="M615" s="3"/>
      <c r="N615" s="4"/>
    </row>
    <row r="616" ht="15.75" customHeight="1">
      <c r="M616" s="3"/>
      <c r="N616" s="4"/>
    </row>
    <row r="617" ht="15.75" customHeight="1">
      <c r="M617" s="3"/>
      <c r="N617" s="4"/>
    </row>
    <row r="618" ht="15.75" customHeight="1">
      <c r="M618" s="3"/>
      <c r="N618" s="4"/>
    </row>
    <row r="619" ht="15.75" customHeight="1">
      <c r="M619" s="3"/>
      <c r="N619" s="4"/>
    </row>
    <row r="620" ht="15.75" customHeight="1">
      <c r="M620" s="3"/>
      <c r="N620" s="4"/>
    </row>
    <row r="621" ht="15.75" customHeight="1">
      <c r="M621" s="3"/>
      <c r="N621" s="4"/>
    </row>
    <row r="622" ht="15.75" customHeight="1">
      <c r="M622" s="3"/>
      <c r="N622" s="4"/>
    </row>
    <row r="623" ht="15.75" customHeight="1">
      <c r="M623" s="3"/>
      <c r="N623" s="4"/>
    </row>
    <row r="624" ht="15.75" customHeight="1">
      <c r="M624" s="3"/>
      <c r="N624" s="4"/>
    </row>
    <row r="625" ht="15.75" customHeight="1">
      <c r="M625" s="3"/>
      <c r="N625" s="4"/>
    </row>
    <row r="626" ht="15.75" customHeight="1">
      <c r="M626" s="3"/>
      <c r="N626" s="4"/>
    </row>
    <row r="627" ht="15.75" customHeight="1">
      <c r="M627" s="3"/>
      <c r="N627" s="4"/>
    </row>
    <row r="628" ht="15.75" customHeight="1">
      <c r="M628" s="3"/>
      <c r="N628" s="4"/>
    </row>
    <row r="629" ht="15.75" customHeight="1">
      <c r="M629" s="3"/>
      <c r="N629" s="4"/>
    </row>
    <row r="630" ht="15.75" customHeight="1">
      <c r="M630" s="3"/>
      <c r="N630" s="4"/>
    </row>
    <row r="631" ht="15.75" customHeight="1">
      <c r="M631" s="3"/>
      <c r="N631" s="4"/>
    </row>
    <row r="632" ht="15.75" customHeight="1">
      <c r="M632" s="3"/>
      <c r="N632" s="4"/>
    </row>
    <row r="633" ht="15.75" customHeight="1">
      <c r="M633" s="3"/>
      <c r="N633" s="4"/>
    </row>
    <row r="634" ht="15.75" customHeight="1">
      <c r="M634" s="3"/>
      <c r="N634" s="4"/>
    </row>
    <row r="635" ht="15.75" customHeight="1">
      <c r="M635" s="3"/>
      <c r="N635" s="4"/>
    </row>
    <row r="636" ht="15.75" customHeight="1">
      <c r="M636" s="3"/>
      <c r="N636" s="4"/>
    </row>
    <row r="637" ht="15.75" customHeight="1">
      <c r="M637" s="3"/>
      <c r="N637" s="4"/>
    </row>
    <row r="638" ht="15.75" customHeight="1">
      <c r="M638" s="3"/>
      <c r="N638" s="4"/>
    </row>
    <row r="639" ht="15.75" customHeight="1">
      <c r="M639" s="3"/>
      <c r="N639" s="4"/>
    </row>
    <row r="640" ht="15.75" customHeight="1">
      <c r="M640" s="3"/>
      <c r="N640" s="4"/>
    </row>
    <row r="641" ht="15.75" customHeight="1">
      <c r="M641" s="3"/>
      <c r="N641" s="4"/>
    </row>
    <row r="642" ht="15.75" customHeight="1">
      <c r="M642" s="3"/>
      <c r="N642" s="4"/>
    </row>
    <row r="643" ht="15.75" customHeight="1">
      <c r="M643" s="3"/>
      <c r="N643" s="4"/>
    </row>
    <row r="644" ht="15.75" customHeight="1">
      <c r="M644" s="3"/>
      <c r="N644" s="4"/>
    </row>
    <row r="645" ht="15.75" customHeight="1">
      <c r="M645" s="3"/>
      <c r="N645" s="4"/>
    </row>
    <row r="646" ht="15.75" customHeight="1">
      <c r="M646" s="3"/>
      <c r="N646" s="4"/>
    </row>
    <row r="647" ht="15.75" customHeight="1">
      <c r="M647" s="3"/>
      <c r="N647" s="4"/>
    </row>
    <row r="648" ht="15.75" customHeight="1">
      <c r="M648" s="3"/>
      <c r="N648" s="4"/>
    </row>
    <row r="649" ht="15.75" customHeight="1">
      <c r="M649" s="3"/>
      <c r="N649" s="4"/>
    </row>
    <row r="650" ht="15.75" customHeight="1">
      <c r="M650" s="3"/>
      <c r="N650" s="4"/>
    </row>
    <row r="651" ht="15.75" customHeight="1">
      <c r="M651" s="3"/>
      <c r="N651" s="4"/>
    </row>
    <row r="652" ht="15.75" customHeight="1">
      <c r="M652" s="3"/>
      <c r="N652" s="4"/>
    </row>
    <row r="653" ht="15.75" customHeight="1">
      <c r="M653" s="3"/>
      <c r="N653" s="4"/>
    </row>
    <row r="654" ht="15.75" customHeight="1">
      <c r="M654" s="3"/>
      <c r="N654" s="4"/>
    </row>
    <row r="655" ht="15.75" customHeight="1">
      <c r="M655" s="3"/>
      <c r="N655" s="4"/>
    </row>
    <row r="656" ht="15.75" customHeight="1">
      <c r="M656" s="3"/>
      <c r="N656" s="4"/>
    </row>
    <row r="657" ht="15.75" customHeight="1">
      <c r="M657" s="3"/>
      <c r="N657" s="4"/>
    </row>
    <row r="658" ht="15.75" customHeight="1">
      <c r="M658" s="3"/>
      <c r="N658" s="4"/>
    </row>
    <row r="659" ht="15.75" customHeight="1">
      <c r="M659" s="3"/>
      <c r="N659" s="4"/>
    </row>
    <row r="660" ht="15.75" customHeight="1">
      <c r="M660" s="3"/>
      <c r="N660" s="4"/>
    </row>
    <row r="661" ht="15.75" customHeight="1">
      <c r="M661" s="3"/>
      <c r="N661" s="4"/>
    </row>
    <row r="662" ht="15.75" customHeight="1">
      <c r="M662" s="3"/>
      <c r="N662" s="4"/>
    </row>
    <row r="663" ht="15.75" customHeight="1">
      <c r="M663" s="3"/>
      <c r="N663" s="4"/>
    </row>
    <row r="664" ht="15.75" customHeight="1">
      <c r="M664" s="3"/>
      <c r="N664" s="4"/>
    </row>
    <row r="665" ht="15.75" customHeight="1">
      <c r="M665" s="3"/>
      <c r="N665" s="4"/>
    </row>
    <row r="666" ht="15.75" customHeight="1">
      <c r="M666" s="3"/>
      <c r="N666" s="4"/>
    </row>
    <row r="667" ht="15.75" customHeight="1">
      <c r="M667" s="3"/>
      <c r="N667" s="4"/>
    </row>
    <row r="668" ht="15.75" customHeight="1">
      <c r="M668" s="3"/>
      <c r="N668" s="4"/>
    </row>
    <row r="669" ht="15.75" customHeight="1">
      <c r="M669" s="3"/>
      <c r="N669" s="4"/>
    </row>
    <row r="670" ht="15.75" customHeight="1">
      <c r="M670" s="3"/>
      <c r="N670" s="4"/>
    </row>
    <row r="671" ht="15.75" customHeight="1">
      <c r="M671" s="3"/>
      <c r="N671" s="4"/>
    </row>
    <row r="672" ht="15.75" customHeight="1">
      <c r="M672" s="3"/>
      <c r="N672" s="4"/>
    </row>
    <row r="673" ht="15.75" customHeight="1">
      <c r="M673" s="3"/>
      <c r="N673" s="4"/>
    </row>
    <row r="674" ht="15.75" customHeight="1">
      <c r="M674" s="3"/>
      <c r="N674" s="4"/>
    </row>
    <row r="675" ht="15.75" customHeight="1">
      <c r="M675" s="3"/>
      <c r="N675" s="4"/>
    </row>
    <row r="676" ht="15.75" customHeight="1">
      <c r="M676" s="3"/>
      <c r="N676" s="4"/>
    </row>
    <row r="677" ht="15.75" customHeight="1">
      <c r="M677" s="3"/>
      <c r="N677" s="4"/>
    </row>
    <row r="678" ht="15.75" customHeight="1">
      <c r="M678" s="3"/>
      <c r="N678" s="4"/>
    </row>
    <row r="679" ht="15.75" customHeight="1">
      <c r="M679" s="3"/>
      <c r="N679" s="4"/>
    </row>
    <row r="680" ht="15.75" customHeight="1">
      <c r="M680" s="3"/>
      <c r="N680" s="4"/>
    </row>
    <row r="681" ht="15.75" customHeight="1">
      <c r="M681" s="3"/>
      <c r="N681" s="4"/>
    </row>
    <row r="682" ht="15.75" customHeight="1">
      <c r="M682" s="3"/>
      <c r="N682" s="4"/>
    </row>
    <row r="683" ht="15.75" customHeight="1">
      <c r="M683" s="3"/>
      <c r="N683" s="4"/>
    </row>
    <row r="684" ht="15.75" customHeight="1">
      <c r="M684" s="3"/>
      <c r="N684" s="4"/>
    </row>
    <row r="685" ht="15.75" customHeight="1">
      <c r="M685" s="3"/>
      <c r="N685" s="4"/>
    </row>
    <row r="686" ht="15.75" customHeight="1">
      <c r="M686" s="3"/>
      <c r="N686" s="4"/>
    </row>
    <row r="687" ht="15.75" customHeight="1">
      <c r="M687" s="3"/>
      <c r="N687" s="4"/>
    </row>
    <row r="688" ht="15.75" customHeight="1">
      <c r="M688" s="3"/>
      <c r="N688" s="4"/>
    </row>
    <row r="689" ht="15.75" customHeight="1">
      <c r="M689" s="3"/>
      <c r="N689" s="4"/>
    </row>
    <row r="690" ht="15.75" customHeight="1">
      <c r="M690" s="3"/>
      <c r="N690" s="4"/>
    </row>
    <row r="691" ht="15.75" customHeight="1">
      <c r="M691" s="3"/>
      <c r="N691" s="4"/>
    </row>
    <row r="692" ht="15.75" customHeight="1">
      <c r="M692" s="3"/>
      <c r="N692" s="4"/>
    </row>
    <row r="693" ht="15.75" customHeight="1">
      <c r="M693" s="3"/>
      <c r="N693" s="4"/>
    </row>
    <row r="694" ht="15.75" customHeight="1">
      <c r="M694" s="3"/>
      <c r="N694" s="4"/>
    </row>
    <row r="695" ht="15.75" customHeight="1">
      <c r="M695" s="3"/>
      <c r="N695" s="4"/>
    </row>
    <row r="696" ht="15.75" customHeight="1">
      <c r="M696" s="3"/>
      <c r="N696" s="4"/>
    </row>
    <row r="697" ht="15.75" customHeight="1">
      <c r="M697" s="3"/>
      <c r="N697" s="4"/>
    </row>
    <row r="698" ht="15.75" customHeight="1">
      <c r="M698" s="3"/>
      <c r="N698" s="4"/>
    </row>
    <row r="699" ht="15.75" customHeight="1">
      <c r="M699" s="3"/>
      <c r="N699" s="4"/>
    </row>
    <row r="700" ht="15.75" customHeight="1">
      <c r="M700" s="3"/>
      <c r="N700" s="4"/>
    </row>
    <row r="701" ht="15.75" customHeight="1">
      <c r="M701" s="3"/>
      <c r="N701" s="4"/>
    </row>
    <row r="702" ht="15.75" customHeight="1">
      <c r="M702" s="3"/>
      <c r="N702" s="4"/>
    </row>
    <row r="703" ht="15.75" customHeight="1">
      <c r="M703" s="3"/>
      <c r="N703" s="4"/>
    </row>
    <row r="704" ht="15.75" customHeight="1">
      <c r="M704" s="3"/>
      <c r="N704" s="4"/>
    </row>
    <row r="705" ht="15.75" customHeight="1">
      <c r="M705" s="3"/>
      <c r="N705" s="4"/>
    </row>
    <row r="706" ht="15.75" customHeight="1">
      <c r="M706" s="3"/>
      <c r="N706" s="4"/>
    </row>
    <row r="707" ht="15.75" customHeight="1">
      <c r="M707" s="3"/>
      <c r="N707" s="4"/>
    </row>
    <row r="708" ht="15.75" customHeight="1">
      <c r="M708" s="3"/>
      <c r="N708" s="4"/>
    </row>
    <row r="709" ht="15.75" customHeight="1">
      <c r="M709" s="3"/>
      <c r="N709" s="4"/>
    </row>
    <row r="710" ht="15.75" customHeight="1">
      <c r="M710" s="3"/>
      <c r="N710" s="4"/>
    </row>
    <row r="711" ht="15.75" customHeight="1">
      <c r="M711" s="3"/>
      <c r="N711" s="4"/>
    </row>
    <row r="712" ht="15.75" customHeight="1">
      <c r="M712" s="3"/>
      <c r="N712" s="4"/>
    </row>
    <row r="713" ht="15.75" customHeight="1">
      <c r="M713" s="3"/>
      <c r="N713" s="4"/>
    </row>
    <row r="714" ht="15.75" customHeight="1">
      <c r="M714" s="3"/>
      <c r="N714" s="4"/>
    </row>
    <row r="715" ht="15.75" customHeight="1">
      <c r="M715" s="3"/>
      <c r="N715" s="4"/>
    </row>
    <row r="716" ht="15.75" customHeight="1">
      <c r="M716" s="3"/>
      <c r="N716" s="4"/>
    </row>
    <row r="717" ht="15.75" customHeight="1">
      <c r="M717" s="3"/>
      <c r="N717" s="4"/>
    </row>
    <row r="718" ht="15.75" customHeight="1">
      <c r="M718" s="3"/>
      <c r="N718" s="4"/>
    </row>
    <row r="719" ht="15.75" customHeight="1">
      <c r="M719" s="3"/>
      <c r="N719" s="4"/>
    </row>
    <row r="720" ht="15.75" customHeight="1">
      <c r="M720" s="3"/>
      <c r="N720" s="4"/>
    </row>
    <row r="721" ht="15.75" customHeight="1">
      <c r="M721" s="3"/>
      <c r="N721" s="4"/>
    </row>
    <row r="722" ht="15.75" customHeight="1">
      <c r="M722" s="3"/>
      <c r="N722" s="4"/>
    </row>
    <row r="723" ht="15.75" customHeight="1">
      <c r="M723" s="3"/>
      <c r="N723" s="4"/>
    </row>
    <row r="724" ht="15.75" customHeight="1">
      <c r="M724" s="3"/>
      <c r="N724" s="4"/>
    </row>
    <row r="725" ht="15.75" customHeight="1">
      <c r="M725" s="3"/>
      <c r="N725" s="4"/>
    </row>
    <row r="726" ht="15.75" customHeight="1">
      <c r="M726" s="3"/>
      <c r="N726" s="4"/>
    </row>
    <row r="727" ht="15.75" customHeight="1">
      <c r="M727" s="3"/>
      <c r="N727" s="4"/>
    </row>
    <row r="728" ht="15.75" customHeight="1">
      <c r="M728" s="3"/>
      <c r="N728" s="4"/>
    </row>
    <row r="729" ht="15.75" customHeight="1">
      <c r="M729" s="3"/>
      <c r="N729" s="4"/>
    </row>
    <row r="730" ht="15.75" customHeight="1">
      <c r="M730" s="3"/>
      <c r="N730" s="4"/>
    </row>
    <row r="731" ht="15.75" customHeight="1">
      <c r="M731" s="3"/>
      <c r="N731" s="4"/>
    </row>
    <row r="732" ht="15.75" customHeight="1">
      <c r="M732" s="3"/>
      <c r="N732" s="4"/>
    </row>
    <row r="733" ht="15.75" customHeight="1">
      <c r="M733" s="3"/>
      <c r="N733" s="4"/>
    </row>
    <row r="734" ht="15.75" customHeight="1">
      <c r="M734" s="3"/>
      <c r="N734" s="4"/>
    </row>
    <row r="735" ht="15.75" customHeight="1">
      <c r="M735" s="3"/>
      <c r="N735" s="4"/>
    </row>
    <row r="736" ht="15.75" customHeight="1">
      <c r="M736" s="3"/>
      <c r="N736" s="4"/>
    </row>
    <row r="737" ht="15.75" customHeight="1">
      <c r="M737" s="3"/>
      <c r="N737" s="4"/>
    </row>
    <row r="738" ht="15.75" customHeight="1">
      <c r="M738" s="3"/>
      <c r="N738" s="4"/>
    </row>
    <row r="739" ht="15.75" customHeight="1">
      <c r="M739" s="3"/>
      <c r="N739" s="4"/>
    </row>
    <row r="740" ht="15.75" customHeight="1">
      <c r="M740" s="3"/>
      <c r="N740" s="4"/>
    </row>
    <row r="741" ht="15.75" customHeight="1">
      <c r="M741" s="3"/>
      <c r="N741" s="4"/>
    </row>
    <row r="742" ht="15.75" customHeight="1">
      <c r="M742" s="3"/>
      <c r="N742" s="4"/>
    </row>
    <row r="743" ht="15.75" customHeight="1">
      <c r="M743" s="3"/>
      <c r="N743" s="4"/>
    </row>
    <row r="744" ht="15.75" customHeight="1">
      <c r="M744" s="3"/>
      <c r="N744" s="4"/>
    </row>
    <row r="745" ht="15.75" customHeight="1">
      <c r="M745" s="3"/>
      <c r="N745" s="4"/>
    </row>
    <row r="746" ht="15.75" customHeight="1">
      <c r="M746" s="3"/>
      <c r="N746" s="4"/>
    </row>
    <row r="747" ht="15.75" customHeight="1">
      <c r="M747" s="3"/>
      <c r="N747" s="4"/>
    </row>
    <row r="748" ht="15.75" customHeight="1">
      <c r="M748" s="3"/>
      <c r="N748" s="4"/>
    </row>
    <row r="749" ht="15.75" customHeight="1">
      <c r="M749" s="3"/>
      <c r="N749" s="4"/>
    </row>
    <row r="750" ht="15.75" customHeight="1">
      <c r="M750" s="3"/>
      <c r="N750" s="4"/>
    </row>
    <row r="751" ht="15.75" customHeight="1">
      <c r="M751" s="3"/>
      <c r="N751" s="4"/>
    </row>
    <row r="752" ht="15.75" customHeight="1">
      <c r="M752" s="3"/>
      <c r="N752" s="4"/>
    </row>
    <row r="753" ht="15.75" customHeight="1">
      <c r="M753" s="3"/>
      <c r="N753" s="4"/>
    </row>
    <row r="754" ht="15.75" customHeight="1">
      <c r="M754" s="3"/>
      <c r="N754" s="4"/>
    </row>
    <row r="755" ht="15.75" customHeight="1">
      <c r="M755" s="3"/>
      <c r="N755" s="4"/>
    </row>
    <row r="756" ht="15.75" customHeight="1">
      <c r="M756" s="3"/>
      <c r="N756" s="4"/>
    </row>
    <row r="757" ht="15.75" customHeight="1">
      <c r="M757" s="3"/>
      <c r="N757" s="4"/>
    </row>
    <row r="758" ht="15.75" customHeight="1">
      <c r="M758" s="3"/>
      <c r="N758" s="4"/>
    </row>
    <row r="759" ht="15.75" customHeight="1">
      <c r="M759" s="3"/>
      <c r="N759" s="4"/>
    </row>
    <row r="760" ht="15.75" customHeight="1">
      <c r="M760" s="3"/>
      <c r="N760" s="4"/>
    </row>
    <row r="761" ht="15.75" customHeight="1">
      <c r="M761" s="3"/>
      <c r="N761" s="4"/>
    </row>
    <row r="762" ht="15.75" customHeight="1">
      <c r="M762" s="3"/>
      <c r="N762" s="4"/>
    </row>
    <row r="763" ht="15.75" customHeight="1">
      <c r="M763" s="3"/>
      <c r="N763" s="4"/>
    </row>
    <row r="764" ht="15.75" customHeight="1">
      <c r="M764" s="3"/>
      <c r="N764" s="4"/>
    </row>
    <row r="765" ht="15.75" customHeight="1">
      <c r="M765" s="3"/>
      <c r="N765" s="4"/>
    </row>
    <row r="766" ht="15.75" customHeight="1">
      <c r="M766" s="3"/>
      <c r="N766" s="4"/>
    </row>
    <row r="767" ht="15.75" customHeight="1">
      <c r="M767" s="3"/>
      <c r="N767" s="4"/>
    </row>
    <row r="768" ht="15.75" customHeight="1">
      <c r="M768" s="3"/>
      <c r="N768" s="4"/>
    </row>
    <row r="769" ht="15.75" customHeight="1">
      <c r="M769" s="3"/>
      <c r="N769" s="4"/>
    </row>
    <row r="770" ht="15.75" customHeight="1">
      <c r="M770" s="3"/>
      <c r="N770" s="4"/>
    </row>
    <row r="771" ht="15.75" customHeight="1">
      <c r="M771" s="3"/>
      <c r="N771" s="4"/>
    </row>
    <row r="772" ht="15.75" customHeight="1">
      <c r="M772" s="3"/>
      <c r="N772" s="4"/>
    </row>
    <row r="773" ht="15.75" customHeight="1">
      <c r="M773" s="3"/>
      <c r="N773" s="4"/>
    </row>
    <row r="774" ht="15.75" customHeight="1">
      <c r="M774" s="3"/>
      <c r="N774" s="4"/>
    </row>
    <row r="775" ht="15.75" customHeight="1">
      <c r="M775" s="3"/>
      <c r="N775" s="4"/>
    </row>
    <row r="776" ht="15.75" customHeight="1">
      <c r="M776" s="3"/>
      <c r="N776" s="4"/>
    </row>
    <row r="777" ht="15.75" customHeight="1">
      <c r="M777" s="3"/>
      <c r="N777" s="4"/>
    </row>
    <row r="778" ht="15.75" customHeight="1">
      <c r="M778" s="3"/>
      <c r="N778" s="4"/>
    </row>
    <row r="779" ht="15.75" customHeight="1">
      <c r="M779" s="3"/>
      <c r="N779" s="4"/>
    </row>
    <row r="780" ht="15.75" customHeight="1">
      <c r="M780" s="3"/>
      <c r="N780" s="4"/>
    </row>
    <row r="781" ht="15.75" customHeight="1">
      <c r="M781" s="3"/>
      <c r="N781" s="4"/>
    </row>
    <row r="782" ht="15.75" customHeight="1">
      <c r="M782" s="3"/>
      <c r="N782" s="4"/>
    </row>
    <row r="783" ht="15.75" customHeight="1">
      <c r="M783" s="3"/>
      <c r="N783" s="4"/>
    </row>
    <row r="784" ht="15.75" customHeight="1">
      <c r="M784" s="3"/>
      <c r="N784" s="4"/>
    </row>
    <row r="785" ht="15.75" customHeight="1">
      <c r="M785" s="3"/>
      <c r="N785" s="4"/>
    </row>
    <row r="786" ht="15.75" customHeight="1">
      <c r="M786" s="3"/>
      <c r="N786" s="4"/>
    </row>
    <row r="787" ht="15.75" customHeight="1">
      <c r="M787" s="3"/>
      <c r="N787" s="4"/>
    </row>
    <row r="788" ht="15.75" customHeight="1">
      <c r="M788" s="3"/>
      <c r="N788" s="4"/>
    </row>
    <row r="789" ht="15.75" customHeight="1">
      <c r="M789" s="3"/>
      <c r="N789" s="4"/>
    </row>
    <row r="790" ht="15.75" customHeight="1">
      <c r="M790" s="3"/>
      <c r="N790" s="4"/>
    </row>
    <row r="791" ht="15.75" customHeight="1">
      <c r="M791" s="3"/>
      <c r="N791" s="4"/>
    </row>
    <row r="792" ht="15.75" customHeight="1">
      <c r="M792" s="3"/>
      <c r="N792" s="4"/>
    </row>
    <row r="793" ht="15.75" customHeight="1">
      <c r="M793" s="3"/>
      <c r="N793" s="4"/>
    </row>
    <row r="794" ht="15.75" customHeight="1">
      <c r="M794" s="3"/>
      <c r="N794" s="4"/>
    </row>
    <row r="795" ht="15.75" customHeight="1">
      <c r="M795" s="3"/>
      <c r="N795" s="4"/>
    </row>
    <row r="796" ht="15.75" customHeight="1">
      <c r="M796" s="3"/>
      <c r="N796" s="4"/>
    </row>
    <row r="797" ht="15.75" customHeight="1">
      <c r="M797" s="3"/>
      <c r="N797" s="4"/>
    </row>
    <row r="798" ht="15.75" customHeight="1">
      <c r="M798" s="3"/>
      <c r="N798" s="4"/>
    </row>
    <row r="799" ht="15.75" customHeight="1">
      <c r="M799" s="3"/>
      <c r="N799" s="4"/>
    </row>
    <row r="800" ht="15.75" customHeight="1">
      <c r="M800" s="3"/>
      <c r="N800" s="4"/>
    </row>
    <row r="801" ht="15.75" customHeight="1">
      <c r="M801" s="3"/>
      <c r="N801" s="4"/>
    </row>
    <row r="802" ht="15.75" customHeight="1">
      <c r="M802" s="3"/>
      <c r="N802" s="4"/>
    </row>
    <row r="803" ht="15.75" customHeight="1">
      <c r="M803" s="3"/>
      <c r="N803" s="4"/>
    </row>
    <row r="804" ht="15.75" customHeight="1">
      <c r="M804" s="3"/>
      <c r="N804" s="4"/>
    </row>
    <row r="805" ht="15.75" customHeight="1">
      <c r="M805" s="3"/>
      <c r="N805" s="4"/>
    </row>
    <row r="806" ht="15.75" customHeight="1">
      <c r="M806" s="3"/>
      <c r="N806" s="4"/>
    </row>
    <row r="807" ht="15.75" customHeight="1">
      <c r="M807" s="3"/>
      <c r="N807" s="4"/>
    </row>
    <row r="808" ht="15.75" customHeight="1">
      <c r="M808" s="3"/>
      <c r="N808" s="4"/>
    </row>
    <row r="809" ht="15.75" customHeight="1">
      <c r="M809" s="3"/>
      <c r="N809" s="4"/>
    </row>
    <row r="810" ht="15.75" customHeight="1">
      <c r="M810" s="3"/>
      <c r="N810" s="4"/>
    </row>
    <row r="811" ht="15.75" customHeight="1">
      <c r="M811" s="3"/>
      <c r="N811" s="4"/>
    </row>
    <row r="812" ht="15.75" customHeight="1">
      <c r="M812" s="3"/>
      <c r="N812" s="4"/>
    </row>
    <row r="813" ht="15.75" customHeight="1">
      <c r="M813" s="3"/>
      <c r="N813" s="4"/>
    </row>
    <row r="814" ht="15.75" customHeight="1">
      <c r="M814" s="3"/>
      <c r="N814" s="4"/>
    </row>
    <row r="815" ht="15.75" customHeight="1">
      <c r="M815" s="3"/>
      <c r="N815" s="4"/>
    </row>
    <row r="816" ht="15.75" customHeight="1">
      <c r="M816" s="3"/>
      <c r="N816" s="4"/>
    </row>
    <row r="817" ht="15.75" customHeight="1">
      <c r="M817" s="3"/>
      <c r="N817" s="4"/>
    </row>
    <row r="818" ht="15.75" customHeight="1">
      <c r="M818" s="3"/>
      <c r="N818" s="4"/>
    </row>
    <row r="819" ht="15.75" customHeight="1">
      <c r="M819" s="3"/>
      <c r="N819" s="4"/>
    </row>
    <row r="820" ht="15.75" customHeight="1">
      <c r="M820" s="3"/>
      <c r="N820" s="4"/>
    </row>
    <row r="821" ht="15.75" customHeight="1">
      <c r="M821" s="3"/>
      <c r="N821" s="4"/>
    </row>
    <row r="822" ht="15.75" customHeight="1">
      <c r="M822" s="3"/>
      <c r="N822" s="4"/>
    </row>
    <row r="823" ht="15.75" customHeight="1">
      <c r="M823" s="3"/>
      <c r="N823" s="4"/>
    </row>
    <row r="824" ht="15.75" customHeight="1">
      <c r="M824" s="3"/>
      <c r="N824" s="4"/>
    </row>
    <row r="825" ht="15.75" customHeight="1">
      <c r="M825" s="3"/>
      <c r="N825" s="4"/>
    </row>
    <row r="826" ht="15.75" customHeight="1">
      <c r="M826" s="3"/>
      <c r="N826" s="4"/>
    </row>
    <row r="827" ht="15.75" customHeight="1">
      <c r="M827" s="3"/>
      <c r="N827" s="4"/>
    </row>
    <row r="828" ht="15.75" customHeight="1">
      <c r="M828" s="3"/>
      <c r="N828" s="4"/>
    </row>
    <row r="829" ht="15.75" customHeight="1">
      <c r="M829" s="3"/>
      <c r="N829" s="4"/>
    </row>
    <row r="830" ht="15.75" customHeight="1">
      <c r="M830" s="3"/>
      <c r="N830" s="4"/>
    </row>
    <row r="831" ht="15.75" customHeight="1">
      <c r="M831" s="3"/>
      <c r="N831" s="4"/>
    </row>
    <row r="832" ht="15.75" customHeight="1">
      <c r="M832" s="3"/>
      <c r="N832" s="4"/>
    </row>
    <row r="833" ht="15.75" customHeight="1">
      <c r="M833" s="3"/>
      <c r="N833" s="4"/>
    </row>
    <row r="834" ht="15.75" customHeight="1">
      <c r="M834" s="3"/>
      <c r="N834" s="4"/>
    </row>
    <row r="835" ht="15.75" customHeight="1">
      <c r="M835" s="3"/>
      <c r="N835" s="4"/>
    </row>
    <row r="836" ht="15.75" customHeight="1">
      <c r="M836" s="3"/>
      <c r="N836" s="4"/>
    </row>
    <row r="837" ht="15.75" customHeight="1">
      <c r="M837" s="3"/>
      <c r="N837" s="4"/>
    </row>
    <row r="838" ht="15.75" customHeight="1">
      <c r="M838" s="3"/>
      <c r="N838" s="4"/>
    </row>
    <row r="839" ht="15.75" customHeight="1">
      <c r="M839" s="3"/>
      <c r="N839" s="4"/>
    </row>
    <row r="840" ht="15.75" customHeight="1">
      <c r="M840" s="3"/>
      <c r="N840" s="4"/>
    </row>
    <row r="841" ht="15.75" customHeight="1">
      <c r="M841" s="3"/>
      <c r="N841" s="4"/>
    </row>
    <row r="842" ht="15.75" customHeight="1">
      <c r="M842" s="3"/>
      <c r="N842" s="4"/>
    </row>
    <row r="843" ht="15.75" customHeight="1">
      <c r="M843" s="3"/>
      <c r="N843" s="4"/>
    </row>
    <row r="844" ht="15.75" customHeight="1">
      <c r="M844" s="3"/>
      <c r="N844" s="4"/>
    </row>
    <row r="845" ht="15.75" customHeight="1">
      <c r="M845" s="3"/>
      <c r="N845" s="4"/>
    </row>
    <row r="846" ht="15.75" customHeight="1">
      <c r="M846" s="3"/>
      <c r="N846" s="4"/>
    </row>
    <row r="847" ht="15.75" customHeight="1">
      <c r="M847" s="3"/>
      <c r="N847" s="4"/>
    </row>
    <row r="848" ht="15.75" customHeight="1">
      <c r="M848" s="3"/>
      <c r="N848" s="4"/>
    </row>
    <row r="849" ht="15.75" customHeight="1">
      <c r="M849" s="3"/>
      <c r="N849" s="4"/>
    </row>
    <row r="850" ht="15.75" customHeight="1">
      <c r="M850" s="3"/>
      <c r="N850" s="4"/>
    </row>
    <row r="851" ht="15.75" customHeight="1">
      <c r="M851" s="3"/>
      <c r="N851" s="4"/>
    </row>
    <row r="852" ht="15.75" customHeight="1">
      <c r="M852" s="3"/>
      <c r="N852" s="4"/>
    </row>
    <row r="853" ht="15.75" customHeight="1">
      <c r="M853" s="3"/>
      <c r="N853" s="4"/>
    </row>
    <row r="854" ht="15.75" customHeight="1">
      <c r="M854" s="3"/>
      <c r="N854" s="4"/>
    </row>
    <row r="855" ht="15.75" customHeight="1">
      <c r="M855" s="3"/>
      <c r="N855" s="4"/>
    </row>
    <row r="856" ht="15.75" customHeight="1">
      <c r="M856" s="3"/>
      <c r="N856" s="4"/>
    </row>
    <row r="857" ht="15.75" customHeight="1">
      <c r="M857" s="3"/>
      <c r="N857" s="4"/>
    </row>
    <row r="858" ht="15.75" customHeight="1">
      <c r="M858" s="3"/>
      <c r="N858" s="4"/>
    </row>
    <row r="859" ht="15.75" customHeight="1">
      <c r="M859" s="3"/>
      <c r="N859" s="4"/>
    </row>
    <row r="860" ht="15.75" customHeight="1">
      <c r="M860" s="3"/>
      <c r="N860" s="4"/>
    </row>
    <row r="861" ht="15.75" customHeight="1">
      <c r="M861" s="3"/>
      <c r="N861" s="4"/>
    </row>
    <row r="862" ht="15.75" customHeight="1">
      <c r="M862" s="3"/>
      <c r="N862" s="4"/>
    </row>
    <row r="863" ht="15.75" customHeight="1">
      <c r="M863" s="3"/>
      <c r="N863" s="4"/>
    </row>
    <row r="864" ht="15.75" customHeight="1">
      <c r="M864" s="3"/>
      <c r="N864" s="4"/>
    </row>
    <row r="865" ht="15.75" customHeight="1">
      <c r="M865" s="3"/>
      <c r="N865" s="4"/>
    </row>
    <row r="866" ht="15.75" customHeight="1">
      <c r="M866" s="3"/>
      <c r="N866" s="4"/>
    </row>
    <row r="867" ht="15.75" customHeight="1">
      <c r="M867" s="3"/>
      <c r="N867" s="4"/>
    </row>
    <row r="868" ht="15.75" customHeight="1">
      <c r="M868" s="3"/>
      <c r="N868" s="4"/>
    </row>
    <row r="869" ht="15.75" customHeight="1">
      <c r="M869" s="3"/>
      <c r="N869" s="4"/>
    </row>
    <row r="870" ht="15.75" customHeight="1">
      <c r="M870" s="3"/>
      <c r="N870" s="4"/>
    </row>
    <row r="871" ht="15.75" customHeight="1">
      <c r="M871" s="3"/>
      <c r="N871" s="4"/>
    </row>
    <row r="872" ht="15.75" customHeight="1">
      <c r="M872" s="3"/>
      <c r="N872" s="4"/>
    </row>
    <row r="873" ht="15.75" customHeight="1">
      <c r="M873" s="3"/>
      <c r="N873" s="4"/>
    </row>
    <row r="874" ht="15.75" customHeight="1">
      <c r="M874" s="3"/>
      <c r="N874" s="4"/>
    </row>
    <row r="875" ht="15.75" customHeight="1">
      <c r="M875" s="3"/>
      <c r="N875" s="4"/>
    </row>
    <row r="876" ht="15.75" customHeight="1">
      <c r="M876" s="3"/>
      <c r="N876" s="4"/>
    </row>
    <row r="877" ht="15.75" customHeight="1">
      <c r="M877" s="3"/>
      <c r="N877" s="4"/>
    </row>
    <row r="878" ht="15.75" customHeight="1">
      <c r="M878" s="3"/>
      <c r="N878" s="4"/>
    </row>
    <row r="879" ht="15.75" customHeight="1">
      <c r="M879" s="3"/>
      <c r="N879" s="4"/>
    </row>
    <row r="880" ht="15.75" customHeight="1">
      <c r="M880" s="3"/>
      <c r="N880" s="4"/>
    </row>
    <row r="881" ht="15.75" customHeight="1">
      <c r="M881" s="3"/>
      <c r="N881" s="4"/>
    </row>
    <row r="882" ht="15.75" customHeight="1">
      <c r="M882" s="3"/>
      <c r="N882" s="4"/>
    </row>
    <row r="883" ht="15.75" customHeight="1">
      <c r="M883" s="3"/>
      <c r="N883" s="4"/>
    </row>
    <row r="884" ht="15.75" customHeight="1">
      <c r="M884" s="3"/>
      <c r="N884" s="4"/>
    </row>
    <row r="885" ht="15.75" customHeight="1">
      <c r="M885" s="3"/>
      <c r="N885" s="4"/>
    </row>
    <row r="886" ht="15.75" customHeight="1">
      <c r="M886" s="3"/>
      <c r="N886" s="4"/>
    </row>
    <row r="887" ht="15.75" customHeight="1">
      <c r="M887" s="3"/>
      <c r="N887" s="4"/>
    </row>
    <row r="888" ht="15.75" customHeight="1">
      <c r="M888" s="3"/>
      <c r="N888" s="4"/>
    </row>
    <row r="889" ht="15.75" customHeight="1">
      <c r="M889" s="3"/>
      <c r="N889" s="4"/>
    </row>
    <row r="890" ht="15.75" customHeight="1">
      <c r="M890" s="3"/>
      <c r="N890" s="4"/>
    </row>
    <row r="891" ht="15.75" customHeight="1">
      <c r="M891" s="3"/>
      <c r="N891" s="4"/>
    </row>
    <row r="892" ht="15.75" customHeight="1">
      <c r="M892" s="3"/>
      <c r="N892" s="4"/>
    </row>
    <row r="893" ht="15.75" customHeight="1">
      <c r="M893" s="3"/>
      <c r="N893" s="4"/>
    </row>
    <row r="894" ht="15.75" customHeight="1">
      <c r="M894" s="3"/>
      <c r="N894" s="4"/>
    </row>
    <row r="895" ht="15.75" customHeight="1">
      <c r="M895" s="3"/>
      <c r="N895" s="4"/>
    </row>
    <row r="896" ht="15.75" customHeight="1">
      <c r="M896" s="3"/>
      <c r="N896" s="4"/>
    </row>
    <row r="897" ht="15.75" customHeight="1">
      <c r="M897" s="3"/>
      <c r="N897" s="4"/>
    </row>
    <row r="898" ht="15.75" customHeight="1">
      <c r="M898" s="3"/>
      <c r="N898" s="4"/>
    </row>
    <row r="899" ht="15.75" customHeight="1">
      <c r="M899" s="3"/>
      <c r="N899" s="4"/>
    </row>
    <row r="900" ht="15.75" customHeight="1">
      <c r="M900" s="3"/>
      <c r="N900" s="4"/>
    </row>
    <row r="901" ht="15.75" customHeight="1">
      <c r="M901" s="3"/>
      <c r="N901" s="4"/>
    </row>
    <row r="902" ht="15.75" customHeight="1">
      <c r="M902" s="3"/>
      <c r="N902" s="4"/>
    </row>
    <row r="903" ht="15.75" customHeight="1">
      <c r="M903" s="3"/>
      <c r="N903" s="4"/>
    </row>
    <row r="904" ht="15.75" customHeight="1">
      <c r="M904" s="3"/>
      <c r="N904" s="4"/>
    </row>
    <row r="905" ht="15.75" customHeight="1">
      <c r="M905" s="3"/>
      <c r="N905" s="4"/>
    </row>
    <row r="906" ht="15.75" customHeight="1">
      <c r="M906" s="3"/>
      <c r="N906" s="4"/>
    </row>
    <row r="907" ht="15.75" customHeight="1">
      <c r="M907" s="3"/>
      <c r="N907" s="4"/>
    </row>
    <row r="908" ht="15.75" customHeight="1">
      <c r="M908" s="3"/>
      <c r="N908" s="4"/>
    </row>
    <row r="909" ht="15.75" customHeight="1">
      <c r="M909" s="3"/>
      <c r="N909" s="4"/>
    </row>
    <row r="910" ht="15.75" customHeight="1">
      <c r="M910" s="3"/>
      <c r="N910" s="4"/>
    </row>
    <row r="911" ht="15.75" customHeight="1">
      <c r="M911" s="3"/>
      <c r="N911" s="4"/>
    </row>
    <row r="912" ht="15.75" customHeight="1">
      <c r="M912" s="3"/>
      <c r="N912" s="4"/>
    </row>
    <row r="913" ht="15.75" customHeight="1">
      <c r="M913" s="3"/>
      <c r="N913" s="4"/>
    </row>
    <row r="914" ht="15.75" customHeight="1">
      <c r="M914" s="3"/>
      <c r="N914" s="4"/>
    </row>
    <row r="915" ht="15.75" customHeight="1">
      <c r="M915" s="3"/>
      <c r="N915" s="4"/>
    </row>
    <row r="916" ht="15.75" customHeight="1">
      <c r="M916" s="3"/>
      <c r="N916" s="4"/>
    </row>
    <row r="917" ht="15.75" customHeight="1">
      <c r="M917" s="3"/>
      <c r="N917" s="4"/>
    </row>
    <row r="918" ht="15.75" customHeight="1">
      <c r="M918" s="3"/>
      <c r="N918" s="4"/>
    </row>
    <row r="919" ht="15.75" customHeight="1">
      <c r="M919" s="3"/>
      <c r="N919" s="4"/>
    </row>
    <row r="920" ht="15.75" customHeight="1">
      <c r="M920" s="3"/>
      <c r="N920" s="4"/>
    </row>
    <row r="921" ht="15.75" customHeight="1">
      <c r="M921" s="3"/>
      <c r="N921" s="4"/>
    </row>
    <row r="922" ht="15.75" customHeight="1">
      <c r="M922" s="3"/>
      <c r="N922" s="4"/>
    </row>
    <row r="923" ht="15.75" customHeight="1">
      <c r="M923" s="3"/>
      <c r="N923" s="4"/>
    </row>
    <row r="924" ht="15.75" customHeight="1">
      <c r="M924" s="3"/>
      <c r="N924" s="4"/>
    </row>
    <row r="925" ht="15.75" customHeight="1">
      <c r="M925" s="3"/>
      <c r="N925" s="4"/>
    </row>
    <row r="926" ht="15.75" customHeight="1">
      <c r="M926" s="3"/>
      <c r="N926" s="4"/>
    </row>
    <row r="927" ht="15.75" customHeight="1">
      <c r="M927" s="3"/>
      <c r="N927" s="4"/>
    </row>
    <row r="928" ht="15.75" customHeight="1">
      <c r="M928" s="3"/>
      <c r="N928" s="4"/>
    </row>
    <row r="929" ht="15.75" customHeight="1">
      <c r="M929" s="3"/>
      <c r="N929" s="4"/>
    </row>
    <row r="930" ht="15.75" customHeight="1">
      <c r="M930" s="3"/>
      <c r="N930" s="4"/>
    </row>
    <row r="931" ht="15.75" customHeight="1">
      <c r="M931" s="3"/>
      <c r="N931" s="4"/>
    </row>
    <row r="932" ht="15.75" customHeight="1">
      <c r="M932" s="3"/>
      <c r="N932" s="4"/>
    </row>
    <row r="933" ht="15.75" customHeight="1">
      <c r="M933" s="3"/>
      <c r="N933" s="4"/>
    </row>
    <row r="934" ht="15.75" customHeight="1">
      <c r="M934" s="3"/>
      <c r="N934" s="4"/>
    </row>
    <row r="935" ht="15.75" customHeight="1">
      <c r="M935" s="3"/>
      <c r="N935" s="4"/>
    </row>
    <row r="936" ht="15.75" customHeight="1">
      <c r="M936" s="3"/>
      <c r="N936" s="4"/>
    </row>
    <row r="937" ht="15.75" customHeight="1">
      <c r="M937" s="3"/>
      <c r="N937" s="4"/>
    </row>
    <row r="938" ht="15.75" customHeight="1">
      <c r="M938" s="3"/>
      <c r="N938" s="4"/>
    </row>
    <row r="939" ht="15.75" customHeight="1">
      <c r="M939" s="3"/>
      <c r="N939" s="4"/>
    </row>
    <row r="940" ht="15.75" customHeight="1">
      <c r="M940" s="3"/>
      <c r="N940" s="4"/>
    </row>
    <row r="941" ht="15.75" customHeight="1">
      <c r="M941" s="3"/>
      <c r="N941" s="4"/>
    </row>
    <row r="942" ht="15.75" customHeight="1">
      <c r="M942" s="3"/>
      <c r="N942" s="4"/>
    </row>
    <row r="943" ht="15.75" customHeight="1">
      <c r="M943" s="3"/>
      <c r="N943" s="4"/>
    </row>
    <row r="944" ht="15.75" customHeight="1">
      <c r="M944" s="3"/>
      <c r="N944" s="4"/>
    </row>
    <row r="945" ht="15.75" customHeight="1">
      <c r="M945" s="3"/>
      <c r="N945" s="4"/>
    </row>
    <row r="946" ht="15.75" customHeight="1">
      <c r="M946" s="3"/>
      <c r="N946" s="4"/>
    </row>
    <row r="947" ht="15.75" customHeight="1">
      <c r="M947" s="3"/>
      <c r="N947" s="4"/>
    </row>
    <row r="948" ht="15.75" customHeight="1">
      <c r="M948" s="3"/>
      <c r="N948" s="4"/>
    </row>
    <row r="949" ht="15.75" customHeight="1">
      <c r="M949" s="3"/>
      <c r="N949" s="4"/>
    </row>
    <row r="950" ht="15.75" customHeight="1">
      <c r="M950" s="3"/>
      <c r="N950" s="4"/>
    </row>
    <row r="951" ht="15.75" customHeight="1">
      <c r="M951" s="3"/>
      <c r="N951" s="4"/>
    </row>
    <row r="952" ht="15.75" customHeight="1">
      <c r="M952" s="3"/>
      <c r="N952" s="4"/>
    </row>
    <row r="953" ht="15.75" customHeight="1">
      <c r="M953" s="3"/>
      <c r="N953" s="4"/>
    </row>
    <row r="954" ht="15.75" customHeight="1">
      <c r="M954" s="3"/>
      <c r="N954" s="4"/>
    </row>
    <row r="955" ht="15.75" customHeight="1">
      <c r="M955" s="3"/>
      <c r="N955" s="4"/>
    </row>
    <row r="956" ht="15.75" customHeight="1">
      <c r="M956" s="3"/>
      <c r="N956" s="4"/>
    </row>
    <row r="957" ht="15.75" customHeight="1">
      <c r="M957" s="3"/>
      <c r="N957" s="4"/>
    </row>
    <row r="958" ht="15.75" customHeight="1">
      <c r="M958" s="3"/>
      <c r="N958" s="4"/>
    </row>
    <row r="959" ht="15.75" customHeight="1">
      <c r="M959" s="3"/>
      <c r="N959" s="4"/>
    </row>
    <row r="960" ht="15.75" customHeight="1">
      <c r="M960" s="3"/>
      <c r="N960" s="4"/>
    </row>
    <row r="961" ht="15.75" customHeight="1">
      <c r="M961" s="3"/>
      <c r="N961" s="4"/>
    </row>
    <row r="962" ht="15.75" customHeight="1">
      <c r="M962" s="3"/>
      <c r="N962" s="4"/>
    </row>
    <row r="963" ht="15.75" customHeight="1">
      <c r="M963" s="3"/>
      <c r="N963" s="4"/>
    </row>
    <row r="964" ht="15.75" customHeight="1">
      <c r="M964" s="3"/>
      <c r="N964" s="4"/>
    </row>
    <row r="965" ht="15.75" customHeight="1">
      <c r="M965" s="3"/>
      <c r="N965" s="4"/>
    </row>
    <row r="966" ht="15.75" customHeight="1">
      <c r="M966" s="3"/>
      <c r="N966" s="4"/>
    </row>
    <row r="967" ht="15.75" customHeight="1">
      <c r="M967" s="3"/>
      <c r="N967" s="4"/>
    </row>
    <row r="968" ht="15.75" customHeight="1">
      <c r="M968" s="3"/>
      <c r="N968" s="4"/>
    </row>
    <row r="969" ht="15.75" customHeight="1">
      <c r="M969" s="3"/>
      <c r="N969" s="4"/>
    </row>
    <row r="970" ht="15.75" customHeight="1">
      <c r="M970" s="3"/>
      <c r="N970" s="4"/>
    </row>
    <row r="971" ht="15.75" customHeight="1">
      <c r="M971" s="3"/>
      <c r="N971" s="4"/>
    </row>
    <row r="972" ht="15.75" customHeight="1">
      <c r="M972" s="3"/>
      <c r="N972" s="4"/>
    </row>
    <row r="973" ht="15.75" customHeight="1">
      <c r="M973" s="3"/>
      <c r="N973" s="4"/>
    </row>
    <row r="974" ht="15.75" customHeight="1">
      <c r="M974" s="3"/>
      <c r="N974" s="4"/>
    </row>
    <row r="975" ht="15.75" customHeight="1">
      <c r="M975" s="3"/>
      <c r="N975" s="4"/>
    </row>
    <row r="976" ht="15.75" customHeight="1">
      <c r="M976" s="3"/>
      <c r="N976" s="4"/>
    </row>
    <row r="977" ht="15.75" customHeight="1">
      <c r="M977" s="3"/>
      <c r="N977" s="4"/>
    </row>
    <row r="978" ht="15.75" customHeight="1">
      <c r="M978" s="3"/>
      <c r="N978" s="4"/>
    </row>
    <row r="979" ht="15.75" customHeight="1">
      <c r="M979" s="3"/>
      <c r="N979" s="4"/>
    </row>
    <row r="980" ht="15.75" customHeight="1">
      <c r="M980" s="3"/>
      <c r="N980" s="4"/>
    </row>
    <row r="981" ht="15.75" customHeight="1">
      <c r="M981" s="3"/>
      <c r="N981" s="4"/>
    </row>
    <row r="982" ht="15.75" customHeight="1">
      <c r="M982" s="3"/>
      <c r="N982" s="4"/>
    </row>
    <row r="983" ht="15.75" customHeight="1">
      <c r="M983" s="3"/>
      <c r="N983" s="4"/>
    </row>
    <row r="984" ht="15.75" customHeight="1">
      <c r="M984" s="3"/>
      <c r="N984" s="4"/>
    </row>
    <row r="985" ht="15.75" customHeight="1">
      <c r="M985" s="3"/>
      <c r="N985" s="4"/>
    </row>
    <row r="986" ht="15.75" customHeight="1">
      <c r="M986" s="3"/>
      <c r="N986" s="4"/>
    </row>
    <row r="987" ht="15.75" customHeight="1">
      <c r="M987" s="3"/>
      <c r="N987" s="4"/>
    </row>
    <row r="988" ht="15.75" customHeight="1">
      <c r="M988" s="3"/>
      <c r="N988" s="4"/>
    </row>
    <row r="989" ht="15.75" customHeight="1">
      <c r="M989" s="3"/>
      <c r="N989" s="4"/>
    </row>
    <row r="990" ht="15.75" customHeight="1">
      <c r="M990" s="3"/>
      <c r="N990" s="4"/>
    </row>
    <row r="991" ht="15.75" customHeight="1">
      <c r="M991" s="3"/>
      <c r="N991" s="4"/>
    </row>
    <row r="992" ht="15.75" customHeight="1">
      <c r="M992" s="3"/>
      <c r="N992" s="4"/>
    </row>
    <row r="993" ht="15.75" customHeight="1">
      <c r="M993" s="3"/>
      <c r="N993" s="4"/>
    </row>
    <row r="994" ht="15.75" customHeight="1">
      <c r="M994" s="3"/>
      <c r="N994" s="4"/>
    </row>
    <row r="995" ht="15.75" customHeight="1">
      <c r="M995" s="3"/>
      <c r="N995" s="4"/>
    </row>
    <row r="996" ht="15.75" customHeight="1">
      <c r="M996" s="3"/>
      <c r="N996" s="4"/>
    </row>
    <row r="997" ht="15.75" customHeight="1">
      <c r="M997" s="3"/>
      <c r="N997" s="4"/>
    </row>
    <row r="998" ht="15.75" customHeight="1">
      <c r="M998" s="3"/>
      <c r="N998" s="4"/>
    </row>
    <row r="999" ht="15.75" customHeight="1">
      <c r="M999" s="3"/>
      <c r="N999" s="4"/>
    </row>
    <row r="1000" ht="15.75" customHeight="1">
      <c r="M1000" s="3"/>
      <c r="N1000" s="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2" width="33.25"/>
    <col customWidth="1" min="3" max="3" width="20.38"/>
    <col customWidth="1" min="4" max="4" width="28.25"/>
    <col customWidth="1" min="5" max="5" width="10.13"/>
    <col customWidth="1" min="6" max="6" width="34.75"/>
    <col customWidth="1" min="7" max="7" width="53.38"/>
    <col customWidth="1" min="8" max="8" width="13.38"/>
    <col customWidth="1" min="9" max="26" width="10.13"/>
  </cols>
  <sheetData>
    <row r="1">
      <c r="A1" s="2" t="s">
        <v>22</v>
      </c>
      <c r="B1" s="2" t="s">
        <v>23</v>
      </c>
      <c r="C1" s="2" t="s">
        <v>24</v>
      </c>
      <c r="D1" s="10" t="s">
        <v>124</v>
      </c>
      <c r="E1" s="2" t="s">
        <v>125</v>
      </c>
      <c r="F1" s="2" t="s">
        <v>126</v>
      </c>
      <c r="G1" s="2" t="s">
        <v>127</v>
      </c>
      <c r="H1" s="2" t="s">
        <v>128</v>
      </c>
    </row>
    <row r="2">
      <c r="A2" s="11">
        <v>43843.0</v>
      </c>
      <c r="B2" s="2" t="s">
        <v>20</v>
      </c>
      <c r="C2" s="2" t="s">
        <v>73</v>
      </c>
      <c r="D2" s="14" t="s">
        <v>129</v>
      </c>
      <c r="E2" s="2">
        <v>2.0</v>
      </c>
    </row>
    <row r="3">
      <c r="A3" s="11">
        <v>43843.0</v>
      </c>
      <c r="B3" s="2" t="s">
        <v>20</v>
      </c>
      <c r="C3" s="2" t="s">
        <v>73</v>
      </c>
      <c r="D3" s="14" t="s">
        <v>130</v>
      </c>
      <c r="E3" s="2">
        <v>1.0</v>
      </c>
    </row>
    <row r="4">
      <c r="A4" s="11">
        <v>43843.0</v>
      </c>
      <c r="B4" s="2" t="s">
        <v>20</v>
      </c>
      <c r="C4" s="2" t="s">
        <v>73</v>
      </c>
      <c r="D4" s="14" t="s">
        <v>131</v>
      </c>
      <c r="E4" s="2">
        <v>1.0</v>
      </c>
      <c r="G4" s="2" t="s">
        <v>132</v>
      </c>
    </row>
    <row r="5">
      <c r="A5" s="11">
        <v>43843.0</v>
      </c>
      <c r="B5" s="2" t="s">
        <v>20</v>
      </c>
      <c r="C5" s="2" t="s">
        <v>73</v>
      </c>
      <c r="D5" s="14" t="s">
        <v>133</v>
      </c>
      <c r="E5" s="2">
        <v>2.0</v>
      </c>
    </row>
    <row r="6">
      <c r="A6" s="11">
        <v>43843.0</v>
      </c>
      <c r="B6" s="2" t="s">
        <v>20</v>
      </c>
      <c r="C6" s="2" t="s">
        <v>73</v>
      </c>
      <c r="D6" s="14" t="s">
        <v>134</v>
      </c>
      <c r="E6" s="2">
        <v>1.0</v>
      </c>
      <c r="G6" s="2" t="s">
        <v>135</v>
      </c>
    </row>
    <row r="7">
      <c r="A7" s="11">
        <v>43843.0</v>
      </c>
      <c r="B7" s="2" t="s">
        <v>20</v>
      </c>
      <c r="C7" s="2" t="s">
        <v>73</v>
      </c>
      <c r="D7" s="14" t="s">
        <v>136</v>
      </c>
      <c r="E7" s="2">
        <v>2.0</v>
      </c>
    </row>
    <row r="8">
      <c r="A8" s="11">
        <v>43843.0</v>
      </c>
      <c r="B8" s="2" t="s">
        <v>20</v>
      </c>
      <c r="C8" s="2" t="s">
        <v>73</v>
      </c>
      <c r="D8" s="14" t="s">
        <v>137</v>
      </c>
      <c r="E8" s="2">
        <v>1.0</v>
      </c>
      <c r="H8" s="2" t="s">
        <v>138</v>
      </c>
    </row>
    <row r="9">
      <c r="A9" s="11">
        <v>43843.0</v>
      </c>
      <c r="B9" s="2" t="s">
        <v>20</v>
      </c>
      <c r="C9" s="2" t="s">
        <v>73</v>
      </c>
      <c r="D9" s="14" t="s">
        <v>139</v>
      </c>
      <c r="E9" s="2">
        <v>1.0</v>
      </c>
    </row>
    <row r="10">
      <c r="A10" s="11">
        <v>43843.0</v>
      </c>
      <c r="B10" s="2" t="s">
        <v>20</v>
      </c>
      <c r="C10" s="2" t="s">
        <v>73</v>
      </c>
      <c r="D10" s="14" t="s">
        <v>140</v>
      </c>
      <c r="E10" s="2">
        <v>4.0</v>
      </c>
    </row>
    <row r="11">
      <c r="A11" s="11">
        <v>43843.0</v>
      </c>
      <c r="B11" s="2" t="s">
        <v>20</v>
      </c>
      <c r="C11" s="2" t="s">
        <v>73</v>
      </c>
      <c r="D11" s="14" t="s">
        <v>141</v>
      </c>
      <c r="E11" s="2">
        <v>2.0</v>
      </c>
    </row>
    <row r="12">
      <c r="A12" s="11">
        <v>43843.0</v>
      </c>
      <c r="B12" s="2" t="s">
        <v>20</v>
      </c>
      <c r="C12" s="2" t="s">
        <v>73</v>
      </c>
      <c r="D12" s="14" t="s">
        <v>142</v>
      </c>
      <c r="E12" s="2">
        <v>1.0</v>
      </c>
    </row>
    <row r="13">
      <c r="A13" s="11">
        <v>43843.0</v>
      </c>
      <c r="B13" s="2" t="s">
        <v>20</v>
      </c>
      <c r="C13" s="2" t="s">
        <v>73</v>
      </c>
      <c r="D13" s="14" t="s">
        <v>143</v>
      </c>
      <c r="E13" s="2">
        <v>1.0</v>
      </c>
      <c r="H13" s="2" t="s">
        <v>144</v>
      </c>
    </row>
    <row r="14">
      <c r="A14" s="11">
        <v>43850.0</v>
      </c>
      <c r="B14" s="2" t="s">
        <v>77</v>
      </c>
      <c r="C14" s="2" t="s">
        <v>78</v>
      </c>
      <c r="D14" s="14" t="s">
        <v>141</v>
      </c>
      <c r="E14" s="2">
        <v>3.0</v>
      </c>
      <c r="H14" s="2" t="s">
        <v>145</v>
      </c>
    </row>
    <row r="15">
      <c r="A15" s="11">
        <v>43850.0</v>
      </c>
      <c r="B15" s="2" t="s">
        <v>77</v>
      </c>
      <c r="C15" s="2" t="s">
        <v>78</v>
      </c>
      <c r="D15" s="14" t="s">
        <v>129</v>
      </c>
      <c r="E15" s="2">
        <v>1.0</v>
      </c>
    </row>
    <row r="16">
      <c r="A16" s="11">
        <v>43850.0</v>
      </c>
      <c r="B16" s="2" t="s">
        <v>77</v>
      </c>
      <c r="C16" s="2" t="s">
        <v>78</v>
      </c>
      <c r="D16" s="10" t="s">
        <v>146</v>
      </c>
      <c r="E16" s="2">
        <v>1.0</v>
      </c>
      <c r="F16" s="2" t="s">
        <v>147</v>
      </c>
    </row>
    <row r="17">
      <c r="A17" s="11">
        <v>43850.0</v>
      </c>
      <c r="B17" s="2" t="s">
        <v>77</v>
      </c>
      <c r="C17" s="2" t="s">
        <v>78</v>
      </c>
      <c r="D17" s="14" t="s">
        <v>148</v>
      </c>
      <c r="E17" s="2">
        <v>2.0</v>
      </c>
    </row>
    <row r="18">
      <c r="A18" s="11">
        <v>43850.0</v>
      </c>
      <c r="B18" s="2" t="s">
        <v>77</v>
      </c>
      <c r="C18" s="2" t="s">
        <v>78</v>
      </c>
      <c r="D18" s="14" t="s">
        <v>140</v>
      </c>
      <c r="E18" s="2">
        <v>3.0</v>
      </c>
    </row>
    <row r="19">
      <c r="A19" s="11">
        <v>43850.0</v>
      </c>
      <c r="B19" s="2" t="s">
        <v>77</v>
      </c>
      <c r="C19" s="2" t="s">
        <v>78</v>
      </c>
      <c r="D19" s="14" t="s">
        <v>149</v>
      </c>
      <c r="E19" s="2">
        <v>2.0</v>
      </c>
      <c r="F19" s="2" t="s">
        <v>150</v>
      </c>
    </row>
    <row r="20">
      <c r="A20" s="11">
        <v>43850.0</v>
      </c>
      <c r="B20" s="2" t="s">
        <v>77</v>
      </c>
      <c r="C20" s="2" t="s">
        <v>78</v>
      </c>
      <c r="D20" s="14" t="s">
        <v>151</v>
      </c>
      <c r="E20" s="2">
        <v>1.0</v>
      </c>
    </row>
    <row r="21" ht="15.75" customHeight="1">
      <c r="A21" s="11">
        <v>43850.0</v>
      </c>
      <c r="B21" s="2" t="s">
        <v>77</v>
      </c>
      <c r="C21" s="2" t="s">
        <v>78</v>
      </c>
      <c r="D21" s="14" t="s">
        <v>139</v>
      </c>
      <c r="E21" s="2">
        <v>1.0</v>
      </c>
    </row>
    <row r="22" ht="15.75" customHeight="1">
      <c r="A22" s="11">
        <v>43850.0</v>
      </c>
      <c r="B22" s="2" t="s">
        <v>77</v>
      </c>
      <c r="C22" s="2" t="s">
        <v>78</v>
      </c>
      <c r="D22" s="14" t="s">
        <v>152</v>
      </c>
      <c r="E22" s="2">
        <v>1.0</v>
      </c>
    </row>
    <row r="23" ht="15.75" customHeight="1">
      <c r="A23" s="11">
        <v>43850.0</v>
      </c>
      <c r="B23" s="2" t="s">
        <v>77</v>
      </c>
      <c r="C23" s="2" t="s">
        <v>78</v>
      </c>
      <c r="D23" s="14" t="s">
        <v>153</v>
      </c>
      <c r="E23" s="2">
        <v>1.0</v>
      </c>
      <c r="F23" s="2" t="s">
        <v>154</v>
      </c>
    </row>
    <row r="24" ht="15.75" customHeight="1">
      <c r="A24" s="11">
        <v>43850.0</v>
      </c>
      <c r="B24" s="2" t="s">
        <v>77</v>
      </c>
      <c r="C24" s="2" t="s">
        <v>78</v>
      </c>
      <c r="D24" s="14" t="s">
        <v>155</v>
      </c>
      <c r="E24" s="2">
        <v>1.0</v>
      </c>
      <c r="F24" s="2" t="s">
        <v>156</v>
      </c>
    </row>
    <row r="25" ht="15.75" customHeight="1">
      <c r="A25" s="11">
        <v>43850.0</v>
      </c>
      <c r="B25" s="2" t="s">
        <v>77</v>
      </c>
      <c r="C25" s="2" t="s">
        <v>78</v>
      </c>
      <c r="D25" s="14" t="s">
        <v>157</v>
      </c>
      <c r="E25" s="2">
        <v>2.0</v>
      </c>
    </row>
    <row r="26" ht="15.75" customHeight="1">
      <c r="A26" s="11">
        <v>43850.0</v>
      </c>
      <c r="B26" s="2" t="s">
        <v>77</v>
      </c>
      <c r="C26" s="2" t="s">
        <v>78</v>
      </c>
      <c r="D26" s="14" t="s">
        <v>158</v>
      </c>
      <c r="E26" s="2">
        <v>1.0</v>
      </c>
    </row>
    <row r="27" ht="15.75" customHeight="1">
      <c r="A27" s="11">
        <v>43850.0</v>
      </c>
      <c r="B27" s="2" t="s">
        <v>77</v>
      </c>
      <c r="C27" s="2" t="s">
        <v>78</v>
      </c>
      <c r="D27" s="14" t="s">
        <v>130</v>
      </c>
      <c r="E27" s="2">
        <v>1.0</v>
      </c>
    </row>
    <row r="28" ht="15.75" customHeight="1">
      <c r="A28" s="11">
        <v>43850.0</v>
      </c>
      <c r="B28" s="2" t="s">
        <v>77</v>
      </c>
      <c r="C28" s="2" t="s">
        <v>78</v>
      </c>
      <c r="D28" s="14" t="s">
        <v>142</v>
      </c>
      <c r="E28" s="2">
        <v>1.0</v>
      </c>
    </row>
    <row r="29" ht="15.75" customHeight="1">
      <c r="A29" s="11">
        <v>43850.0</v>
      </c>
      <c r="B29" s="2" t="s">
        <v>77</v>
      </c>
      <c r="C29" s="2" t="s">
        <v>78</v>
      </c>
      <c r="D29" s="14" t="s">
        <v>159</v>
      </c>
      <c r="E29" s="2">
        <v>1.0</v>
      </c>
      <c r="F29" s="2" t="s">
        <v>160</v>
      </c>
    </row>
    <row r="30" ht="15.75" customHeight="1">
      <c r="A30" s="11">
        <v>43851.0</v>
      </c>
      <c r="B30" s="2" t="s">
        <v>80</v>
      </c>
      <c r="C30" s="2" t="s">
        <v>81</v>
      </c>
      <c r="D30" s="14" t="s">
        <v>151</v>
      </c>
      <c r="E30" s="2">
        <v>2.0</v>
      </c>
    </row>
    <row r="31" ht="15.75" customHeight="1">
      <c r="A31" s="11">
        <v>43851.0</v>
      </c>
      <c r="B31" s="2" t="s">
        <v>80</v>
      </c>
      <c r="C31" s="2" t="s">
        <v>81</v>
      </c>
      <c r="D31" s="14" t="s">
        <v>161</v>
      </c>
      <c r="E31" s="2">
        <v>2.0</v>
      </c>
    </row>
    <row r="32" ht="15.75" customHeight="1">
      <c r="A32" s="11">
        <v>43851.0</v>
      </c>
      <c r="B32" s="2" t="s">
        <v>80</v>
      </c>
      <c r="C32" s="2" t="s">
        <v>81</v>
      </c>
      <c r="D32" s="14" t="s">
        <v>158</v>
      </c>
      <c r="E32" s="2">
        <v>1.0</v>
      </c>
    </row>
    <row r="33" ht="15.75" customHeight="1">
      <c r="A33" s="11">
        <v>43851.0</v>
      </c>
      <c r="B33" s="2" t="s">
        <v>80</v>
      </c>
      <c r="C33" s="2" t="s">
        <v>81</v>
      </c>
      <c r="D33" s="14" t="s">
        <v>140</v>
      </c>
      <c r="E33" s="2">
        <v>3.0</v>
      </c>
    </row>
    <row r="34" ht="15.75" customHeight="1">
      <c r="A34" s="11">
        <v>43851.0</v>
      </c>
      <c r="B34" s="2" t="s">
        <v>80</v>
      </c>
      <c r="C34" s="2" t="s">
        <v>81</v>
      </c>
      <c r="D34" s="14" t="s">
        <v>162</v>
      </c>
      <c r="E34" s="2">
        <v>2.0</v>
      </c>
    </row>
    <row r="35" ht="15.75" customHeight="1">
      <c r="A35" s="11">
        <v>43851.0</v>
      </c>
      <c r="B35" s="2" t="s">
        <v>80</v>
      </c>
      <c r="C35" s="2" t="s">
        <v>81</v>
      </c>
      <c r="D35" s="14" t="s">
        <v>133</v>
      </c>
      <c r="E35" s="2">
        <v>3.0</v>
      </c>
    </row>
    <row r="36" ht="15.75" customHeight="1">
      <c r="A36" s="11">
        <v>43851.0</v>
      </c>
      <c r="B36" s="2" t="s">
        <v>80</v>
      </c>
      <c r="C36" s="2" t="s">
        <v>81</v>
      </c>
      <c r="D36" s="14" t="s">
        <v>130</v>
      </c>
      <c r="E36" s="2">
        <v>2.0</v>
      </c>
    </row>
    <row r="37" ht="15.75" customHeight="1">
      <c r="A37" s="11">
        <v>43851.0</v>
      </c>
      <c r="B37" s="2" t="s">
        <v>80</v>
      </c>
      <c r="C37" s="2" t="s">
        <v>81</v>
      </c>
      <c r="D37" s="14" t="s">
        <v>163</v>
      </c>
      <c r="E37" s="2">
        <v>1.0</v>
      </c>
      <c r="F37" s="2" t="s">
        <v>164</v>
      </c>
    </row>
    <row r="38" ht="15.75" customHeight="1">
      <c r="A38" s="11">
        <v>43851.0</v>
      </c>
      <c r="B38" s="2" t="s">
        <v>80</v>
      </c>
      <c r="C38" s="2" t="s">
        <v>81</v>
      </c>
      <c r="D38" s="14" t="s">
        <v>149</v>
      </c>
      <c r="E38" s="2">
        <v>3.0</v>
      </c>
    </row>
    <row r="39" ht="15.75" customHeight="1">
      <c r="A39" s="11">
        <v>43851.0</v>
      </c>
      <c r="B39" s="2" t="s">
        <v>80</v>
      </c>
      <c r="C39" s="2" t="s">
        <v>81</v>
      </c>
      <c r="D39" s="14" t="s">
        <v>165</v>
      </c>
      <c r="E39" s="2">
        <v>1.0</v>
      </c>
      <c r="F39" s="2" t="s">
        <v>166</v>
      </c>
    </row>
    <row r="40" ht="15.75" customHeight="1">
      <c r="A40" s="11">
        <v>43851.0</v>
      </c>
      <c r="B40" s="2" t="s">
        <v>80</v>
      </c>
      <c r="C40" s="2" t="s">
        <v>81</v>
      </c>
      <c r="D40" s="14" t="s">
        <v>167</v>
      </c>
      <c r="E40" s="2">
        <v>1.0</v>
      </c>
    </row>
    <row r="41" ht="15.75" customHeight="1">
      <c r="A41" s="11">
        <v>43851.0</v>
      </c>
      <c r="B41" s="2" t="s">
        <v>80</v>
      </c>
      <c r="C41" s="2" t="s">
        <v>81</v>
      </c>
      <c r="D41" s="14" t="s">
        <v>129</v>
      </c>
      <c r="E41" s="2">
        <v>1.0</v>
      </c>
    </row>
    <row r="42" ht="15.75" customHeight="1">
      <c r="A42" s="11">
        <v>43852.0</v>
      </c>
      <c r="B42" s="12" t="s">
        <v>84</v>
      </c>
      <c r="C42" s="2" t="s">
        <v>85</v>
      </c>
      <c r="D42" s="14" t="s">
        <v>168</v>
      </c>
      <c r="E42" s="2">
        <v>1.0</v>
      </c>
    </row>
    <row r="43" ht="15.75" customHeight="1">
      <c r="A43" s="11">
        <v>43852.0</v>
      </c>
      <c r="B43" s="12" t="s">
        <v>84</v>
      </c>
      <c r="C43" s="2" t="s">
        <v>85</v>
      </c>
      <c r="D43" s="14" t="s">
        <v>161</v>
      </c>
      <c r="E43" s="2">
        <v>3.0</v>
      </c>
    </row>
    <row r="44" ht="15.75" customHeight="1">
      <c r="A44" s="11">
        <v>43852.0</v>
      </c>
      <c r="B44" s="12" t="s">
        <v>84</v>
      </c>
      <c r="C44" s="2" t="s">
        <v>85</v>
      </c>
      <c r="D44" s="14" t="s">
        <v>134</v>
      </c>
      <c r="E44" s="2">
        <v>3.0</v>
      </c>
    </row>
    <row r="45" ht="15.75" customHeight="1">
      <c r="A45" s="11">
        <v>43852.0</v>
      </c>
      <c r="B45" s="12" t="s">
        <v>84</v>
      </c>
      <c r="C45" s="2" t="s">
        <v>85</v>
      </c>
      <c r="D45" s="14" t="s">
        <v>140</v>
      </c>
      <c r="E45" s="2">
        <v>1.0</v>
      </c>
    </row>
    <row r="46" ht="15.75" customHeight="1">
      <c r="A46" s="11">
        <v>43852.0</v>
      </c>
      <c r="B46" s="12" t="s">
        <v>84</v>
      </c>
      <c r="C46" s="2" t="s">
        <v>85</v>
      </c>
      <c r="D46" s="14" t="s">
        <v>133</v>
      </c>
      <c r="E46" s="2">
        <v>3.0</v>
      </c>
      <c r="H46" s="2" t="s">
        <v>169</v>
      </c>
    </row>
    <row r="47" ht="15.75" customHeight="1">
      <c r="A47" s="11">
        <v>43852.0</v>
      </c>
      <c r="B47" s="12" t="s">
        <v>84</v>
      </c>
      <c r="C47" s="2" t="s">
        <v>85</v>
      </c>
      <c r="D47" s="14" t="s">
        <v>170</v>
      </c>
      <c r="E47" s="2">
        <v>1.0</v>
      </c>
      <c r="F47" s="2" t="s">
        <v>171</v>
      </c>
    </row>
    <row r="48" ht="15.75" customHeight="1">
      <c r="A48" s="11">
        <v>43852.0</v>
      </c>
      <c r="B48" s="12" t="s">
        <v>84</v>
      </c>
      <c r="C48" s="2" t="s">
        <v>85</v>
      </c>
      <c r="D48" s="14" t="s">
        <v>172</v>
      </c>
      <c r="E48" s="2">
        <v>2.0</v>
      </c>
      <c r="F48" s="2" t="s">
        <v>173</v>
      </c>
    </row>
    <row r="49" ht="15.75" customHeight="1">
      <c r="A49" s="11">
        <v>43852.0</v>
      </c>
      <c r="B49" s="12" t="s">
        <v>84</v>
      </c>
      <c r="C49" s="2" t="s">
        <v>85</v>
      </c>
      <c r="D49" s="14" t="s">
        <v>174</v>
      </c>
      <c r="E49" s="2">
        <v>2.0</v>
      </c>
      <c r="F49" s="2" t="s">
        <v>175</v>
      </c>
    </row>
    <row r="50" ht="15.75" customHeight="1">
      <c r="A50" s="11">
        <v>43852.0</v>
      </c>
      <c r="B50" s="12" t="s">
        <v>84</v>
      </c>
      <c r="C50" s="2" t="s">
        <v>85</v>
      </c>
      <c r="D50" s="14" t="s">
        <v>149</v>
      </c>
      <c r="E50" s="2">
        <v>2.0</v>
      </c>
      <c r="F50" s="2" t="s">
        <v>176</v>
      </c>
    </row>
    <row r="51" ht="15.75" customHeight="1">
      <c r="A51" s="11">
        <v>43853.0</v>
      </c>
      <c r="B51" s="2" t="s">
        <v>89</v>
      </c>
      <c r="C51" s="2" t="s">
        <v>90</v>
      </c>
      <c r="D51" s="14" t="s">
        <v>140</v>
      </c>
      <c r="E51" s="2">
        <v>2.0</v>
      </c>
    </row>
    <row r="52" ht="15.75" customHeight="1">
      <c r="A52" s="11">
        <v>43853.0</v>
      </c>
      <c r="B52" s="2" t="s">
        <v>89</v>
      </c>
      <c r="C52" s="2" t="s">
        <v>90</v>
      </c>
      <c r="D52" s="14" t="s">
        <v>161</v>
      </c>
      <c r="E52" s="2">
        <v>4.0</v>
      </c>
    </row>
    <row r="53" ht="15.75" customHeight="1">
      <c r="A53" s="11">
        <v>43853.0</v>
      </c>
      <c r="B53" s="2" t="s">
        <v>89</v>
      </c>
      <c r="C53" s="2" t="s">
        <v>90</v>
      </c>
      <c r="D53" s="14" t="s">
        <v>151</v>
      </c>
      <c r="E53" s="2">
        <v>2.0</v>
      </c>
    </row>
    <row r="54" ht="15.75" customHeight="1">
      <c r="A54" s="11">
        <v>43853.0</v>
      </c>
      <c r="B54" s="2" t="s">
        <v>89</v>
      </c>
      <c r="C54" s="2" t="s">
        <v>90</v>
      </c>
      <c r="D54" s="14" t="s">
        <v>162</v>
      </c>
      <c r="E54" s="2">
        <v>2.0</v>
      </c>
    </row>
    <row r="55" ht="15.75" customHeight="1">
      <c r="A55" s="11">
        <v>43853.0</v>
      </c>
      <c r="B55" s="2" t="s">
        <v>89</v>
      </c>
      <c r="C55" s="2" t="s">
        <v>90</v>
      </c>
      <c r="D55" s="14" t="s">
        <v>177</v>
      </c>
      <c r="E55" s="2">
        <v>2.0</v>
      </c>
      <c r="F55" s="2" t="s">
        <v>178</v>
      </c>
    </row>
    <row r="56" ht="15.75" customHeight="1">
      <c r="A56" s="11">
        <v>43853.0</v>
      </c>
      <c r="B56" s="2" t="s">
        <v>89</v>
      </c>
      <c r="C56" s="2" t="s">
        <v>90</v>
      </c>
      <c r="D56" s="14" t="s">
        <v>149</v>
      </c>
      <c r="E56" s="2">
        <v>2.0</v>
      </c>
    </row>
    <row r="57" ht="15.75" customHeight="1">
      <c r="A57" s="11">
        <v>43853.0</v>
      </c>
      <c r="B57" s="2" t="s">
        <v>89</v>
      </c>
      <c r="C57" s="2" t="s">
        <v>90</v>
      </c>
      <c r="D57" s="14" t="s">
        <v>179</v>
      </c>
      <c r="E57" s="2">
        <v>1.0</v>
      </c>
    </row>
    <row r="58" ht="15.75" customHeight="1">
      <c r="A58" s="11">
        <v>43853.0</v>
      </c>
      <c r="B58" s="2" t="s">
        <v>89</v>
      </c>
      <c r="C58" s="2" t="s">
        <v>90</v>
      </c>
      <c r="D58" s="14" t="s">
        <v>180</v>
      </c>
      <c r="E58" s="2">
        <v>1.0</v>
      </c>
    </row>
    <row r="59" ht="15.75" customHeight="1">
      <c r="A59" s="11">
        <v>43856.0</v>
      </c>
      <c r="B59" s="2" t="s">
        <v>93</v>
      </c>
      <c r="C59" s="2" t="s">
        <v>94</v>
      </c>
      <c r="D59" s="14" t="s">
        <v>181</v>
      </c>
      <c r="E59" s="2">
        <v>1.0</v>
      </c>
    </row>
    <row r="60" ht="15.75" customHeight="1">
      <c r="A60" s="11">
        <v>43856.0</v>
      </c>
      <c r="B60" s="2" t="s">
        <v>93</v>
      </c>
      <c r="C60" s="2" t="s">
        <v>94</v>
      </c>
      <c r="D60" s="14" t="s">
        <v>140</v>
      </c>
      <c r="E60" s="2">
        <v>3.0</v>
      </c>
    </row>
    <row r="61" ht="15.75" customHeight="1">
      <c r="A61" s="11">
        <v>43856.0</v>
      </c>
      <c r="B61" s="2" t="s">
        <v>93</v>
      </c>
      <c r="C61" s="2" t="s">
        <v>94</v>
      </c>
      <c r="D61" s="14" t="s">
        <v>133</v>
      </c>
      <c r="E61" s="2">
        <v>3.0</v>
      </c>
    </row>
    <row r="62" ht="15.75" customHeight="1">
      <c r="A62" s="11">
        <v>43856.0</v>
      </c>
      <c r="B62" s="2" t="s">
        <v>93</v>
      </c>
      <c r="C62" s="2" t="s">
        <v>94</v>
      </c>
      <c r="D62" s="14" t="s">
        <v>161</v>
      </c>
      <c r="E62" s="2">
        <v>1.0</v>
      </c>
    </row>
    <row r="63" ht="15.75" customHeight="1">
      <c r="A63" s="11">
        <v>43856.0</v>
      </c>
      <c r="B63" s="2" t="s">
        <v>93</v>
      </c>
      <c r="C63" s="2" t="s">
        <v>94</v>
      </c>
      <c r="D63" s="14" t="s">
        <v>130</v>
      </c>
      <c r="E63" s="2">
        <v>1.0</v>
      </c>
    </row>
    <row r="64" ht="15.75" customHeight="1">
      <c r="A64" s="11">
        <v>43856.0</v>
      </c>
      <c r="B64" s="2" t="s">
        <v>93</v>
      </c>
      <c r="C64" s="2" t="s">
        <v>94</v>
      </c>
      <c r="D64" s="14" t="s">
        <v>129</v>
      </c>
      <c r="E64" s="2">
        <v>1.0</v>
      </c>
    </row>
    <row r="65" ht="15.75" customHeight="1">
      <c r="A65" s="11">
        <v>43856.0</v>
      </c>
      <c r="B65" s="2" t="s">
        <v>93</v>
      </c>
      <c r="C65" s="2" t="s">
        <v>94</v>
      </c>
      <c r="D65" s="14" t="s">
        <v>162</v>
      </c>
      <c r="E65" s="2">
        <v>2.0</v>
      </c>
    </row>
    <row r="66" ht="15.75" customHeight="1">
      <c r="A66" s="11">
        <v>43856.0</v>
      </c>
      <c r="B66" s="2" t="s">
        <v>93</v>
      </c>
      <c r="C66" s="2" t="s">
        <v>94</v>
      </c>
      <c r="D66" s="14" t="s">
        <v>149</v>
      </c>
      <c r="E66" s="2">
        <v>2.0</v>
      </c>
    </row>
    <row r="67" ht="15.75" customHeight="1">
      <c r="A67" s="11">
        <v>43856.0</v>
      </c>
      <c r="B67" s="2" t="s">
        <v>93</v>
      </c>
      <c r="C67" s="2" t="s">
        <v>94</v>
      </c>
      <c r="D67" s="14" t="s">
        <v>182</v>
      </c>
      <c r="E67" s="2">
        <v>1.0</v>
      </c>
    </row>
    <row r="68" ht="15.75" customHeight="1">
      <c r="A68" s="11">
        <v>43856.0</v>
      </c>
      <c r="B68" s="2" t="s">
        <v>93</v>
      </c>
      <c r="C68" s="2" t="s">
        <v>94</v>
      </c>
      <c r="D68" s="14" t="s">
        <v>183</v>
      </c>
      <c r="E68" s="2">
        <v>1.0</v>
      </c>
      <c r="F68" s="2" t="s">
        <v>184</v>
      </c>
    </row>
    <row r="69" ht="15.75" customHeight="1">
      <c r="A69" s="11">
        <v>43856.0</v>
      </c>
      <c r="B69" s="2" t="s">
        <v>93</v>
      </c>
      <c r="C69" s="2" t="s">
        <v>94</v>
      </c>
      <c r="D69" s="14" t="s">
        <v>185</v>
      </c>
      <c r="E69" s="2">
        <v>1.0</v>
      </c>
      <c r="F69" s="2" t="s">
        <v>186</v>
      </c>
    </row>
    <row r="70" ht="15.75" customHeight="1">
      <c r="A70" s="11">
        <v>43856.0</v>
      </c>
      <c r="B70" s="2" t="s">
        <v>93</v>
      </c>
      <c r="C70" s="2" t="s">
        <v>94</v>
      </c>
      <c r="D70" s="14" t="s">
        <v>167</v>
      </c>
      <c r="E70" s="2">
        <v>1.0</v>
      </c>
    </row>
    <row r="71" ht="15.75" customHeight="1">
      <c r="A71" s="11">
        <v>43856.0</v>
      </c>
      <c r="B71" s="2" t="s">
        <v>93</v>
      </c>
      <c r="C71" s="2" t="s">
        <v>94</v>
      </c>
      <c r="D71" s="14" t="s">
        <v>187</v>
      </c>
      <c r="E71" s="2">
        <v>1.0</v>
      </c>
    </row>
    <row r="72" ht="15.75" customHeight="1">
      <c r="A72" s="11">
        <v>43856.0</v>
      </c>
      <c r="B72" s="2" t="s">
        <v>93</v>
      </c>
      <c r="C72" s="2" t="s">
        <v>94</v>
      </c>
      <c r="D72" s="14" t="s">
        <v>131</v>
      </c>
      <c r="E72" s="2">
        <v>1.0</v>
      </c>
    </row>
    <row r="73" ht="15.75" customHeight="1">
      <c r="A73" s="11">
        <v>43856.0</v>
      </c>
      <c r="B73" s="2" t="s">
        <v>93</v>
      </c>
      <c r="C73" s="2" t="s">
        <v>94</v>
      </c>
      <c r="D73" s="14" t="s">
        <v>133</v>
      </c>
      <c r="E73" s="2">
        <v>1.0</v>
      </c>
    </row>
    <row r="74" ht="15.75" customHeight="1">
      <c r="A74" s="11">
        <v>43856.0</v>
      </c>
      <c r="B74" s="2" t="s">
        <v>93</v>
      </c>
      <c r="C74" s="2" t="s">
        <v>94</v>
      </c>
      <c r="D74" s="14" t="s">
        <v>159</v>
      </c>
      <c r="E74" s="2">
        <v>1.0</v>
      </c>
    </row>
    <row r="75" ht="15.75" customHeight="1">
      <c r="A75" s="11">
        <v>43872.0</v>
      </c>
      <c r="B75" s="2" t="s">
        <v>20</v>
      </c>
      <c r="C75" s="2" t="s">
        <v>97</v>
      </c>
      <c r="D75" s="14" t="s">
        <v>151</v>
      </c>
      <c r="E75" s="2">
        <v>1.0</v>
      </c>
    </row>
    <row r="76" ht="15.75" customHeight="1">
      <c r="A76" s="11">
        <v>43872.0</v>
      </c>
      <c r="B76" s="2" t="s">
        <v>20</v>
      </c>
      <c r="C76" s="2" t="s">
        <v>97</v>
      </c>
      <c r="D76" s="14" t="s">
        <v>133</v>
      </c>
      <c r="E76" s="2">
        <v>2.0</v>
      </c>
    </row>
    <row r="77" ht="15.75" customHeight="1">
      <c r="A77" s="11">
        <v>43872.0</v>
      </c>
      <c r="B77" s="2" t="s">
        <v>20</v>
      </c>
      <c r="C77" s="2" t="s">
        <v>97</v>
      </c>
      <c r="D77" s="14" t="s">
        <v>188</v>
      </c>
      <c r="E77" s="2">
        <v>2.0</v>
      </c>
    </row>
    <row r="78" ht="15.75" customHeight="1">
      <c r="A78" s="11">
        <v>43872.0</v>
      </c>
      <c r="B78" s="2" t="s">
        <v>20</v>
      </c>
      <c r="C78" s="2" t="s">
        <v>97</v>
      </c>
      <c r="D78" s="14" t="s">
        <v>130</v>
      </c>
      <c r="E78" s="2">
        <v>2.0</v>
      </c>
    </row>
    <row r="79" ht="15.75" customHeight="1">
      <c r="A79" s="11">
        <v>43872.0</v>
      </c>
      <c r="B79" s="2" t="s">
        <v>20</v>
      </c>
      <c r="C79" s="2" t="s">
        <v>97</v>
      </c>
      <c r="D79" s="14" t="s">
        <v>131</v>
      </c>
      <c r="E79" s="2">
        <v>2.0</v>
      </c>
    </row>
    <row r="80" ht="15.75" customHeight="1">
      <c r="A80" s="11">
        <v>43872.0</v>
      </c>
      <c r="B80" s="2" t="s">
        <v>20</v>
      </c>
      <c r="C80" s="2" t="s">
        <v>97</v>
      </c>
      <c r="D80" s="14" t="s">
        <v>189</v>
      </c>
      <c r="E80" s="2">
        <v>2.0</v>
      </c>
    </row>
    <row r="81" ht="15.75" customHeight="1">
      <c r="A81" s="11">
        <v>43872.0</v>
      </c>
      <c r="B81" s="2" t="s">
        <v>20</v>
      </c>
      <c r="C81" s="2" t="s">
        <v>97</v>
      </c>
      <c r="D81" s="14" t="s">
        <v>129</v>
      </c>
      <c r="E81" s="2">
        <v>2.0</v>
      </c>
    </row>
    <row r="82" ht="15.75" customHeight="1">
      <c r="A82" s="11">
        <v>43872.0</v>
      </c>
      <c r="B82" s="2" t="s">
        <v>20</v>
      </c>
      <c r="C82" s="2" t="s">
        <v>97</v>
      </c>
      <c r="D82" s="14" t="s">
        <v>140</v>
      </c>
      <c r="E82" s="2">
        <v>3.0</v>
      </c>
    </row>
    <row r="83" ht="15.75" customHeight="1">
      <c r="A83" s="11">
        <v>43872.0</v>
      </c>
      <c r="B83" s="2" t="s">
        <v>20</v>
      </c>
      <c r="C83" s="2" t="s">
        <v>97</v>
      </c>
      <c r="D83" s="14" t="s">
        <v>190</v>
      </c>
      <c r="E83" s="2">
        <v>1.0</v>
      </c>
    </row>
    <row r="84" ht="15.75" customHeight="1">
      <c r="A84" s="11">
        <v>43872.0</v>
      </c>
      <c r="B84" s="2" t="s">
        <v>20</v>
      </c>
      <c r="C84" s="2" t="s">
        <v>97</v>
      </c>
      <c r="D84" s="14" t="s">
        <v>162</v>
      </c>
      <c r="E84" s="2">
        <v>2.0</v>
      </c>
    </row>
    <row r="85" ht="15.75" customHeight="1">
      <c r="A85" s="11">
        <v>43872.0</v>
      </c>
      <c r="B85" s="2" t="s">
        <v>20</v>
      </c>
      <c r="C85" s="2" t="s">
        <v>97</v>
      </c>
      <c r="D85" s="14" t="s">
        <v>141</v>
      </c>
      <c r="E85" s="2">
        <v>3.0</v>
      </c>
    </row>
    <row r="86" ht="15.75" customHeight="1">
      <c r="A86" s="11">
        <v>43872.0</v>
      </c>
      <c r="B86" s="2" t="s">
        <v>20</v>
      </c>
      <c r="C86" s="2" t="s">
        <v>97</v>
      </c>
      <c r="D86" s="14" t="s">
        <v>148</v>
      </c>
      <c r="E86" s="2">
        <v>1.0</v>
      </c>
    </row>
    <row r="87" ht="15.75" customHeight="1">
      <c r="A87" s="11">
        <v>43872.0</v>
      </c>
      <c r="B87" s="2" t="s">
        <v>20</v>
      </c>
      <c r="C87" s="2" t="s">
        <v>97</v>
      </c>
      <c r="D87" s="14" t="s">
        <v>191</v>
      </c>
      <c r="E87" s="2">
        <v>2.0</v>
      </c>
    </row>
    <row r="88" ht="15.75" customHeight="1">
      <c r="A88" s="11">
        <v>43872.0</v>
      </c>
      <c r="B88" s="2" t="s">
        <v>20</v>
      </c>
      <c r="C88" s="2" t="s">
        <v>97</v>
      </c>
      <c r="D88" s="14" t="s">
        <v>192</v>
      </c>
      <c r="E88" s="2">
        <v>1.0</v>
      </c>
    </row>
    <row r="89" ht="15.75" customHeight="1">
      <c r="A89" s="11">
        <v>43872.0</v>
      </c>
      <c r="B89" s="2" t="s">
        <v>20</v>
      </c>
      <c r="C89" s="2" t="s">
        <v>97</v>
      </c>
      <c r="D89" s="14" t="s">
        <v>161</v>
      </c>
      <c r="E89" s="2">
        <v>2.0</v>
      </c>
    </row>
    <row r="90" ht="15.75" customHeight="1">
      <c r="A90" s="11">
        <v>43872.0</v>
      </c>
      <c r="B90" s="2" t="s">
        <v>20</v>
      </c>
      <c r="C90" s="2" t="s">
        <v>97</v>
      </c>
      <c r="D90" s="14" t="s">
        <v>193</v>
      </c>
      <c r="E90" s="2">
        <v>1.0</v>
      </c>
    </row>
    <row r="91" ht="15.75" customHeight="1">
      <c r="A91" s="11">
        <v>43872.0</v>
      </c>
      <c r="B91" s="2" t="s">
        <v>20</v>
      </c>
      <c r="C91" s="2" t="s">
        <v>97</v>
      </c>
      <c r="D91" s="14" t="s">
        <v>139</v>
      </c>
      <c r="E91" s="2">
        <v>1.0</v>
      </c>
    </row>
    <row r="92" ht="15.75" customHeight="1">
      <c r="A92" s="11">
        <v>44143.0</v>
      </c>
      <c r="B92" s="2" t="s">
        <v>99</v>
      </c>
      <c r="C92" s="2" t="s">
        <v>100</v>
      </c>
      <c r="D92" s="14" t="s">
        <v>194</v>
      </c>
      <c r="E92" s="2">
        <v>3.0</v>
      </c>
      <c r="F92" s="2" t="s">
        <v>195</v>
      </c>
      <c r="G92" s="2" t="s">
        <v>196</v>
      </c>
      <c r="H92" s="2" t="s">
        <v>197</v>
      </c>
    </row>
    <row r="93" ht="15.75" customHeight="1">
      <c r="A93" s="11">
        <v>44143.0</v>
      </c>
      <c r="B93" s="2" t="s">
        <v>99</v>
      </c>
      <c r="C93" s="2" t="s">
        <v>100</v>
      </c>
      <c r="D93" s="14" t="s">
        <v>198</v>
      </c>
      <c r="E93" s="2">
        <v>2.0</v>
      </c>
      <c r="F93" s="2" t="s">
        <v>199</v>
      </c>
      <c r="G93" s="2" t="s">
        <v>200</v>
      </c>
      <c r="H93" s="2" t="s">
        <v>201</v>
      </c>
    </row>
    <row r="94" ht="15.75" customHeight="1">
      <c r="A94" s="11">
        <v>44143.0</v>
      </c>
      <c r="B94" s="2" t="s">
        <v>99</v>
      </c>
      <c r="C94" s="2" t="s">
        <v>100</v>
      </c>
      <c r="D94" s="14" t="s">
        <v>202</v>
      </c>
      <c r="E94" s="2">
        <v>2.0</v>
      </c>
      <c r="F94" s="2" t="s">
        <v>203</v>
      </c>
      <c r="G94" s="2" t="s">
        <v>204</v>
      </c>
      <c r="H94" s="2" t="s">
        <v>205</v>
      </c>
    </row>
    <row r="95" ht="15.75" customHeight="1">
      <c r="A95" s="11">
        <v>44143.0</v>
      </c>
      <c r="B95" s="2" t="s">
        <v>99</v>
      </c>
      <c r="C95" s="2" t="s">
        <v>100</v>
      </c>
      <c r="D95" s="14" t="s">
        <v>206</v>
      </c>
      <c r="E95" s="2">
        <v>1.0</v>
      </c>
      <c r="F95" s="2" t="s">
        <v>207</v>
      </c>
      <c r="G95" s="2" t="s">
        <v>208</v>
      </c>
      <c r="H95" s="2" t="s">
        <v>209</v>
      </c>
    </row>
    <row r="96" ht="15.75" customHeight="1">
      <c r="A96" s="11">
        <v>44143.0</v>
      </c>
      <c r="B96" s="2" t="s">
        <v>99</v>
      </c>
      <c r="C96" s="2" t="s">
        <v>100</v>
      </c>
      <c r="D96" s="14" t="s">
        <v>210</v>
      </c>
      <c r="E96" s="2">
        <v>1.0</v>
      </c>
    </row>
    <row r="97" ht="15.75" customHeight="1">
      <c r="A97" s="11">
        <v>44143.0</v>
      </c>
      <c r="B97" s="2" t="s">
        <v>99</v>
      </c>
      <c r="C97" s="2" t="s">
        <v>100</v>
      </c>
      <c r="D97" s="14" t="s">
        <v>211</v>
      </c>
      <c r="E97" s="2">
        <v>1.0</v>
      </c>
      <c r="F97" s="2" t="s">
        <v>212</v>
      </c>
      <c r="G97" s="2" t="s">
        <v>213</v>
      </c>
      <c r="H97" s="2" t="s">
        <v>214</v>
      </c>
    </row>
    <row r="98" ht="15.75" customHeight="1">
      <c r="A98" s="11">
        <v>44143.0</v>
      </c>
      <c r="B98" s="2" t="s">
        <v>99</v>
      </c>
      <c r="C98" s="2" t="s">
        <v>100</v>
      </c>
      <c r="D98" s="14" t="s">
        <v>215</v>
      </c>
      <c r="E98" s="2">
        <v>2.0</v>
      </c>
      <c r="F98" s="2" t="s">
        <v>216</v>
      </c>
      <c r="G98" s="2" t="s">
        <v>217</v>
      </c>
      <c r="H98" s="2" t="s">
        <v>218</v>
      </c>
    </row>
    <row r="99" ht="15.75" customHeight="1">
      <c r="A99" s="11">
        <v>44143.0</v>
      </c>
      <c r="B99" s="2" t="s">
        <v>99</v>
      </c>
      <c r="C99" s="2" t="s">
        <v>100</v>
      </c>
      <c r="D99" s="14" t="s">
        <v>219</v>
      </c>
      <c r="E99" s="2">
        <v>1.0</v>
      </c>
      <c r="F99" s="2" t="s">
        <v>220</v>
      </c>
      <c r="G99" s="2" t="s">
        <v>221</v>
      </c>
      <c r="H99" s="2" t="s">
        <v>222</v>
      </c>
    </row>
    <row r="100" ht="15.75" customHeight="1">
      <c r="A100" s="11">
        <v>44143.0</v>
      </c>
      <c r="B100" s="2" t="s">
        <v>99</v>
      </c>
      <c r="C100" s="2" t="s">
        <v>100</v>
      </c>
      <c r="D100" s="14" t="s">
        <v>223</v>
      </c>
      <c r="E100" s="2">
        <v>1.0</v>
      </c>
    </row>
    <row r="101" ht="15.75" customHeight="1">
      <c r="A101" s="11">
        <v>44143.0</v>
      </c>
      <c r="B101" s="2" t="s">
        <v>99</v>
      </c>
      <c r="C101" s="2" t="s">
        <v>100</v>
      </c>
      <c r="D101" s="14" t="s">
        <v>224</v>
      </c>
      <c r="E101" s="2">
        <v>1.0</v>
      </c>
      <c r="F101" s="2" t="s">
        <v>225</v>
      </c>
      <c r="G101" s="2" t="s">
        <v>226</v>
      </c>
      <c r="H101" s="2" t="s">
        <v>227</v>
      </c>
    </row>
    <row r="102" ht="15.75" customHeight="1">
      <c r="A102" s="11">
        <v>44143.0</v>
      </c>
      <c r="B102" s="2" t="s">
        <v>99</v>
      </c>
      <c r="C102" s="2" t="s">
        <v>100</v>
      </c>
      <c r="D102" s="14" t="s">
        <v>228</v>
      </c>
      <c r="E102" s="2">
        <v>2.0</v>
      </c>
      <c r="F102" s="2" t="s">
        <v>229</v>
      </c>
      <c r="G102" s="2" t="s">
        <v>230</v>
      </c>
      <c r="H102" s="2" t="s">
        <v>231</v>
      </c>
    </row>
    <row r="103" ht="15.75" customHeight="1">
      <c r="A103" s="11">
        <v>44143.0</v>
      </c>
      <c r="B103" s="2" t="s">
        <v>99</v>
      </c>
      <c r="C103" s="2" t="s">
        <v>100</v>
      </c>
      <c r="D103" s="14" t="s">
        <v>232</v>
      </c>
      <c r="E103" s="2">
        <v>1.0</v>
      </c>
      <c r="F103" s="2" t="s">
        <v>233</v>
      </c>
      <c r="G103" s="2" t="s">
        <v>234</v>
      </c>
      <c r="H103" s="2" t="s">
        <v>235</v>
      </c>
    </row>
    <row r="104" ht="15.75" customHeight="1">
      <c r="A104" s="11">
        <v>44143.0</v>
      </c>
      <c r="B104" s="2" t="s">
        <v>99</v>
      </c>
      <c r="C104" s="2" t="s">
        <v>100</v>
      </c>
      <c r="D104" s="14" t="s">
        <v>143</v>
      </c>
      <c r="E104" s="2">
        <v>1.0</v>
      </c>
      <c r="F104" s="2" t="s">
        <v>236</v>
      </c>
      <c r="G104" s="2" t="s">
        <v>237</v>
      </c>
      <c r="H104" s="2" t="s">
        <v>238</v>
      </c>
    </row>
    <row r="105" ht="15.75" customHeight="1">
      <c r="A105" s="11">
        <v>44143.0</v>
      </c>
      <c r="B105" s="2" t="s">
        <v>99</v>
      </c>
      <c r="C105" s="2" t="s">
        <v>100</v>
      </c>
      <c r="D105" s="14" t="s">
        <v>239</v>
      </c>
      <c r="E105" s="2">
        <v>1.0</v>
      </c>
      <c r="F105" s="2" t="s">
        <v>240</v>
      </c>
      <c r="G105" s="2" t="s">
        <v>241</v>
      </c>
    </row>
    <row r="106" ht="15.75" customHeight="1">
      <c r="A106" s="11">
        <v>44143.0</v>
      </c>
      <c r="B106" s="2" t="s">
        <v>99</v>
      </c>
      <c r="C106" s="2" t="s">
        <v>100</v>
      </c>
      <c r="D106" s="14" t="s">
        <v>242</v>
      </c>
      <c r="E106" s="2">
        <v>1.0</v>
      </c>
      <c r="F106" s="2" t="s">
        <v>243</v>
      </c>
      <c r="G106" s="2" t="s">
        <v>244</v>
      </c>
      <c r="H106" s="2" t="s">
        <v>245</v>
      </c>
    </row>
    <row r="107" ht="15.75" customHeight="1">
      <c r="A107" s="11">
        <v>44191.0</v>
      </c>
      <c r="B107" s="2" t="s">
        <v>102</v>
      </c>
      <c r="C107" s="2" t="s">
        <v>103</v>
      </c>
      <c r="D107" s="14" t="s">
        <v>246</v>
      </c>
      <c r="E107" s="2">
        <v>3.0</v>
      </c>
    </row>
    <row r="108" ht="15.75" customHeight="1">
      <c r="A108" s="11">
        <v>44191.0</v>
      </c>
      <c r="B108" s="2" t="s">
        <v>102</v>
      </c>
      <c r="C108" s="2" t="s">
        <v>103</v>
      </c>
      <c r="D108" s="14" t="s">
        <v>159</v>
      </c>
      <c r="E108" s="2">
        <v>2.0</v>
      </c>
      <c r="F108" s="2" t="s">
        <v>247</v>
      </c>
      <c r="G108" s="2" t="s">
        <v>248</v>
      </c>
      <c r="H108" s="2" t="s">
        <v>249</v>
      </c>
    </row>
    <row r="109" ht="15.75" customHeight="1">
      <c r="A109" s="11">
        <v>44191.0</v>
      </c>
      <c r="B109" s="2" t="s">
        <v>102</v>
      </c>
      <c r="C109" s="2" t="s">
        <v>103</v>
      </c>
      <c r="D109" s="14" t="s">
        <v>129</v>
      </c>
      <c r="E109" s="2">
        <v>1.0</v>
      </c>
    </row>
    <row r="110" ht="15.75" customHeight="1">
      <c r="A110" s="11">
        <v>44191.0</v>
      </c>
      <c r="B110" s="2" t="s">
        <v>102</v>
      </c>
      <c r="C110" s="2" t="s">
        <v>103</v>
      </c>
      <c r="D110" s="14" t="s">
        <v>130</v>
      </c>
      <c r="E110" s="2">
        <v>1.0</v>
      </c>
    </row>
    <row r="111" ht="15.75" customHeight="1">
      <c r="A111" s="11">
        <v>44191.0</v>
      </c>
      <c r="B111" s="2" t="s">
        <v>102</v>
      </c>
      <c r="C111" s="2" t="s">
        <v>103</v>
      </c>
      <c r="D111" s="14" t="s">
        <v>250</v>
      </c>
      <c r="E111" s="2">
        <v>1.0</v>
      </c>
    </row>
    <row r="112" ht="15.75" customHeight="1">
      <c r="A112" s="11">
        <v>44191.0</v>
      </c>
      <c r="B112" s="2" t="s">
        <v>102</v>
      </c>
      <c r="C112" s="2" t="s">
        <v>103</v>
      </c>
      <c r="D112" s="14" t="s">
        <v>162</v>
      </c>
      <c r="E112" s="2">
        <v>2.0</v>
      </c>
    </row>
    <row r="113" ht="15.75" customHeight="1">
      <c r="A113" s="11">
        <v>44191.0</v>
      </c>
      <c r="B113" s="2" t="s">
        <v>102</v>
      </c>
      <c r="C113" s="2" t="s">
        <v>103</v>
      </c>
      <c r="D113" s="14" t="s">
        <v>133</v>
      </c>
      <c r="E113" s="2">
        <v>1.0</v>
      </c>
    </row>
    <row r="114" ht="15.75" customHeight="1">
      <c r="A114" s="11">
        <v>44191.0</v>
      </c>
      <c r="B114" s="2" t="s">
        <v>102</v>
      </c>
      <c r="C114" s="2" t="s">
        <v>103</v>
      </c>
      <c r="D114" s="14" t="s">
        <v>251</v>
      </c>
      <c r="E114" s="2">
        <v>1.0</v>
      </c>
      <c r="F114" s="2" t="s">
        <v>252</v>
      </c>
      <c r="G114" s="2" t="s">
        <v>253</v>
      </c>
      <c r="H114" s="2" t="s">
        <v>254</v>
      </c>
    </row>
    <row r="115" ht="15.75" customHeight="1">
      <c r="A115" s="11">
        <v>44191.0</v>
      </c>
      <c r="B115" s="2" t="s">
        <v>102</v>
      </c>
      <c r="C115" s="2" t="s">
        <v>103</v>
      </c>
      <c r="D115" s="14" t="s">
        <v>255</v>
      </c>
      <c r="E115" s="2">
        <v>1.0</v>
      </c>
    </row>
    <row r="116" ht="15.75" customHeight="1">
      <c r="A116" s="11">
        <v>44191.0</v>
      </c>
      <c r="B116" s="2" t="s">
        <v>102</v>
      </c>
      <c r="C116" s="2" t="s">
        <v>103</v>
      </c>
      <c r="D116" s="14" t="s">
        <v>149</v>
      </c>
      <c r="E116" s="2">
        <v>1.0</v>
      </c>
    </row>
    <row r="117" ht="15.75" customHeight="1">
      <c r="A117" s="11">
        <v>44191.0</v>
      </c>
      <c r="B117" s="2" t="s">
        <v>102</v>
      </c>
      <c r="C117" s="2" t="s">
        <v>103</v>
      </c>
      <c r="D117" s="14" t="s">
        <v>148</v>
      </c>
      <c r="E117" s="2">
        <v>1.0</v>
      </c>
      <c r="F117" s="2" t="s">
        <v>256</v>
      </c>
      <c r="G117" s="2" t="s">
        <v>257</v>
      </c>
      <c r="H117" s="2" t="s">
        <v>258</v>
      </c>
    </row>
    <row r="118" ht="15.75" customHeight="1">
      <c r="A118" s="11">
        <v>44191.0</v>
      </c>
      <c r="B118" s="2" t="s">
        <v>102</v>
      </c>
      <c r="C118" s="2" t="s">
        <v>103</v>
      </c>
      <c r="D118" s="14" t="s">
        <v>259</v>
      </c>
      <c r="E118" s="2">
        <v>1.0</v>
      </c>
      <c r="F118" s="2" t="s">
        <v>260</v>
      </c>
      <c r="G118" s="2" t="s">
        <v>261</v>
      </c>
    </row>
    <row r="119" ht="15.75" customHeight="1">
      <c r="A119" s="11">
        <v>44191.0</v>
      </c>
      <c r="B119" s="2" t="s">
        <v>102</v>
      </c>
      <c r="C119" s="2" t="s">
        <v>103</v>
      </c>
      <c r="D119" s="14" t="s">
        <v>140</v>
      </c>
      <c r="E119" s="2">
        <v>1.0</v>
      </c>
      <c r="F119" s="2" t="s">
        <v>262</v>
      </c>
      <c r="G119" s="2" t="s">
        <v>263</v>
      </c>
      <c r="H119" s="2" t="s">
        <v>264</v>
      </c>
    </row>
    <row r="120" ht="15.75" customHeight="1">
      <c r="A120" s="11">
        <v>44191.0</v>
      </c>
      <c r="B120" s="2" t="s">
        <v>102</v>
      </c>
      <c r="C120" s="2" t="s">
        <v>103</v>
      </c>
      <c r="D120" s="14" t="s">
        <v>265</v>
      </c>
      <c r="E120" s="2">
        <v>1.0</v>
      </c>
    </row>
    <row r="121" ht="15.75" customHeight="1">
      <c r="A121" s="11">
        <v>44191.0</v>
      </c>
      <c r="B121" s="2" t="s">
        <v>102</v>
      </c>
      <c r="C121" s="2" t="s">
        <v>103</v>
      </c>
      <c r="D121" s="14" t="s">
        <v>139</v>
      </c>
      <c r="E121" s="2">
        <v>1.0</v>
      </c>
    </row>
    <row r="122" ht="15.75" customHeight="1">
      <c r="A122" s="11">
        <v>44191.0</v>
      </c>
      <c r="B122" s="2" t="s">
        <v>102</v>
      </c>
      <c r="C122" s="2" t="s">
        <v>103</v>
      </c>
      <c r="D122" s="14" t="s">
        <v>143</v>
      </c>
      <c r="E122" s="2">
        <v>1.0</v>
      </c>
    </row>
    <row r="123" ht="15.75" customHeight="1">
      <c r="A123" s="11">
        <v>44191.0</v>
      </c>
      <c r="B123" s="2" t="s">
        <v>102</v>
      </c>
      <c r="C123" s="2" t="s">
        <v>103</v>
      </c>
      <c r="D123" s="14" t="s">
        <v>266</v>
      </c>
      <c r="E123" s="2">
        <v>1.0</v>
      </c>
      <c r="F123" s="2" t="s">
        <v>267</v>
      </c>
      <c r="G123" s="2" t="s">
        <v>268</v>
      </c>
      <c r="H123" s="2" t="s">
        <v>269</v>
      </c>
    </row>
    <row r="124" ht="15.75" customHeight="1">
      <c r="A124" s="11">
        <v>44191.0</v>
      </c>
      <c r="B124" s="2" t="s">
        <v>102</v>
      </c>
      <c r="C124" s="2" t="s">
        <v>103</v>
      </c>
      <c r="D124" s="14" t="s">
        <v>191</v>
      </c>
      <c r="E124" s="2">
        <v>1.0</v>
      </c>
      <c r="F124" s="2" t="s">
        <v>270</v>
      </c>
      <c r="G124" s="2" t="s">
        <v>271</v>
      </c>
      <c r="H124" s="15" t="s">
        <v>272</v>
      </c>
    </row>
    <row r="125" ht="15.75" customHeight="1">
      <c r="A125" s="11">
        <v>44191.0</v>
      </c>
      <c r="B125" s="2" t="s">
        <v>102</v>
      </c>
      <c r="C125" s="2" t="s">
        <v>103</v>
      </c>
      <c r="D125" s="14" t="s">
        <v>273</v>
      </c>
      <c r="E125" s="2">
        <v>1.0</v>
      </c>
    </row>
    <row r="126" ht="15.75" customHeight="1">
      <c r="A126" s="11">
        <v>44191.0</v>
      </c>
      <c r="B126" s="2" t="s">
        <v>102</v>
      </c>
      <c r="C126" s="2" t="s">
        <v>103</v>
      </c>
      <c r="D126" s="14" t="s">
        <v>141</v>
      </c>
      <c r="E126" s="2">
        <v>1.0</v>
      </c>
    </row>
    <row r="127" ht="15.75" customHeight="1">
      <c r="A127" s="11">
        <v>44191.0</v>
      </c>
      <c r="B127" s="2" t="s">
        <v>102</v>
      </c>
      <c r="C127" s="2" t="s">
        <v>103</v>
      </c>
      <c r="D127" s="14" t="s">
        <v>274</v>
      </c>
      <c r="E127" s="2">
        <v>1.0</v>
      </c>
      <c r="F127" s="2" t="s">
        <v>275</v>
      </c>
      <c r="G127" s="2" t="s">
        <v>276</v>
      </c>
      <c r="H127" s="2" t="s">
        <v>277</v>
      </c>
    </row>
    <row r="128" ht="15.75" customHeight="1">
      <c r="A128" s="11">
        <v>44191.0</v>
      </c>
      <c r="B128" s="2" t="s">
        <v>102</v>
      </c>
      <c r="C128" s="2" t="s">
        <v>103</v>
      </c>
      <c r="D128" s="14" t="s">
        <v>278</v>
      </c>
      <c r="E128" s="2">
        <v>1.0</v>
      </c>
      <c r="F128" s="2" t="s">
        <v>279</v>
      </c>
      <c r="G128" s="2" t="s">
        <v>280</v>
      </c>
      <c r="H128" s="2" t="s">
        <v>281</v>
      </c>
    </row>
    <row r="129" ht="15.75" customHeight="1">
      <c r="A129" s="11">
        <v>44191.0</v>
      </c>
      <c r="B129" s="2" t="s">
        <v>102</v>
      </c>
      <c r="C129" s="2" t="s">
        <v>103</v>
      </c>
      <c r="D129" s="14" t="s">
        <v>282</v>
      </c>
      <c r="E129" s="2">
        <v>1.0</v>
      </c>
    </row>
    <row r="130" ht="15.75" customHeight="1">
      <c r="A130" s="11">
        <v>44192.0</v>
      </c>
      <c r="B130" s="2" t="s">
        <v>105</v>
      </c>
      <c r="C130" s="2" t="s">
        <v>106</v>
      </c>
      <c r="D130" s="14" t="s">
        <v>159</v>
      </c>
      <c r="E130" s="2">
        <v>2.0</v>
      </c>
      <c r="F130" s="2" t="s">
        <v>283</v>
      </c>
      <c r="G130" s="2" t="s">
        <v>284</v>
      </c>
      <c r="H130" s="2" t="s">
        <v>285</v>
      </c>
    </row>
    <row r="131" ht="15.75" customHeight="1">
      <c r="A131" s="11">
        <v>44192.0</v>
      </c>
      <c r="B131" s="2" t="s">
        <v>105</v>
      </c>
      <c r="C131" s="2" t="s">
        <v>106</v>
      </c>
      <c r="D131" s="14" t="s">
        <v>158</v>
      </c>
      <c r="E131" s="2">
        <v>1.0</v>
      </c>
      <c r="H131" s="2" t="s">
        <v>286</v>
      </c>
    </row>
    <row r="132" ht="15.75" customHeight="1">
      <c r="A132" s="11">
        <v>44192.0</v>
      </c>
      <c r="B132" s="2" t="s">
        <v>105</v>
      </c>
      <c r="C132" s="2" t="s">
        <v>106</v>
      </c>
      <c r="D132" s="14" t="s">
        <v>133</v>
      </c>
      <c r="E132" s="2">
        <v>2.0</v>
      </c>
      <c r="F132" s="2" t="s">
        <v>287</v>
      </c>
      <c r="G132" s="2" t="s">
        <v>288</v>
      </c>
      <c r="H132" s="2" t="s">
        <v>289</v>
      </c>
    </row>
    <row r="133" ht="15.75" customHeight="1">
      <c r="A133" s="11">
        <v>44192.0</v>
      </c>
      <c r="B133" s="2" t="s">
        <v>105</v>
      </c>
      <c r="C133" s="2" t="s">
        <v>106</v>
      </c>
      <c r="D133" s="14" t="s">
        <v>290</v>
      </c>
      <c r="E133" s="2">
        <v>1.0</v>
      </c>
      <c r="F133" s="2" t="s">
        <v>291</v>
      </c>
      <c r="G133" s="2" t="s">
        <v>292</v>
      </c>
      <c r="H133" s="2" t="s">
        <v>293</v>
      </c>
    </row>
    <row r="134" ht="15.75" customHeight="1">
      <c r="A134" s="11">
        <v>44192.0</v>
      </c>
      <c r="B134" s="2" t="s">
        <v>105</v>
      </c>
      <c r="C134" s="2" t="s">
        <v>106</v>
      </c>
      <c r="D134" s="14" t="s">
        <v>162</v>
      </c>
      <c r="E134" s="2">
        <v>3.0</v>
      </c>
      <c r="F134" s="2" t="s">
        <v>294</v>
      </c>
      <c r="G134" s="2" t="s">
        <v>295</v>
      </c>
    </row>
    <row r="135" ht="15.75" customHeight="1">
      <c r="A135" s="11">
        <v>44192.0</v>
      </c>
      <c r="B135" s="2" t="s">
        <v>105</v>
      </c>
      <c r="C135" s="2" t="s">
        <v>106</v>
      </c>
      <c r="D135" s="14" t="s">
        <v>296</v>
      </c>
      <c r="E135" s="2">
        <v>1.0</v>
      </c>
      <c r="F135" s="2" t="s">
        <v>297</v>
      </c>
      <c r="G135" s="2" t="s">
        <v>298</v>
      </c>
      <c r="H135" s="2" t="s">
        <v>299</v>
      </c>
    </row>
    <row r="136" ht="15.75" customHeight="1">
      <c r="A136" s="11">
        <v>44192.0</v>
      </c>
      <c r="B136" s="2" t="s">
        <v>105</v>
      </c>
      <c r="C136" s="2" t="s">
        <v>106</v>
      </c>
      <c r="D136" s="14" t="s">
        <v>141</v>
      </c>
      <c r="E136" s="2">
        <v>1.0</v>
      </c>
      <c r="F136" s="2" t="s">
        <v>300</v>
      </c>
      <c r="G136" s="2" t="s">
        <v>301</v>
      </c>
      <c r="H136" s="2" t="s">
        <v>302</v>
      </c>
    </row>
    <row r="137" ht="15.75" customHeight="1">
      <c r="A137" s="11">
        <v>44192.0</v>
      </c>
      <c r="B137" s="2" t="s">
        <v>105</v>
      </c>
      <c r="C137" s="2" t="s">
        <v>106</v>
      </c>
      <c r="D137" s="14" t="s">
        <v>191</v>
      </c>
      <c r="E137" s="2">
        <v>1.0</v>
      </c>
      <c r="H137" s="2" t="s">
        <v>302</v>
      </c>
    </row>
    <row r="138" ht="15.75" customHeight="1">
      <c r="A138" s="11">
        <v>44192.0</v>
      </c>
      <c r="B138" s="2" t="s">
        <v>105</v>
      </c>
      <c r="C138" s="2" t="s">
        <v>106</v>
      </c>
      <c r="D138" s="14" t="s">
        <v>140</v>
      </c>
      <c r="E138" s="2">
        <v>2.0</v>
      </c>
      <c r="F138" s="2" t="s">
        <v>303</v>
      </c>
      <c r="G138" s="2" t="s">
        <v>304</v>
      </c>
    </row>
    <row r="139" ht="15.75" customHeight="1">
      <c r="A139" s="11">
        <v>44192.0</v>
      </c>
      <c r="B139" s="2" t="s">
        <v>105</v>
      </c>
      <c r="C139" s="2" t="s">
        <v>106</v>
      </c>
      <c r="D139" s="14" t="s">
        <v>148</v>
      </c>
      <c r="E139" s="2">
        <v>1.0</v>
      </c>
    </row>
    <row r="140" ht="15.75" customHeight="1">
      <c r="A140" s="11">
        <v>44192.0</v>
      </c>
      <c r="B140" s="2" t="s">
        <v>105</v>
      </c>
      <c r="C140" s="2" t="s">
        <v>106</v>
      </c>
      <c r="D140" s="14" t="s">
        <v>305</v>
      </c>
      <c r="E140" s="2">
        <v>2.0</v>
      </c>
      <c r="F140" s="2" t="s">
        <v>306</v>
      </c>
      <c r="G140" s="2" t="s">
        <v>307</v>
      </c>
      <c r="H140" s="2" t="s">
        <v>308</v>
      </c>
    </row>
    <row r="141" ht="15.75" customHeight="1">
      <c r="A141" s="11">
        <v>44192.0</v>
      </c>
      <c r="B141" s="2" t="s">
        <v>105</v>
      </c>
      <c r="C141" s="2" t="s">
        <v>106</v>
      </c>
      <c r="D141" s="14" t="s">
        <v>189</v>
      </c>
      <c r="E141" s="2">
        <v>1.0</v>
      </c>
    </row>
    <row r="142" ht="15.75" customHeight="1">
      <c r="A142" s="11">
        <v>44192.0</v>
      </c>
      <c r="B142" s="2" t="s">
        <v>105</v>
      </c>
      <c r="C142" s="2" t="s">
        <v>106</v>
      </c>
      <c r="D142" s="14" t="s">
        <v>161</v>
      </c>
      <c r="E142" s="2">
        <v>1.0</v>
      </c>
    </row>
    <row r="143" ht="15.75" customHeight="1">
      <c r="A143" s="11">
        <v>44192.0</v>
      </c>
      <c r="B143" s="2" t="s">
        <v>105</v>
      </c>
      <c r="C143" s="2" t="s">
        <v>106</v>
      </c>
      <c r="D143" s="14" t="s">
        <v>129</v>
      </c>
      <c r="E143" s="2">
        <v>1.0</v>
      </c>
    </row>
    <row r="144" ht="15.75" customHeight="1">
      <c r="A144" s="11">
        <v>44192.0</v>
      </c>
      <c r="B144" s="2" t="s">
        <v>105</v>
      </c>
      <c r="C144" s="2" t="s">
        <v>106</v>
      </c>
      <c r="D144" s="14" t="s">
        <v>130</v>
      </c>
      <c r="E144" s="2">
        <v>1.0</v>
      </c>
    </row>
    <row r="145" ht="15.75" customHeight="1">
      <c r="A145" s="11">
        <v>44192.0</v>
      </c>
      <c r="B145" s="2" t="s">
        <v>105</v>
      </c>
      <c r="C145" s="2" t="s">
        <v>106</v>
      </c>
      <c r="D145" s="14" t="s">
        <v>265</v>
      </c>
      <c r="E145" s="2">
        <v>1.0</v>
      </c>
    </row>
    <row r="146" ht="15.75" customHeight="1">
      <c r="A146" s="11">
        <v>44228.0</v>
      </c>
      <c r="B146" s="12" t="s">
        <v>108</v>
      </c>
      <c r="C146" s="2" t="s">
        <v>109</v>
      </c>
      <c r="D146" s="14" t="s">
        <v>129</v>
      </c>
      <c r="E146" s="2">
        <v>2.0</v>
      </c>
    </row>
    <row r="147" ht="15.75" customHeight="1">
      <c r="A147" s="11">
        <v>44228.0</v>
      </c>
      <c r="B147" s="12" t="s">
        <v>108</v>
      </c>
      <c r="C147" s="2" t="s">
        <v>109</v>
      </c>
      <c r="D147" s="14" t="s">
        <v>130</v>
      </c>
      <c r="E147" s="2">
        <v>2.0</v>
      </c>
    </row>
    <row r="148" ht="15.75" customHeight="1">
      <c r="A148" s="11">
        <v>44228.0</v>
      </c>
      <c r="B148" s="12" t="s">
        <v>108</v>
      </c>
      <c r="C148" s="2" t="s">
        <v>109</v>
      </c>
      <c r="D148" s="14" t="s">
        <v>194</v>
      </c>
      <c r="E148" s="2">
        <v>1.0</v>
      </c>
    </row>
    <row r="149" ht="15.75" customHeight="1">
      <c r="A149" s="11">
        <v>44228.0</v>
      </c>
      <c r="B149" s="12" t="s">
        <v>108</v>
      </c>
      <c r="C149" s="2" t="s">
        <v>109</v>
      </c>
      <c r="D149" s="14" t="s">
        <v>133</v>
      </c>
      <c r="E149" s="2">
        <v>2.0</v>
      </c>
      <c r="F149" s="2" t="s">
        <v>309</v>
      </c>
      <c r="G149" s="2" t="s">
        <v>310</v>
      </c>
      <c r="H149" s="2" t="s">
        <v>311</v>
      </c>
    </row>
    <row r="150" ht="15.75" customHeight="1">
      <c r="A150" s="11">
        <v>44228.0</v>
      </c>
      <c r="B150" s="12" t="s">
        <v>108</v>
      </c>
      <c r="C150" s="2" t="s">
        <v>109</v>
      </c>
      <c r="D150" s="14" t="s">
        <v>312</v>
      </c>
      <c r="E150" s="2">
        <v>2.0</v>
      </c>
      <c r="F150" s="2" t="s">
        <v>313</v>
      </c>
      <c r="G150" s="2" t="s">
        <v>314</v>
      </c>
      <c r="H150" s="2" t="s">
        <v>315</v>
      </c>
    </row>
    <row r="151" ht="15.75" customHeight="1">
      <c r="A151" s="11">
        <v>44228.0</v>
      </c>
      <c r="B151" s="12" t="s">
        <v>108</v>
      </c>
      <c r="C151" s="2" t="s">
        <v>109</v>
      </c>
      <c r="D151" s="14" t="s">
        <v>149</v>
      </c>
      <c r="E151" s="2">
        <v>2.0</v>
      </c>
    </row>
    <row r="152" ht="15.75" customHeight="1">
      <c r="A152" s="11">
        <v>44228.0</v>
      </c>
      <c r="B152" s="12" t="s">
        <v>108</v>
      </c>
      <c r="C152" s="2" t="s">
        <v>109</v>
      </c>
      <c r="D152" s="14" t="s">
        <v>159</v>
      </c>
      <c r="E152" s="2">
        <v>1.0</v>
      </c>
    </row>
    <row r="153" ht="15.75" customHeight="1">
      <c r="A153" s="11">
        <v>44228.0</v>
      </c>
      <c r="B153" s="12" t="s">
        <v>108</v>
      </c>
      <c r="C153" s="2" t="s">
        <v>109</v>
      </c>
      <c r="D153" s="14" t="s">
        <v>316</v>
      </c>
      <c r="E153" s="2">
        <v>1.0</v>
      </c>
      <c r="F153" s="2" t="s">
        <v>317</v>
      </c>
      <c r="G153" s="2" t="s">
        <v>318</v>
      </c>
      <c r="H153" s="2" t="s">
        <v>319</v>
      </c>
    </row>
    <row r="154" ht="15.75" customHeight="1">
      <c r="A154" s="11">
        <v>44228.0</v>
      </c>
      <c r="B154" s="12" t="s">
        <v>108</v>
      </c>
      <c r="C154" s="2" t="s">
        <v>109</v>
      </c>
      <c r="D154" s="14" t="s">
        <v>320</v>
      </c>
      <c r="E154" s="2">
        <v>3.0</v>
      </c>
      <c r="F154" s="2" t="s">
        <v>321</v>
      </c>
      <c r="G154" s="2" t="s">
        <v>322</v>
      </c>
      <c r="H154" s="2" t="s">
        <v>323</v>
      </c>
    </row>
    <row r="155" ht="15.75" customHeight="1">
      <c r="A155" s="11">
        <v>44228.0</v>
      </c>
      <c r="B155" s="12" t="s">
        <v>108</v>
      </c>
      <c r="C155" s="2" t="s">
        <v>109</v>
      </c>
      <c r="D155" s="14" t="s">
        <v>148</v>
      </c>
      <c r="E155" s="2">
        <v>1.0</v>
      </c>
    </row>
    <row r="156" ht="15.75" customHeight="1">
      <c r="A156" s="11">
        <v>44228.0</v>
      </c>
      <c r="B156" s="12" t="s">
        <v>108</v>
      </c>
      <c r="C156" s="2" t="s">
        <v>109</v>
      </c>
      <c r="D156" s="14" t="s">
        <v>324</v>
      </c>
      <c r="E156" s="2">
        <v>1.0</v>
      </c>
      <c r="F156" s="2" t="s">
        <v>325</v>
      </c>
      <c r="G156" s="2" t="s">
        <v>326</v>
      </c>
      <c r="H156" s="2" t="s">
        <v>327</v>
      </c>
    </row>
    <row r="157" ht="15.75" customHeight="1">
      <c r="A157" s="11">
        <v>44228.0</v>
      </c>
      <c r="B157" s="12" t="s">
        <v>108</v>
      </c>
      <c r="C157" s="2" t="s">
        <v>109</v>
      </c>
      <c r="D157" s="14" t="s">
        <v>266</v>
      </c>
      <c r="E157" s="2">
        <v>2.0</v>
      </c>
      <c r="F157" s="2" t="s">
        <v>328</v>
      </c>
      <c r="G157" s="2" t="s">
        <v>329</v>
      </c>
    </row>
    <row r="158" ht="15.75" customHeight="1">
      <c r="A158" s="11">
        <v>44228.0</v>
      </c>
      <c r="B158" s="12" t="s">
        <v>108</v>
      </c>
      <c r="C158" s="2" t="s">
        <v>109</v>
      </c>
      <c r="D158" s="14" t="s">
        <v>330</v>
      </c>
      <c r="E158" s="2">
        <v>1.0</v>
      </c>
      <c r="F158" s="2" t="s">
        <v>331</v>
      </c>
      <c r="G158" s="2" t="s">
        <v>332</v>
      </c>
      <c r="H158" s="2" t="s">
        <v>333</v>
      </c>
    </row>
    <row r="159" ht="15.75" customHeight="1">
      <c r="A159" s="11">
        <v>44228.0</v>
      </c>
      <c r="B159" s="12" t="s">
        <v>108</v>
      </c>
      <c r="C159" s="2" t="s">
        <v>109</v>
      </c>
      <c r="D159" s="14" t="s">
        <v>162</v>
      </c>
      <c r="E159" s="2">
        <v>2.0</v>
      </c>
      <c r="H159" s="2" t="s">
        <v>334</v>
      </c>
    </row>
    <row r="160" ht="15.75" customHeight="1">
      <c r="A160" s="11">
        <v>44228.0</v>
      </c>
      <c r="B160" s="12" t="s">
        <v>108</v>
      </c>
      <c r="C160" s="2" t="s">
        <v>109</v>
      </c>
      <c r="D160" s="14" t="s">
        <v>305</v>
      </c>
      <c r="E160" s="2">
        <v>1.0</v>
      </c>
      <c r="F160" s="2" t="s">
        <v>335</v>
      </c>
      <c r="G160" s="2" t="s">
        <v>336</v>
      </c>
      <c r="H160" s="2" t="s">
        <v>337</v>
      </c>
    </row>
    <row r="161" ht="15.75" customHeight="1">
      <c r="A161" s="11">
        <v>44228.0</v>
      </c>
      <c r="B161" s="12" t="s">
        <v>108</v>
      </c>
      <c r="C161" s="2" t="s">
        <v>109</v>
      </c>
      <c r="D161" s="14" t="s">
        <v>338</v>
      </c>
      <c r="E161" s="2">
        <v>1.0</v>
      </c>
      <c r="F161" s="2" t="s">
        <v>339</v>
      </c>
      <c r="G161" s="2" t="s">
        <v>340</v>
      </c>
      <c r="H161" s="2" t="s">
        <v>341</v>
      </c>
    </row>
    <row r="162" ht="15.75" customHeight="1">
      <c r="A162" s="11">
        <v>44228.0</v>
      </c>
      <c r="B162" s="12" t="s">
        <v>108</v>
      </c>
      <c r="C162" s="2" t="s">
        <v>109</v>
      </c>
      <c r="D162" s="14" t="s">
        <v>140</v>
      </c>
      <c r="E162" s="2">
        <v>1.0</v>
      </c>
    </row>
    <row r="163" ht="15.75" customHeight="1">
      <c r="A163" s="11">
        <v>44228.0</v>
      </c>
      <c r="B163" s="12" t="s">
        <v>108</v>
      </c>
      <c r="C163" s="2" t="s">
        <v>109</v>
      </c>
      <c r="D163" s="14" t="s">
        <v>161</v>
      </c>
      <c r="E163" s="2">
        <v>1.0</v>
      </c>
    </row>
    <row r="164" ht="15.75" customHeight="1">
      <c r="A164" s="11">
        <v>44228.0</v>
      </c>
      <c r="B164" s="12" t="s">
        <v>108</v>
      </c>
      <c r="C164" s="2" t="s">
        <v>109</v>
      </c>
      <c r="D164" s="14" t="s">
        <v>141</v>
      </c>
      <c r="E164" s="2">
        <v>1.0</v>
      </c>
      <c r="H164" s="2" t="s">
        <v>334</v>
      </c>
    </row>
    <row r="165" ht="15.75" customHeight="1">
      <c r="A165" s="11">
        <v>44228.0</v>
      </c>
      <c r="B165" s="12" t="s">
        <v>108</v>
      </c>
      <c r="C165" s="2" t="s">
        <v>109</v>
      </c>
      <c r="D165" s="14" t="s">
        <v>342</v>
      </c>
      <c r="E165" s="2">
        <v>1.0</v>
      </c>
      <c r="F165" s="2" t="s">
        <v>343</v>
      </c>
      <c r="G165" s="2" t="s">
        <v>344</v>
      </c>
      <c r="H165" s="2" t="s">
        <v>345</v>
      </c>
    </row>
    <row r="166" ht="15.75" customHeight="1">
      <c r="A166" s="11">
        <v>44228.0</v>
      </c>
      <c r="B166" s="12" t="s">
        <v>108</v>
      </c>
      <c r="C166" s="2" t="s">
        <v>109</v>
      </c>
      <c r="D166" s="14" t="s">
        <v>255</v>
      </c>
      <c r="E166" s="2">
        <v>1.0</v>
      </c>
    </row>
    <row r="167" ht="15.75" customHeight="1">
      <c r="A167" s="11">
        <v>44227.0</v>
      </c>
      <c r="B167" s="12" t="s">
        <v>111</v>
      </c>
      <c r="C167" s="2" t="s">
        <v>112</v>
      </c>
      <c r="D167" s="14" t="s">
        <v>161</v>
      </c>
      <c r="E167" s="2">
        <v>2.0</v>
      </c>
    </row>
    <row r="168" ht="15.75" customHeight="1">
      <c r="A168" s="11">
        <v>44227.0</v>
      </c>
      <c r="B168" s="12" t="s">
        <v>111</v>
      </c>
      <c r="C168" s="2" t="s">
        <v>112</v>
      </c>
      <c r="D168" s="14" t="s">
        <v>346</v>
      </c>
      <c r="E168" s="2">
        <v>1.0</v>
      </c>
      <c r="F168" s="2" t="s">
        <v>347</v>
      </c>
      <c r="G168" s="2" t="s">
        <v>348</v>
      </c>
    </row>
    <row r="169" ht="15.75" customHeight="1">
      <c r="A169" s="11">
        <v>44227.0</v>
      </c>
      <c r="B169" s="12" t="s">
        <v>111</v>
      </c>
      <c r="C169" s="2" t="s">
        <v>112</v>
      </c>
      <c r="D169" s="14" t="s">
        <v>349</v>
      </c>
      <c r="E169" s="2">
        <v>1.0</v>
      </c>
      <c r="F169" s="2" t="s">
        <v>350</v>
      </c>
      <c r="G169" s="2" t="s">
        <v>351</v>
      </c>
    </row>
    <row r="170" ht="15.75" customHeight="1">
      <c r="A170" s="11">
        <v>44227.0</v>
      </c>
      <c r="B170" s="12" t="s">
        <v>111</v>
      </c>
      <c r="C170" s="2" t="s">
        <v>112</v>
      </c>
      <c r="D170" s="14" t="s">
        <v>149</v>
      </c>
      <c r="E170" s="2">
        <v>1.0</v>
      </c>
      <c r="F170" s="2" t="s">
        <v>352</v>
      </c>
      <c r="G170" s="2" t="s">
        <v>353</v>
      </c>
    </row>
    <row r="171" ht="15.75" customHeight="1">
      <c r="A171" s="11">
        <v>44227.0</v>
      </c>
      <c r="B171" s="12" t="s">
        <v>111</v>
      </c>
      <c r="C171" s="2" t="s">
        <v>112</v>
      </c>
      <c r="D171" s="14" t="s">
        <v>191</v>
      </c>
      <c r="E171" s="2">
        <v>1.0</v>
      </c>
    </row>
    <row r="172" ht="15.75" customHeight="1">
      <c r="A172" s="11">
        <v>44227.0</v>
      </c>
      <c r="B172" s="12" t="s">
        <v>111</v>
      </c>
      <c r="C172" s="2" t="s">
        <v>112</v>
      </c>
      <c r="D172" s="14" t="s">
        <v>162</v>
      </c>
      <c r="E172" s="2">
        <v>2.0</v>
      </c>
    </row>
    <row r="173" ht="15.75" customHeight="1">
      <c r="A173" s="11">
        <v>44227.0</v>
      </c>
      <c r="B173" s="12" t="s">
        <v>111</v>
      </c>
      <c r="C173" s="2" t="s">
        <v>112</v>
      </c>
      <c r="D173" s="14" t="s">
        <v>139</v>
      </c>
      <c r="E173" s="2">
        <v>1.0</v>
      </c>
    </row>
    <row r="174" ht="15.75" customHeight="1">
      <c r="A174" s="11">
        <v>44227.0</v>
      </c>
      <c r="B174" s="12" t="s">
        <v>111</v>
      </c>
      <c r="C174" s="2" t="s">
        <v>112</v>
      </c>
      <c r="D174" s="14" t="s">
        <v>354</v>
      </c>
      <c r="E174" s="2">
        <v>2.0</v>
      </c>
      <c r="F174" s="2" t="s">
        <v>355</v>
      </c>
      <c r="G174" s="2" t="s">
        <v>356</v>
      </c>
      <c r="H174" s="2" t="s">
        <v>357</v>
      </c>
    </row>
    <row r="175" ht="15.75" customHeight="1">
      <c r="A175" s="11">
        <v>44227.0</v>
      </c>
      <c r="B175" s="12" t="s">
        <v>111</v>
      </c>
      <c r="C175" s="2" t="s">
        <v>112</v>
      </c>
      <c r="D175" s="14" t="s">
        <v>266</v>
      </c>
      <c r="E175" s="2">
        <v>1.0</v>
      </c>
      <c r="F175" s="2" t="s">
        <v>358</v>
      </c>
      <c r="G175" s="2" t="s">
        <v>358</v>
      </c>
      <c r="H175" s="2" t="s">
        <v>359</v>
      </c>
    </row>
    <row r="176" ht="15.75" customHeight="1">
      <c r="A176" s="11">
        <v>44227.0</v>
      </c>
      <c r="B176" s="12" t="s">
        <v>111</v>
      </c>
      <c r="C176" s="2" t="s">
        <v>112</v>
      </c>
      <c r="D176" s="14" t="s">
        <v>360</v>
      </c>
      <c r="E176" s="2">
        <v>1.0</v>
      </c>
      <c r="F176" s="2" t="s">
        <v>361</v>
      </c>
      <c r="G176" s="2" t="s">
        <v>362</v>
      </c>
      <c r="H176" s="2" t="s">
        <v>363</v>
      </c>
    </row>
    <row r="177" ht="15.75" customHeight="1">
      <c r="A177" s="11">
        <v>44227.0</v>
      </c>
      <c r="B177" s="12" t="s">
        <v>111</v>
      </c>
      <c r="C177" s="2" t="s">
        <v>112</v>
      </c>
      <c r="D177" s="14" t="s">
        <v>364</v>
      </c>
      <c r="E177" s="2">
        <v>1.0</v>
      </c>
      <c r="F177" s="2" t="s">
        <v>365</v>
      </c>
      <c r="G177" s="2" t="s">
        <v>366</v>
      </c>
      <c r="H177" s="2" t="s">
        <v>367</v>
      </c>
    </row>
    <row r="178" ht="15.75" customHeight="1">
      <c r="A178" s="11">
        <v>44227.0</v>
      </c>
      <c r="B178" s="12" t="s">
        <v>111</v>
      </c>
      <c r="C178" s="2" t="s">
        <v>112</v>
      </c>
      <c r="D178" s="14" t="s">
        <v>368</v>
      </c>
      <c r="E178" s="2">
        <v>1.0</v>
      </c>
      <c r="F178" s="2" t="s">
        <v>369</v>
      </c>
      <c r="G178" s="2" t="s">
        <v>370</v>
      </c>
    </row>
    <row r="179" ht="15.75" customHeight="1">
      <c r="A179" s="11">
        <v>44227.0</v>
      </c>
      <c r="B179" s="12" t="s">
        <v>111</v>
      </c>
      <c r="C179" s="2" t="s">
        <v>112</v>
      </c>
      <c r="D179" s="14" t="s">
        <v>371</v>
      </c>
      <c r="E179" s="2">
        <v>1.0</v>
      </c>
      <c r="F179" s="2" t="s">
        <v>372</v>
      </c>
      <c r="G179" s="2" t="s">
        <v>373</v>
      </c>
    </row>
    <row r="180" ht="15.75" customHeight="1">
      <c r="A180" s="11">
        <v>44229.0</v>
      </c>
      <c r="B180" s="12" t="s">
        <v>114</v>
      </c>
      <c r="C180" s="2" t="s">
        <v>115</v>
      </c>
      <c r="D180" s="14" t="s">
        <v>374</v>
      </c>
      <c r="E180" s="2">
        <v>2.0</v>
      </c>
      <c r="F180" s="2" t="s">
        <v>375</v>
      </c>
      <c r="G180" s="2" t="s">
        <v>376</v>
      </c>
    </row>
    <row r="181" ht="15.75" customHeight="1">
      <c r="A181" s="11">
        <v>44229.0</v>
      </c>
      <c r="B181" s="12" t="s">
        <v>114</v>
      </c>
      <c r="C181" s="10" t="s">
        <v>115</v>
      </c>
      <c r="D181" s="14" t="s">
        <v>130</v>
      </c>
      <c r="E181" s="2">
        <v>1.0</v>
      </c>
    </row>
    <row r="182" ht="15.75" customHeight="1">
      <c r="A182" s="11">
        <v>44229.0</v>
      </c>
      <c r="B182" s="12" t="s">
        <v>114</v>
      </c>
      <c r="C182" s="10" t="s">
        <v>115</v>
      </c>
      <c r="D182" s="14" t="s">
        <v>177</v>
      </c>
      <c r="E182" s="2">
        <v>1.0</v>
      </c>
      <c r="F182" s="10" t="s">
        <v>377</v>
      </c>
      <c r="G182" s="10" t="s">
        <v>378</v>
      </c>
    </row>
    <row r="183" ht="15.75" customHeight="1">
      <c r="A183" s="11">
        <v>44229.0</v>
      </c>
      <c r="B183" s="12" t="s">
        <v>114</v>
      </c>
      <c r="C183" s="10" t="s">
        <v>115</v>
      </c>
      <c r="D183" s="14" t="s">
        <v>379</v>
      </c>
      <c r="E183" s="2">
        <v>1.0</v>
      </c>
      <c r="F183" s="2" t="s">
        <v>380</v>
      </c>
      <c r="G183" s="10" t="s">
        <v>381</v>
      </c>
    </row>
    <row r="184" ht="15.75" customHeight="1">
      <c r="A184" s="11">
        <v>44229.0</v>
      </c>
      <c r="B184" s="12" t="s">
        <v>114</v>
      </c>
      <c r="C184" s="10" t="s">
        <v>115</v>
      </c>
      <c r="D184" s="14" t="s">
        <v>382</v>
      </c>
      <c r="E184" s="2">
        <v>2.0</v>
      </c>
      <c r="F184" s="2" t="s">
        <v>383</v>
      </c>
      <c r="G184" s="2" t="s">
        <v>384</v>
      </c>
      <c r="H184" s="2" t="s">
        <v>385</v>
      </c>
    </row>
    <row r="185" ht="15.75" customHeight="1">
      <c r="A185" s="11">
        <v>44229.0</v>
      </c>
      <c r="B185" s="12" t="s">
        <v>114</v>
      </c>
      <c r="C185" s="10" t="s">
        <v>115</v>
      </c>
      <c r="D185" s="14" t="s">
        <v>266</v>
      </c>
      <c r="E185" s="2">
        <v>2.0</v>
      </c>
      <c r="F185" s="2" t="s">
        <v>386</v>
      </c>
      <c r="G185" s="2" t="s">
        <v>387</v>
      </c>
    </row>
    <row r="186" ht="15.75" customHeight="1">
      <c r="A186" s="11">
        <v>44229.0</v>
      </c>
      <c r="B186" s="12" t="s">
        <v>114</v>
      </c>
      <c r="C186" s="10" t="s">
        <v>115</v>
      </c>
      <c r="D186" s="14" t="s">
        <v>388</v>
      </c>
      <c r="E186" s="2">
        <v>2.0</v>
      </c>
      <c r="F186" s="2" t="s">
        <v>389</v>
      </c>
      <c r="G186" s="2" t="s">
        <v>390</v>
      </c>
    </row>
    <row r="187" ht="15.75" customHeight="1">
      <c r="A187" s="11">
        <v>44229.0</v>
      </c>
      <c r="B187" s="12" t="s">
        <v>114</v>
      </c>
      <c r="C187" s="10" t="s">
        <v>115</v>
      </c>
      <c r="D187" s="14" t="s">
        <v>305</v>
      </c>
      <c r="E187" s="2">
        <v>3.0</v>
      </c>
      <c r="F187" s="2" t="s">
        <v>391</v>
      </c>
      <c r="G187" s="2" t="s">
        <v>392</v>
      </c>
    </row>
    <row r="188" ht="15.75" customHeight="1">
      <c r="A188" s="11">
        <v>44229.0</v>
      </c>
      <c r="B188" s="12" t="s">
        <v>114</v>
      </c>
      <c r="C188" s="10" t="s">
        <v>115</v>
      </c>
      <c r="D188" s="14" t="s">
        <v>393</v>
      </c>
      <c r="E188" s="2">
        <v>1.0</v>
      </c>
      <c r="F188" s="2" t="s">
        <v>394</v>
      </c>
      <c r="G188" s="2" t="s">
        <v>395</v>
      </c>
    </row>
    <row r="189" ht="15.75" customHeight="1">
      <c r="A189" s="11">
        <v>44229.0</v>
      </c>
      <c r="B189" s="12" t="s">
        <v>114</v>
      </c>
      <c r="C189" s="10" t="s">
        <v>115</v>
      </c>
      <c r="D189" s="14" t="s">
        <v>396</v>
      </c>
      <c r="E189" s="2">
        <v>1.0</v>
      </c>
      <c r="F189" s="2" t="s">
        <v>397</v>
      </c>
      <c r="G189" s="2" t="s">
        <v>398</v>
      </c>
    </row>
    <row r="190" ht="15.75" customHeight="1">
      <c r="A190" s="11">
        <v>44229.0</v>
      </c>
      <c r="B190" s="12" t="s">
        <v>114</v>
      </c>
      <c r="C190" s="10" t="s">
        <v>115</v>
      </c>
      <c r="D190" s="14" t="s">
        <v>399</v>
      </c>
      <c r="E190" s="2">
        <v>2.0</v>
      </c>
      <c r="F190" s="2" t="s">
        <v>400</v>
      </c>
      <c r="G190" s="10" t="s">
        <v>401</v>
      </c>
    </row>
    <row r="191" ht="15.75" customHeight="1">
      <c r="A191" s="11">
        <v>44229.0</v>
      </c>
      <c r="B191" s="12" t="s">
        <v>114</v>
      </c>
      <c r="C191" s="10" t="s">
        <v>115</v>
      </c>
      <c r="D191" s="14" t="s">
        <v>402</v>
      </c>
      <c r="E191" s="2">
        <v>1.0</v>
      </c>
      <c r="F191" s="2" t="s">
        <v>403</v>
      </c>
      <c r="G191" s="2" t="s">
        <v>404</v>
      </c>
    </row>
    <row r="192" ht="15.75" customHeight="1">
      <c r="A192" s="11">
        <v>44229.0</v>
      </c>
      <c r="B192" s="12" t="s">
        <v>114</v>
      </c>
      <c r="C192" s="10" t="s">
        <v>115</v>
      </c>
      <c r="D192" s="14" t="s">
        <v>405</v>
      </c>
      <c r="E192" s="2">
        <v>2.0</v>
      </c>
      <c r="F192" s="2" t="s">
        <v>406</v>
      </c>
      <c r="G192" s="2" t="s">
        <v>407</v>
      </c>
    </row>
    <row r="193" ht="15.75" customHeight="1">
      <c r="A193" s="11">
        <v>44229.0</v>
      </c>
      <c r="B193" s="12" t="s">
        <v>114</v>
      </c>
      <c r="C193" s="10" t="s">
        <v>115</v>
      </c>
      <c r="D193" s="14" t="s">
        <v>408</v>
      </c>
      <c r="E193" s="2">
        <v>2.0</v>
      </c>
      <c r="F193" s="2" t="s">
        <v>409</v>
      </c>
      <c r="G193" s="2" t="s">
        <v>410</v>
      </c>
    </row>
    <row r="194" ht="15.75" customHeight="1">
      <c r="A194" s="11">
        <v>44229.0</v>
      </c>
      <c r="B194" s="12" t="s">
        <v>114</v>
      </c>
      <c r="C194" s="10" t="s">
        <v>115</v>
      </c>
      <c r="D194" s="14" t="s">
        <v>411</v>
      </c>
      <c r="E194" s="2">
        <v>1.0</v>
      </c>
      <c r="F194" s="2" t="s">
        <v>412</v>
      </c>
      <c r="G194" s="2" t="s">
        <v>413</v>
      </c>
    </row>
    <row r="195" ht="15.75" customHeight="1">
      <c r="A195" s="11">
        <v>44229.0</v>
      </c>
      <c r="B195" s="12" t="s">
        <v>114</v>
      </c>
      <c r="C195" s="10" t="s">
        <v>115</v>
      </c>
      <c r="D195" s="14" t="s">
        <v>414</v>
      </c>
      <c r="E195" s="2">
        <v>1.0</v>
      </c>
      <c r="F195" s="2" t="s">
        <v>415</v>
      </c>
      <c r="G195" s="2" t="s">
        <v>416</v>
      </c>
    </row>
    <row r="196" ht="15.75" customHeight="1">
      <c r="A196" s="11">
        <v>44229.0</v>
      </c>
      <c r="B196" s="12" t="s">
        <v>114</v>
      </c>
      <c r="C196" s="10" t="s">
        <v>115</v>
      </c>
      <c r="D196" s="14" t="s">
        <v>346</v>
      </c>
      <c r="E196" s="2">
        <v>1.0</v>
      </c>
      <c r="F196" s="2" t="s">
        <v>417</v>
      </c>
      <c r="G196" s="2" t="s">
        <v>418</v>
      </c>
    </row>
    <row r="197" ht="15.75" customHeight="1">
      <c r="A197" s="11">
        <v>44229.0</v>
      </c>
      <c r="B197" s="12" t="s">
        <v>114</v>
      </c>
      <c r="C197" s="10" t="s">
        <v>115</v>
      </c>
      <c r="D197" s="14" t="s">
        <v>320</v>
      </c>
      <c r="E197" s="2">
        <v>1.0</v>
      </c>
      <c r="F197" s="2" t="s">
        <v>419</v>
      </c>
      <c r="G197" s="2" t="s">
        <v>420</v>
      </c>
    </row>
    <row r="198" ht="15.75" customHeight="1">
      <c r="A198" s="11">
        <v>44229.0</v>
      </c>
      <c r="B198" s="12" t="s">
        <v>114</v>
      </c>
      <c r="C198" s="10" t="s">
        <v>115</v>
      </c>
      <c r="D198" s="14" t="s">
        <v>421</v>
      </c>
      <c r="E198" s="2">
        <v>1.0</v>
      </c>
      <c r="F198" s="2" t="s">
        <v>422</v>
      </c>
      <c r="G198" s="2" t="s">
        <v>423</v>
      </c>
      <c r="H198" s="2" t="s">
        <v>424</v>
      </c>
    </row>
    <row r="199" ht="15.75" customHeight="1">
      <c r="A199" s="11">
        <v>44231.0</v>
      </c>
      <c r="B199" s="12" t="s">
        <v>117</v>
      </c>
      <c r="C199" s="10" t="s">
        <v>118</v>
      </c>
      <c r="D199" s="14" t="s">
        <v>425</v>
      </c>
      <c r="E199" s="2">
        <v>3.0</v>
      </c>
      <c r="F199" s="2" t="s">
        <v>426</v>
      </c>
      <c r="G199" s="2" t="s">
        <v>427</v>
      </c>
    </row>
    <row r="200" ht="15.75" customHeight="1">
      <c r="A200" s="11">
        <v>44231.0</v>
      </c>
      <c r="B200" s="12" t="s">
        <v>117</v>
      </c>
      <c r="C200" s="10" t="s">
        <v>118</v>
      </c>
      <c r="D200" s="14" t="s">
        <v>349</v>
      </c>
      <c r="E200" s="2">
        <v>2.0</v>
      </c>
    </row>
    <row r="201" ht="15.75" customHeight="1">
      <c r="A201" s="11">
        <v>44231.0</v>
      </c>
      <c r="B201" s="12" t="s">
        <v>117</v>
      </c>
      <c r="C201" s="10" t="s">
        <v>118</v>
      </c>
      <c r="D201" s="14" t="s">
        <v>152</v>
      </c>
      <c r="E201" s="2">
        <v>1.0</v>
      </c>
    </row>
    <row r="202" ht="15.75" customHeight="1">
      <c r="A202" s="11">
        <v>44231.0</v>
      </c>
      <c r="B202" s="12" t="s">
        <v>117</v>
      </c>
      <c r="C202" s="10" t="s">
        <v>118</v>
      </c>
      <c r="D202" s="14" t="s">
        <v>428</v>
      </c>
      <c r="E202" s="2">
        <v>3.0</v>
      </c>
      <c r="F202" s="2" t="s">
        <v>429</v>
      </c>
      <c r="G202" s="2" t="s">
        <v>430</v>
      </c>
    </row>
    <row r="203" ht="15.75" customHeight="1">
      <c r="A203" s="11">
        <v>44231.0</v>
      </c>
      <c r="B203" s="12" t="s">
        <v>117</v>
      </c>
      <c r="C203" s="10" t="s">
        <v>118</v>
      </c>
      <c r="D203" s="14" t="s">
        <v>158</v>
      </c>
      <c r="E203" s="2">
        <v>2.0</v>
      </c>
    </row>
    <row r="204" ht="15.75" customHeight="1">
      <c r="A204" s="11">
        <v>44231.0</v>
      </c>
      <c r="B204" s="12" t="s">
        <v>117</v>
      </c>
      <c r="C204" s="10" t="s">
        <v>118</v>
      </c>
      <c r="D204" s="14" t="s">
        <v>133</v>
      </c>
      <c r="E204" s="2">
        <v>1.0</v>
      </c>
    </row>
    <row r="205" ht="15.75" customHeight="1">
      <c r="A205" s="11">
        <v>44231.0</v>
      </c>
      <c r="B205" s="12" t="s">
        <v>117</v>
      </c>
      <c r="C205" s="10" t="s">
        <v>118</v>
      </c>
      <c r="D205" s="14" t="s">
        <v>324</v>
      </c>
      <c r="E205" s="2">
        <v>1.0</v>
      </c>
      <c r="F205" s="2" t="s">
        <v>431</v>
      </c>
      <c r="G205" s="2" t="s">
        <v>432</v>
      </c>
    </row>
    <row r="206" ht="15.75" customHeight="1">
      <c r="A206" s="11">
        <v>44231.0</v>
      </c>
      <c r="B206" s="12" t="s">
        <v>117</v>
      </c>
      <c r="C206" s="10" t="s">
        <v>118</v>
      </c>
      <c r="D206" s="14" t="s">
        <v>131</v>
      </c>
      <c r="E206" s="2">
        <v>1.0</v>
      </c>
      <c r="F206" s="10" t="s">
        <v>433</v>
      </c>
      <c r="G206" s="2" t="s">
        <v>434</v>
      </c>
    </row>
    <row r="207" ht="15.75" customHeight="1">
      <c r="A207" s="11">
        <v>44231.0</v>
      </c>
      <c r="B207" s="12" t="s">
        <v>117</v>
      </c>
      <c r="C207" s="10" t="s">
        <v>118</v>
      </c>
      <c r="D207" s="14" t="s">
        <v>139</v>
      </c>
      <c r="E207" s="2">
        <v>3.0</v>
      </c>
    </row>
    <row r="208" ht="15.75" customHeight="1">
      <c r="A208" s="11">
        <v>44231.0</v>
      </c>
      <c r="B208" s="12" t="s">
        <v>117</v>
      </c>
      <c r="C208" s="10" t="s">
        <v>118</v>
      </c>
      <c r="D208" s="14" t="s">
        <v>141</v>
      </c>
      <c r="E208" s="2">
        <v>1.0</v>
      </c>
    </row>
    <row r="209" ht="15.75" customHeight="1">
      <c r="A209" s="11">
        <v>44231.0</v>
      </c>
      <c r="B209" s="12" t="s">
        <v>117</v>
      </c>
      <c r="C209" s="10" t="s">
        <v>118</v>
      </c>
      <c r="D209" s="14" t="s">
        <v>148</v>
      </c>
      <c r="E209" s="2">
        <v>1.0</v>
      </c>
    </row>
    <row r="210" ht="15.75" customHeight="1">
      <c r="A210" s="11">
        <v>44231.0</v>
      </c>
      <c r="B210" s="12" t="s">
        <v>117</v>
      </c>
      <c r="C210" s="10" t="s">
        <v>118</v>
      </c>
      <c r="D210" s="14" t="s">
        <v>129</v>
      </c>
      <c r="E210" s="2">
        <v>1.0</v>
      </c>
    </row>
    <row r="211" ht="15.75" customHeight="1">
      <c r="A211" s="11">
        <v>44231.0</v>
      </c>
      <c r="B211" s="12" t="s">
        <v>117</v>
      </c>
      <c r="C211" s="10" t="s">
        <v>118</v>
      </c>
      <c r="D211" s="14" t="s">
        <v>130</v>
      </c>
      <c r="E211" s="2">
        <v>1.0</v>
      </c>
    </row>
    <row r="212" ht="15.75" customHeight="1">
      <c r="A212" s="11">
        <v>44231.0</v>
      </c>
      <c r="B212" s="12" t="s">
        <v>117</v>
      </c>
      <c r="C212" s="10" t="s">
        <v>118</v>
      </c>
      <c r="D212" s="14" t="s">
        <v>435</v>
      </c>
      <c r="E212" s="2">
        <v>1.0</v>
      </c>
      <c r="F212" s="2" t="s">
        <v>436</v>
      </c>
      <c r="G212" s="2" t="s">
        <v>437</v>
      </c>
    </row>
    <row r="213" ht="15.75" customHeight="1">
      <c r="A213" s="11">
        <v>44231.0</v>
      </c>
      <c r="B213" s="12" t="s">
        <v>117</v>
      </c>
      <c r="C213" s="10" t="s">
        <v>118</v>
      </c>
      <c r="D213" s="14" t="s">
        <v>354</v>
      </c>
      <c r="E213" s="2">
        <v>1.0</v>
      </c>
      <c r="F213" s="2" t="s">
        <v>438</v>
      </c>
      <c r="G213" s="2" t="s">
        <v>439</v>
      </c>
    </row>
    <row r="214" ht="15.75" customHeight="1">
      <c r="A214" s="11">
        <v>44231.0</v>
      </c>
      <c r="B214" s="12" t="s">
        <v>117</v>
      </c>
      <c r="C214" s="10" t="s">
        <v>118</v>
      </c>
      <c r="D214" s="14" t="s">
        <v>371</v>
      </c>
      <c r="E214" s="2">
        <v>1.0</v>
      </c>
    </row>
    <row r="215" ht="15.75" customHeight="1">
      <c r="A215" s="11">
        <v>44231.0</v>
      </c>
      <c r="B215" s="12" t="s">
        <v>117</v>
      </c>
      <c r="C215" s="10" t="s">
        <v>118</v>
      </c>
      <c r="D215" s="14" t="s">
        <v>266</v>
      </c>
      <c r="E215" s="2">
        <v>1.0</v>
      </c>
      <c r="F215" s="2" t="s">
        <v>440</v>
      </c>
      <c r="G215" s="2" t="s">
        <v>441</v>
      </c>
    </row>
    <row r="216" ht="15.75" customHeight="1">
      <c r="A216" s="11">
        <v>44231.0</v>
      </c>
      <c r="B216" s="12" t="s">
        <v>117</v>
      </c>
      <c r="C216" s="10" t="s">
        <v>118</v>
      </c>
      <c r="D216" s="14" t="s">
        <v>364</v>
      </c>
      <c r="E216" s="2">
        <v>1.0</v>
      </c>
    </row>
    <row r="217" ht="15.75" customHeight="1">
      <c r="A217" s="11">
        <v>44231.0</v>
      </c>
      <c r="B217" s="12" t="s">
        <v>117</v>
      </c>
      <c r="C217" s="10" t="s">
        <v>118</v>
      </c>
      <c r="D217" s="14" t="s">
        <v>189</v>
      </c>
      <c r="E217" s="2">
        <v>1.0</v>
      </c>
    </row>
    <row r="218" ht="15.75" customHeight="1">
      <c r="A218" s="11">
        <v>44231.0</v>
      </c>
      <c r="B218" s="12" t="s">
        <v>117</v>
      </c>
      <c r="C218" s="10" t="s">
        <v>118</v>
      </c>
      <c r="D218" s="14" t="s">
        <v>405</v>
      </c>
      <c r="E218" s="2">
        <v>1.0</v>
      </c>
      <c r="F218" s="2" t="s">
        <v>442</v>
      </c>
      <c r="G218" s="2" t="s">
        <v>443</v>
      </c>
    </row>
    <row r="219" ht="15.75" customHeight="1">
      <c r="A219" s="11">
        <v>44231.0</v>
      </c>
      <c r="B219" s="12" t="s">
        <v>117</v>
      </c>
      <c r="C219" s="10" t="s">
        <v>118</v>
      </c>
      <c r="D219" s="14" t="s">
        <v>149</v>
      </c>
      <c r="E219" s="2">
        <v>1.0</v>
      </c>
    </row>
    <row r="220" ht="15.75" customHeight="1">
      <c r="A220" s="11">
        <v>44231.0</v>
      </c>
      <c r="B220" s="12" t="s">
        <v>117</v>
      </c>
      <c r="C220" s="10" t="s">
        <v>118</v>
      </c>
      <c r="D220" s="14" t="s">
        <v>444</v>
      </c>
      <c r="E220" s="2">
        <v>1.0</v>
      </c>
      <c r="F220" s="2" t="s">
        <v>445</v>
      </c>
      <c r="G220" s="2" t="s">
        <v>446</v>
      </c>
    </row>
    <row r="221" ht="15.75" customHeight="1">
      <c r="A221" s="11">
        <v>44231.0</v>
      </c>
      <c r="B221" s="12" t="s">
        <v>117</v>
      </c>
      <c r="C221" s="10" t="s">
        <v>118</v>
      </c>
      <c r="D221" s="14" t="s">
        <v>447</v>
      </c>
      <c r="E221" s="2">
        <v>1.0</v>
      </c>
      <c r="F221" s="2" t="s">
        <v>448</v>
      </c>
      <c r="G221" s="2" t="s">
        <v>449</v>
      </c>
    </row>
    <row r="222" ht="15.75" customHeight="1">
      <c r="A222" s="11">
        <v>44231.0</v>
      </c>
      <c r="B222" s="12" t="s">
        <v>117</v>
      </c>
      <c r="C222" s="10" t="s">
        <v>118</v>
      </c>
      <c r="D222" s="14" t="s">
        <v>360</v>
      </c>
      <c r="E222" s="2">
        <v>1.0</v>
      </c>
    </row>
    <row r="223" ht="15.75" customHeight="1">
      <c r="A223" s="11">
        <v>44232.0</v>
      </c>
      <c r="B223" s="12" t="s">
        <v>120</v>
      </c>
      <c r="C223" s="10" t="s">
        <v>121</v>
      </c>
      <c r="D223" s="14" t="s">
        <v>159</v>
      </c>
      <c r="E223" s="2">
        <v>3.0</v>
      </c>
    </row>
    <row r="224" ht="15.75" customHeight="1">
      <c r="A224" s="11">
        <v>44232.0</v>
      </c>
      <c r="B224" s="12" t="s">
        <v>120</v>
      </c>
      <c r="C224" s="10" t="s">
        <v>121</v>
      </c>
      <c r="D224" s="14" t="s">
        <v>139</v>
      </c>
      <c r="E224" s="2">
        <v>2.0</v>
      </c>
    </row>
    <row r="225" ht="15.75" customHeight="1">
      <c r="A225" s="11">
        <v>44232.0</v>
      </c>
      <c r="B225" s="12" t="s">
        <v>120</v>
      </c>
      <c r="C225" s="10" t="s">
        <v>121</v>
      </c>
      <c r="D225" s="14" t="s">
        <v>152</v>
      </c>
      <c r="E225" s="2">
        <v>1.0</v>
      </c>
    </row>
    <row r="226" ht="15.75" customHeight="1">
      <c r="A226" s="11">
        <v>44232.0</v>
      </c>
      <c r="B226" s="12" t="s">
        <v>120</v>
      </c>
      <c r="C226" s="10" t="s">
        <v>121</v>
      </c>
      <c r="D226" s="14" t="s">
        <v>371</v>
      </c>
      <c r="E226" s="2">
        <v>1.0</v>
      </c>
    </row>
    <row r="227" ht="15.75" customHeight="1">
      <c r="A227" s="11">
        <v>44232.0</v>
      </c>
      <c r="B227" s="12" t="s">
        <v>120</v>
      </c>
      <c r="C227" s="10" t="s">
        <v>121</v>
      </c>
      <c r="D227" s="14" t="s">
        <v>148</v>
      </c>
      <c r="E227" s="2">
        <v>1.0</v>
      </c>
    </row>
    <row r="228" ht="15.75" customHeight="1">
      <c r="A228" s="11">
        <v>44232.0</v>
      </c>
      <c r="B228" s="12" t="s">
        <v>120</v>
      </c>
      <c r="C228" s="10" t="s">
        <v>121</v>
      </c>
      <c r="D228" s="14" t="s">
        <v>346</v>
      </c>
      <c r="E228" s="2">
        <v>1.0</v>
      </c>
    </row>
    <row r="229" ht="15.75" customHeight="1">
      <c r="A229" s="11">
        <v>44232.0</v>
      </c>
      <c r="B229" s="12" t="s">
        <v>120</v>
      </c>
      <c r="C229" s="10" t="s">
        <v>121</v>
      </c>
      <c r="D229" s="14" t="s">
        <v>161</v>
      </c>
      <c r="E229" s="2">
        <v>1.0</v>
      </c>
    </row>
    <row r="230" ht="15.75" customHeight="1">
      <c r="A230" s="11">
        <v>44232.0</v>
      </c>
      <c r="B230" s="12" t="s">
        <v>120</v>
      </c>
      <c r="C230" s="10" t="s">
        <v>121</v>
      </c>
      <c r="D230" s="14" t="s">
        <v>450</v>
      </c>
      <c r="E230" s="2">
        <v>1.0</v>
      </c>
      <c r="F230" s="2" t="s">
        <v>451</v>
      </c>
      <c r="G230" s="2" t="s">
        <v>452</v>
      </c>
    </row>
    <row r="231" ht="15.75" customHeight="1">
      <c r="A231" s="11">
        <v>44232.0</v>
      </c>
      <c r="B231" s="12" t="s">
        <v>120</v>
      </c>
      <c r="C231" s="10" t="s">
        <v>121</v>
      </c>
      <c r="D231" s="14" t="s">
        <v>425</v>
      </c>
      <c r="E231" s="2">
        <v>1.0</v>
      </c>
    </row>
    <row r="232" ht="15.75" customHeight="1">
      <c r="A232" s="11">
        <v>44232.0</v>
      </c>
      <c r="B232" s="12" t="s">
        <v>120</v>
      </c>
      <c r="C232" s="10" t="s">
        <v>121</v>
      </c>
      <c r="D232" s="14" t="s">
        <v>141</v>
      </c>
      <c r="E232" s="2">
        <v>1.0</v>
      </c>
    </row>
    <row r="233" ht="15.75" customHeight="1">
      <c r="A233" s="11">
        <v>44232.0</v>
      </c>
      <c r="B233" s="12" t="s">
        <v>120</v>
      </c>
      <c r="C233" s="10" t="s">
        <v>121</v>
      </c>
      <c r="D233" s="14" t="s">
        <v>158</v>
      </c>
      <c r="E233" s="2">
        <v>1.0</v>
      </c>
    </row>
    <row r="234" ht="15.75" customHeight="1">
      <c r="A234" s="11">
        <v>44232.0</v>
      </c>
      <c r="B234" s="12" t="s">
        <v>120</v>
      </c>
      <c r="C234" s="10" t="s">
        <v>121</v>
      </c>
      <c r="D234" s="14" t="s">
        <v>453</v>
      </c>
      <c r="E234" s="2">
        <v>1.0</v>
      </c>
      <c r="F234" s="2" t="s">
        <v>454</v>
      </c>
      <c r="G234" s="2" t="s">
        <v>455</v>
      </c>
    </row>
    <row r="235" ht="15.75" customHeight="1">
      <c r="A235" s="11">
        <v>44299.0</v>
      </c>
      <c r="B235" s="12" t="s">
        <v>20</v>
      </c>
      <c r="C235" s="10" t="s">
        <v>123</v>
      </c>
      <c r="D235" s="14" t="s">
        <v>456</v>
      </c>
      <c r="E235" s="2">
        <v>1.0</v>
      </c>
      <c r="F235" s="2" t="s">
        <v>457</v>
      </c>
      <c r="G235" s="2" t="s">
        <v>458</v>
      </c>
      <c r="H235" s="2" t="s">
        <v>459</v>
      </c>
    </row>
    <row r="236" ht="15.75" customHeight="1">
      <c r="A236" s="11">
        <v>44299.0</v>
      </c>
      <c r="B236" s="12" t="s">
        <v>20</v>
      </c>
      <c r="C236" s="10" t="s">
        <v>123</v>
      </c>
      <c r="D236" s="14" t="s">
        <v>161</v>
      </c>
      <c r="E236" s="2">
        <v>2.0</v>
      </c>
    </row>
    <row r="237" ht="15.75" customHeight="1">
      <c r="A237" s="11">
        <v>44299.0</v>
      </c>
      <c r="B237" s="12" t="s">
        <v>20</v>
      </c>
      <c r="C237" s="10" t="s">
        <v>123</v>
      </c>
      <c r="D237" s="14" t="s">
        <v>140</v>
      </c>
      <c r="E237" s="2">
        <v>1.0</v>
      </c>
    </row>
    <row r="238" ht="15.75" customHeight="1">
      <c r="A238" s="11">
        <v>44299.0</v>
      </c>
      <c r="B238" s="12" t="s">
        <v>20</v>
      </c>
      <c r="C238" s="10" t="s">
        <v>123</v>
      </c>
      <c r="D238" s="14" t="s">
        <v>460</v>
      </c>
      <c r="E238" s="2">
        <v>1.0</v>
      </c>
      <c r="F238" s="2" t="s">
        <v>461</v>
      </c>
      <c r="G238" s="2" t="s">
        <v>462</v>
      </c>
    </row>
    <row r="239" ht="15.75" customHeight="1">
      <c r="A239" s="11">
        <v>44299.0</v>
      </c>
      <c r="B239" s="12" t="s">
        <v>20</v>
      </c>
      <c r="C239" s="10" t="s">
        <v>123</v>
      </c>
      <c r="D239" s="14" t="s">
        <v>463</v>
      </c>
      <c r="E239" s="2">
        <v>1.0</v>
      </c>
      <c r="F239" s="2" t="s">
        <v>464</v>
      </c>
      <c r="G239" s="2" t="s">
        <v>465</v>
      </c>
    </row>
    <row r="240" ht="15.75" customHeight="1">
      <c r="A240" s="11">
        <v>44299.0</v>
      </c>
      <c r="B240" s="12" t="s">
        <v>20</v>
      </c>
      <c r="C240" s="10" t="s">
        <v>123</v>
      </c>
      <c r="D240" s="14" t="s">
        <v>149</v>
      </c>
      <c r="E240" s="2">
        <v>1.0</v>
      </c>
      <c r="F240" s="2" t="s">
        <v>466</v>
      </c>
      <c r="G240" s="2" t="s">
        <v>467</v>
      </c>
    </row>
    <row r="241" ht="15.75" customHeight="1">
      <c r="A241" s="11">
        <v>44299.0</v>
      </c>
      <c r="B241" s="12" t="s">
        <v>20</v>
      </c>
      <c r="C241" s="10" t="s">
        <v>123</v>
      </c>
      <c r="D241" s="14" t="s">
        <v>130</v>
      </c>
      <c r="E241" s="2">
        <v>1.0</v>
      </c>
    </row>
    <row r="242" ht="15.75" customHeight="1">
      <c r="A242" s="11">
        <v>44299.0</v>
      </c>
      <c r="B242" s="12" t="s">
        <v>20</v>
      </c>
      <c r="C242" s="10" t="s">
        <v>123</v>
      </c>
      <c r="D242" s="14" t="s">
        <v>151</v>
      </c>
      <c r="E242" s="2">
        <v>1.0</v>
      </c>
    </row>
    <row r="243" ht="15.75" customHeight="1">
      <c r="A243" s="11">
        <v>44299.0</v>
      </c>
      <c r="B243" s="12" t="s">
        <v>20</v>
      </c>
      <c r="C243" s="10" t="s">
        <v>123</v>
      </c>
      <c r="D243" s="14" t="s">
        <v>371</v>
      </c>
      <c r="E243" s="2">
        <v>1.0</v>
      </c>
    </row>
    <row r="244" ht="15.75" customHeight="1">
      <c r="A244" s="11">
        <v>44299.0</v>
      </c>
      <c r="B244" s="12" t="s">
        <v>20</v>
      </c>
      <c r="C244" s="10" t="s">
        <v>123</v>
      </c>
      <c r="D244" s="14" t="s">
        <v>468</v>
      </c>
      <c r="E244" s="2">
        <v>1.0</v>
      </c>
      <c r="F244" s="2" t="s">
        <v>469</v>
      </c>
      <c r="G244" s="2" t="s">
        <v>470</v>
      </c>
    </row>
    <row r="245" ht="15.75" customHeight="1">
      <c r="A245" s="11">
        <v>44299.0</v>
      </c>
      <c r="B245" s="12" t="s">
        <v>20</v>
      </c>
      <c r="C245" s="10" t="s">
        <v>123</v>
      </c>
      <c r="D245" s="14" t="s">
        <v>148</v>
      </c>
      <c r="E245" s="2">
        <v>1.0</v>
      </c>
    </row>
    <row r="246" ht="15.75" customHeight="1">
      <c r="D246" s="10"/>
    </row>
    <row r="247" ht="15.75" customHeight="1">
      <c r="D247" s="10"/>
    </row>
    <row r="248" ht="15.75" customHeight="1">
      <c r="D248" s="10"/>
    </row>
    <row r="249" ht="15.75" customHeight="1">
      <c r="D249" s="10"/>
    </row>
    <row r="250" ht="15.75" customHeight="1">
      <c r="D250" s="10"/>
    </row>
    <row r="251" ht="15.75" customHeight="1">
      <c r="D251" s="10"/>
    </row>
    <row r="252" ht="15.75" customHeight="1">
      <c r="D252" s="10"/>
    </row>
    <row r="253" ht="15.75" customHeight="1">
      <c r="D253" s="10"/>
    </row>
    <row r="254" ht="15.75" customHeight="1">
      <c r="D254" s="10"/>
    </row>
    <row r="255" ht="15.75" customHeight="1">
      <c r="D255" s="10"/>
    </row>
    <row r="256" ht="15.75" customHeight="1">
      <c r="D256" s="10"/>
    </row>
    <row r="257" ht="15.75" customHeight="1">
      <c r="D257" s="10"/>
    </row>
    <row r="258" ht="15.75" customHeight="1">
      <c r="D258" s="10"/>
    </row>
    <row r="259" ht="15.75" customHeight="1">
      <c r="D259" s="10"/>
    </row>
    <row r="260" ht="15.75" customHeight="1">
      <c r="D260" s="10"/>
    </row>
    <row r="261" ht="15.75" customHeight="1">
      <c r="D261" s="10"/>
    </row>
    <row r="262" ht="15.75" customHeight="1">
      <c r="D262" s="10"/>
    </row>
    <row r="263" ht="15.75" customHeight="1">
      <c r="D263" s="10"/>
    </row>
    <row r="264" ht="15.75" customHeight="1">
      <c r="D264" s="10"/>
    </row>
    <row r="265" ht="15.75" customHeight="1">
      <c r="D265" s="10"/>
    </row>
    <row r="266" ht="15.75" customHeight="1">
      <c r="D266" s="10"/>
    </row>
    <row r="267" ht="15.75" customHeight="1">
      <c r="D267" s="10"/>
    </row>
    <row r="268" ht="15.75" customHeight="1">
      <c r="D268" s="10"/>
    </row>
    <row r="269" ht="15.75" customHeight="1">
      <c r="D269" s="10"/>
    </row>
    <row r="270" ht="15.75" customHeight="1">
      <c r="D270" s="10"/>
    </row>
    <row r="271" ht="15.75" customHeight="1">
      <c r="D271" s="10"/>
    </row>
    <row r="272" ht="15.75" customHeight="1">
      <c r="D272" s="10"/>
    </row>
    <row r="273" ht="15.75" customHeight="1">
      <c r="D273" s="10"/>
    </row>
    <row r="274" ht="15.75" customHeight="1">
      <c r="D274" s="10"/>
    </row>
    <row r="275" ht="15.75" customHeight="1">
      <c r="D275" s="10"/>
    </row>
    <row r="276" ht="15.75" customHeight="1">
      <c r="D276" s="10"/>
    </row>
    <row r="277" ht="15.75" customHeight="1">
      <c r="D277" s="10"/>
    </row>
    <row r="278" ht="15.75" customHeight="1">
      <c r="D278" s="10"/>
    </row>
    <row r="279" ht="15.75" customHeight="1">
      <c r="D279" s="10"/>
    </row>
    <row r="280" ht="15.75" customHeight="1">
      <c r="D280" s="10"/>
    </row>
    <row r="281" ht="15.75" customHeight="1">
      <c r="D281" s="10"/>
    </row>
    <row r="282" ht="15.75" customHeight="1">
      <c r="D282" s="10"/>
    </row>
    <row r="283" ht="15.75" customHeight="1">
      <c r="D283" s="10"/>
    </row>
    <row r="284" ht="15.75" customHeight="1">
      <c r="D284" s="10"/>
    </row>
    <row r="285" ht="15.75" customHeight="1">
      <c r="D285" s="10"/>
    </row>
    <row r="286" ht="15.75" customHeight="1">
      <c r="D286" s="10"/>
    </row>
    <row r="287" ht="15.75" customHeight="1">
      <c r="D287" s="10"/>
    </row>
    <row r="288" ht="15.75" customHeight="1">
      <c r="D288" s="10"/>
    </row>
    <row r="289" ht="15.75" customHeight="1">
      <c r="D289" s="10"/>
    </row>
    <row r="290" ht="15.75" customHeight="1">
      <c r="D290" s="10"/>
    </row>
    <row r="291" ht="15.75" customHeight="1">
      <c r="D291" s="10"/>
    </row>
    <row r="292" ht="15.75" customHeight="1">
      <c r="D292" s="10"/>
    </row>
    <row r="293" ht="15.75" customHeight="1">
      <c r="D293" s="10"/>
    </row>
    <row r="294" ht="15.75" customHeight="1">
      <c r="D294" s="10"/>
    </row>
    <row r="295" ht="15.75" customHeight="1">
      <c r="D295" s="10"/>
    </row>
    <row r="296" ht="15.75" customHeight="1">
      <c r="D296" s="10"/>
    </row>
    <row r="297" ht="15.75" customHeight="1">
      <c r="D297" s="10"/>
    </row>
    <row r="298" ht="15.75" customHeight="1">
      <c r="D298" s="10"/>
    </row>
    <row r="299" ht="15.75" customHeight="1">
      <c r="D299" s="10"/>
    </row>
    <row r="300" ht="15.75" customHeight="1">
      <c r="D300" s="10"/>
    </row>
    <row r="301" ht="15.75" customHeight="1">
      <c r="D301" s="10"/>
    </row>
    <row r="302" ht="15.75" customHeight="1">
      <c r="D302" s="10"/>
    </row>
    <row r="303" ht="15.75" customHeight="1">
      <c r="D303" s="10"/>
    </row>
    <row r="304" ht="15.75" customHeight="1">
      <c r="D304" s="10"/>
    </row>
    <row r="305" ht="15.75" customHeight="1">
      <c r="D305" s="10"/>
    </row>
    <row r="306" ht="15.75" customHeight="1">
      <c r="D306" s="10"/>
    </row>
    <row r="307" ht="15.75" customHeight="1">
      <c r="D307" s="10"/>
    </row>
    <row r="308" ht="15.75" customHeight="1">
      <c r="D308" s="10"/>
    </row>
    <row r="309" ht="15.75" customHeight="1">
      <c r="D309" s="10"/>
    </row>
    <row r="310" ht="15.75" customHeight="1">
      <c r="D310" s="10"/>
    </row>
    <row r="311" ht="15.75" customHeight="1">
      <c r="D311" s="10"/>
    </row>
    <row r="312" ht="15.75" customHeight="1">
      <c r="D312" s="10"/>
    </row>
    <row r="313" ht="15.75" customHeight="1">
      <c r="D313" s="10"/>
    </row>
    <row r="314" ht="15.75" customHeight="1">
      <c r="D314" s="10"/>
    </row>
    <row r="315" ht="15.75" customHeight="1">
      <c r="D315" s="10"/>
    </row>
    <row r="316" ht="15.75" customHeight="1">
      <c r="D316" s="10"/>
    </row>
    <row r="317" ht="15.75" customHeight="1">
      <c r="D317" s="10"/>
    </row>
    <row r="318" ht="15.75" customHeight="1">
      <c r="D318" s="10"/>
    </row>
    <row r="319" ht="15.75" customHeight="1">
      <c r="D319" s="10"/>
    </row>
    <row r="320" ht="15.75" customHeight="1">
      <c r="D320" s="10"/>
    </row>
    <row r="321" ht="15.75" customHeight="1">
      <c r="D321" s="10"/>
    </row>
    <row r="322" ht="15.75" customHeight="1">
      <c r="D322" s="10"/>
    </row>
    <row r="323" ht="15.75" customHeight="1">
      <c r="D323" s="10"/>
    </row>
    <row r="324" ht="15.75" customHeight="1">
      <c r="D324" s="10"/>
    </row>
    <row r="325" ht="15.75" customHeight="1">
      <c r="D325" s="10"/>
    </row>
    <row r="326" ht="15.75" customHeight="1">
      <c r="D326" s="10"/>
    </row>
    <row r="327" ht="15.75" customHeight="1">
      <c r="D327" s="10"/>
    </row>
    <row r="328" ht="15.75" customHeight="1">
      <c r="D328" s="10"/>
    </row>
    <row r="329" ht="15.75" customHeight="1">
      <c r="D329" s="10"/>
    </row>
    <row r="330" ht="15.75" customHeight="1">
      <c r="D330" s="10"/>
    </row>
    <row r="331" ht="15.75" customHeight="1">
      <c r="D331" s="10"/>
    </row>
    <row r="332" ht="15.75" customHeight="1">
      <c r="D332" s="10"/>
    </row>
    <row r="333" ht="15.75" customHeight="1">
      <c r="D333" s="10"/>
    </row>
    <row r="334" ht="15.75" customHeight="1">
      <c r="D334" s="10"/>
    </row>
    <row r="335" ht="15.75" customHeight="1">
      <c r="D335" s="10"/>
    </row>
    <row r="336" ht="15.75" customHeight="1">
      <c r="D336" s="10"/>
    </row>
    <row r="337" ht="15.75" customHeight="1">
      <c r="D337" s="10"/>
    </row>
    <row r="338" ht="15.75" customHeight="1">
      <c r="D338" s="10"/>
    </row>
    <row r="339" ht="15.75" customHeight="1">
      <c r="D339" s="10"/>
    </row>
    <row r="340" ht="15.75" customHeight="1">
      <c r="D340" s="10"/>
    </row>
    <row r="341" ht="15.75" customHeight="1">
      <c r="D341" s="10"/>
    </row>
    <row r="342" ht="15.75" customHeight="1">
      <c r="D342" s="10"/>
    </row>
    <row r="343" ht="15.75" customHeight="1">
      <c r="D343" s="10"/>
    </row>
    <row r="344" ht="15.75" customHeight="1">
      <c r="D344" s="10"/>
    </row>
    <row r="345" ht="15.75" customHeight="1">
      <c r="D345" s="10"/>
    </row>
    <row r="346" ht="15.75" customHeight="1">
      <c r="D346" s="10"/>
    </row>
    <row r="347" ht="15.75" customHeight="1">
      <c r="D347" s="10"/>
    </row>
    <row r="348" ht="15.75" customHeight="1">
      <c r="D348" s="10"/>
    </row>
    <row r="349" ht="15.75" customHeight="1">
      <c r="D349" s="10"/>
    </row>
    <row r="350" ht="15.75" customHeight="1">
      <c r="D350" s="10"/>
    </row>
    <row r="351" ht="15.75" customHeight="1">
      <c r="D351" s="10"/>
    </row>
    <row r="352" ht="15.75" customHeight="1">
      <c r="D352" s="10"/>
    </row>
    <row r="353" ht="15.75" customHeight="1">
      <c r="D353" s="10"/>
    </row>
    <row r="354" ht="15.75" customHeight="1">
      <c r="D354" s="10"/>
    </row>
    <row r="355" ht="15.75" customHeight="1">
      <c r="D355" s="10"/>
    </row>
    <row r="356" ht="15.75" customHeight="1">
      <c r="D356" s="10"/>
    </row>
    <row r="357" ht="15.75" customHeight="1">
      <c r="D357" s="10"/>
    </row>
    <row r="358" ht="15.75" customHeight="1">
      <c r="D358" s="10"/>
    </row>
    <row r="359" ht="15.75" customHeight="1">
      <c r="D359" s="10"/>
    </row>
    <row r="360" ht="15.75" customHeight="1">
      <c r="D360" s="10"/>
    </row>
    <row r="361" ht="15.75" customHeight="1">
      <c r="D361" s="10"/>
    </row>
    <row r="362" ht="15.75" customHeight="1">
      <c r="D362" s="10"/>
    </row>
    <row r="363" ht="15.75" customHeight="1">
      <c r="D363" s="10"/>
    </row>
    <row r="364" ht="15.75" customHeight="1">
      <c r="D364" s="10"/>
    </row>
    <row r="365" ht="15.75" customHeight="1">
      <c r="D365" s="10"/>
    </row>
    <row r="366" ht="15.75" customHeight="1">
      <c r="D366" s="10"/>
    </row>
    <row r="367" ht="15.75" customHeight="1">
      <c r="D367" s="10"/>
    </row>
    <row r="368" ht="15.75" customHeight="1">
      <c r="D368" s="10"/>
    </row>
    <row r="369" ht="15.75" customHeight="1">
      <c r="D369" s="10"/>
    </row>
    <row r="370" ht="15.75" customHeight="1">
      <c r="D370" s="10"/>
    </row>
    <row r="371" ht="15.75" customHeight="1">
      <c r="D371" s="10"/>
    </row>
    <row r="372" ht="15.75" customHeight="1">
      <c r="D372" s="10"/>
    </row>
    <row r="373" ht="15.75" customHeight="1">
      <c r="D373" s="10"/>
    </row>
    <row r="374" ht="15.75" customHeight="1">
      <c r="D374" s="10"/>
    </row>
    <row r="375" ht="15.75" customHeight="1">
      <c r="D375" s="10"/>
    </row>
    <row r="376" ht="15.75" customHeight="1">
      <c r="D376" s="10"/>
    </row>
    <row r="377" ht="15.75" customHeight="1">
      <c r="D377" s="10"/>
    </row>
    <row r="378" ht="15.75" customHeight="1">
      <c r="D378" s="10"/>
    </row>
    <row r="379" ht="15.75" customHeight="1">
      <c r="D379" s="10"/>
    </row>
    <row r="380" ht="15.75" customHeight="1">
      <c r="D380" s="10"/>
    </row>
    <row r="381" ht="15.75" customHeight="1">
      <c r="D381" s="10"/>
    </row>
    <row r="382" ht="15.75" customHeight="1">
      <c r="D382" s="10"/>
    </row>
    <row r="383" ht="15.75" customHeight="1">
      <c r="D383" s="10"/>
    </row>
    <row r="384" ht="15.75" customHeight="1">
      <c r="D384" s="10"/>
    </row>
    <row r="385" ht="15.75" customHeight="1">
      <c r="D385" s="10"/>
    </row>
    <row r="386" ht="15.75" customHeight="1">
      <c r="D386" s="10"/>
    </row>
    <row r="387" ht="15.75" customHeight="1">
      <c r="D387" s="10"/>
    </row>
    <row r="388" ht="15.75" customHeight="1">
      <c r="D388" s="10"/>
    </row>
    <row r="389" ht="15.75" customHeight="1">
      <c r="D389" s="10"/>
    </row>
    <row r="390" ht="15.75" customHeight="1">
      <c r="D390" s="10"/>
    </row>
    <row r="391" ht="15.75" customHeight="1">
      <c r="D391" s="10"/>
    </row>
    <row r="392" ht="15.75" customHeight="1">
      <c r="D392" s="10"/>
    </row>
    <row r="393" ht="15.75" customHeight="1">
      <c r="D393" s="10"/>
    </row>
    <row r="394" ht="15.75" customHeight="1">
      <c r="D394" s="10"/>
    </row>
    <row r="395" ht="15.75" customHeight="1">
      <c r="D395" s="10"/>
    </row>
    <row r="396" ht="15.75" customHeight="1">
      <c r="D396" s="10"/>
    </row>
    <row r="397" ht="15.75" customHeight="1">
      <c r="D397" s="10"/>
    </row>
    <row r="398" ht="15.75" customHeight="1">
      <c r="D398" s="10"/>
    </row>
    <row r="399" ht="15.75" customHeight="1">
      <c r="D399" s="10"/>
    </row>
    <row r="400" ht="15.75" customHeight="1">
      <c r="D400" s="10"/>
    </row>
    <row r="401" ht="15.75" customHeight="1">
      <c r="D401" s="10"/>
    </row>
    <row r="402" ht="15.75" customHeight="1">
      <c r="D402" s="10"/>
    </row>
    <row r="403" ht="15.75" customHeight="1">
      <c r="D403" s="10"/>
    </row>
    <row r="404" ht="15.75" customHeight="1">
      <c r="D404" s="10"/>
    </row>
    <row r="405" ht="15.75" customHeight="1">
      <c r="D405" s="10"/>
    </row>
    <row r="406" ht="15.75" customHeight="1">
      <c r="D406" s="10"/>
    </row>
    <row r="407" ht="15.75" customHeight="1">
      <c r="D407" s="10"/>
    </row>
    <row r="408" ht="15.75" customHeight="1">
      <c r="D408" s="10"/>
    </row>
    <row r="409" ht="15.75" customHeight="1">
      <c r="D409" s="10"/>
    </row>
    <row r="410" ht="15.75" customHeight="1">
      <c r="D410" s="10"/>
    </row>
    <row r="411" ht="15.75" customHeight="1">
      <c r="D411" s="10"/>
    </row>
    <row r="412" ht="15.75" customHeight="1">
      <c r="D412" s="10"/>
    </row>
    <row r="413" ht="15.75" customHeight="1">
      <c r="D413" s="10"/>
    </row>
    <row r="414" ht="15.75" customHeight="1">
      <c r="D414" s="10"/>
    </row>
    <row r="415" ht="15.75" customHeight="1">
      <c r="D415" s="10"/>
    </row>
    <row r="416" ht="15.75" customHeight="1">
      <c r="D416" s="10"/>
    </row>
    <row r="417" ht="15.75" customHeight="1">
      <c r="D417" s="10"/>
    </row>
    <row r="418" ht="15.75" customHeight="1">
      <c r="D418" s="10"/>
    </row>
    <row r="419" ht="15.75" customHeight="1">
      <c r="D419" s="10"/>
    </row>
    <row r="420" ht="15.75" customHeight="1">
      <c r="D420" s="10"/>
    </row>
    <row r="421" ht="15.75" customHeight="1">
      <c r="D421" s="10"/>
    </row>
    <row r="422" ht="15.75" customHeight="1">
      <c r="D422" s="10"/>
    </row>
    <row r="423" ht="15.75" customHeight="1">
      <c r="D423" s="10"/>
    </row>
    <row r="424" ht="15.75" customHeight="1">
      <c r="D424" s="10"/>
    </row>
    <row r="425" ht="15.75" customHeight="1">
      <c r="D425" s="10"/>
    </row>
    <row r="426" ht="15.75" customHeight="1">
      <c r="D426" s="10"/>
    </row>
    <row r="427" ht="15.75" customHeight="1">
      <c r="D427" s="10"/>
    </row>
    <row r="428" ht="15.75" customHeight="1">
      <c r="D428" s="10"/>
    </row>
    <row r="429" ht="15.75" customHeight="1">
      <c r="D429" s="10"/>
    </row>
    <row r="430" ht="15.75" customHeight="1">
      <c r="D430" s="10"/>
    </row>
    <row r="431" ht="15.75" customHeight="1">
      <c r="D431" s="10"/>
    </row>
    <row r="432" ht="15.75" customHeight="1">
      <c r="D432" s="10"/>
    </row>
    <row r="433" ht="15.75" customHeight="1">
      <c r="D433" s="10"/>
    </row>
    <row r="434" ht="15.75" customHeight="1">
      <c r="D434" s="10"/>
    </row>
    <row r="435" ht="15.75" customHeight="1">
      <c r="D435" s="10"/>
    </row>
    <row r="436" ht="15.75" customHeight="1">
      <c r="D436" s="10"/>
    </row>
    <row r="437" ht="15.75" customHeight="1">
      <c r="D437" s="10"/>
    </row>
    <row r="438" ht="15.75" customHeight="1">
      <c r="D438" s="10"/>
    </row>
    <row r="439" ht="15.75" customHeight="1">
      <c r="D439" s="10"/>
    </row>
    <row r="440" ht="15.75" customHeight="1">
      <c r="D440" s="10"/>
    </row>
    <row r="441" ht="15.75" customHeight="1">
      <c r="D441" s="10"/>
    </row>
    <row r="442" ht="15.75" customHeight="1">
      <c r="D442" s="10"/>
    </row>
    <row r="443" ht="15.75" customHeight="1">
      <c r="D443" s="10"/>
    </row>
    <row r="444" ht="15.75" customHeight="1">
      <c r="D444" s="10"/>
    </row>
    <row r="445" ht="15.75" customHeight="1">
      <c r="D445" s="10"/>
    </row>
    <row r="446" ht="15.75" customHeight="1">
      <c r="D446" s="10"/>
    </row>
    <row r="447" ht="15.75" customHeight="1">
      <c r="D447" s="10"/>
    </row>
    <row r="448" ht="15.75" customHeight="1">
      <c r="D448" s="10"/>
    </row>
    <row r="449" ht="15.75" customHeight="1">
      <c r="D449" s="10"/>
    </row>
    <row r="450" ht="15.75" customHeight="1">
      <c r="D450" s="10"/>
    </row>
    <row r="451" ht="15.75" customHeight="1">
      <c r="D451" s="10"/>
    </row>
    <row r="452" ht="15.75" customHeight="1">
      <c r="D452" s="10"/>
    </row>
    <row r="453" ht="15.75" customHeight="1">
      <c r="D453" s="10"/>
    </row>
    <row r="454" ht="15.75" customHeight="1">
      <c r="D454" s="10"/>
    </row>
    <row r="455" ht="15.75" customHeight="1">
      <c r="D455" s="10"/>
    </row>
    <row r="456" ht="15.75" customHeight="1">
      <c r="D456" s="10"/>
    </row>
    <row r="457" ht="15.75" customHeight="1">
      <c r="D457" s="10"/>
    </row>
    <row r="458" ht="15.75" customHeight="1">
      <c r="D458" s="10"/>
    </row>
    <row r="459" ht="15.75" customHeight="1">
      <c r="D459" s="10"/>
    </row>
    <row r="460" ht="15.75" customHeight="1">
      <c r="D460" s="10"/>
    </row>
    <row r="461" ht="15.75" customHeight="1">
      <c r="D461" s="10"/>
    </row>
    <row r="462" ht="15.75" customHeight="1">
      <c r="D462" s="10"/>
    </row>
    <row r="463" ht="15.75" customHeight="1">
      <c r="D463" s="10"/>
    </row>
    <row r="464" ht="15.75" customHeight="1">
      <c r="D464" s="10"/>
    </row>
    <row r="465" ht="15.75" customHeight="1">
      <c r="D465" s="10"/>
    </row>
    <row r="466" ht="15.75" customHeight="1">
      <c r="D466" s="10"/>
    </row>
    <row r="467" ht="15.75" customHeight="1">
      <c r="D467" s="10"/>
    </row>
    <row r="468" ht="15.75" customHeight="1">
      <c r="D468" s="10"/>
    </row>
    <row r="469" ht="15.75" customHeight="1">
      <c r="D469" s="10"/>
    </row>
    <row r="470" ht="15.75" customHeight="1">
      <c r="D470" s="10"/>
    </row>
    <row r="471" ht="15.75" customHeight="1">
      <c r="D471" s="10"/>
    </row>
    <row r="472" ht="15.75" customHeight="1">
      <c r="D472" s="10"/>
    </row>
    <row r="473" ht="15.75" customHeight="1">
      <c r="D473" s="10"/>
    </row>
    <row r="474" ht="15.75" customHeight="1">
      <c r="D474" s="10"/>
    </row>
    <row r="475" ht="15.75" customHeight="1">
      <c r="D475" s="10"/>
    </row>
    <row r="476" ht="15.75" customHeight="1">
      <c r="D476" s="10"/>
    </row>
    <row r="477" ht="15.75" customHeight="1">
      <c r="D477" s="10"/>
    </row>
    <row r="478" ht="15.75" customHeight="1">
      <c r="D478" s="10"/>
    </row>
    <row r="479" ht="15.75" customHeight="1">
      <c r="D479" s="10"/>
    </row>
    <row r="480" ht="15.75" customHeight="1">
      <c r="D480" s="10"/>
    </row>
    <row r="481" ht="15.75" customHeight="1">
      <c r="D481" s="10"/>
    </row>
    <row r="482" ht="15.75" customHeight="1">
      <c r="D482" s="10"/>
    </row>
    <row r="483" ht="15.75" customHeight="1">
      <c r="D483" s="10"/>
    </row>
    <row r="484" ht="15.75" customHeight="1">
      <c r="D484" s="10"/>
    </row>
    <row r="485" ht="15.75" customHeight="1">
      <c r="D485" s="10"/>
    </row>
    <row r="486" ht="15.75" customHeight="1">
      <c r="D486" s="10"/>
    </row>
    <row r="487" ht="15.75" customHeight="1">
      <c r="D487" s="10"/>
    </row>
    <row r="488" ht="15.75" customHeight="1">
      <c r="D488" s="10"/>
    </row>
    <row r="489" ht="15.75" customHeight="1">
      <c r="D489" s="10"/>
    </row>
    <row r="490" ht="15.75" customHeight="1">
      <c r="D490" s="10"/>
    </row>
    <row r="491" ht="15.75" customHeight="1">
      <c r="D491" s="10"/>
    </row>
    <row r="492" ht="15.75" customHeight="1">
      <c r="D492" s="10"/>
    </row>
    <row r="493" ht="15.75" customHeight="1">
      <c r="D493" s="10"/>
    </row>
    <row r="494" ht="15.75" customHeight="1">
      <c r="D494" s="10"/>
    </row>
    <row r="495" ht="15.75" customHeight="1">
      <c r="D495" s="10"/>
    </row>
    <row r="496" ht="15.75" customHeight="1">
      <c r="D496" s="10"/>
    </row>
    <row r="497" ht="15.75" customHeight="1">
      <c r="D497" s="10"/>
    </row>
    <row r="498" ht="15.75" customHeight="1">
      <c r="D498" s="10"/>
    </row>
    <row r="499" ht="15.75" customHeight="1">
      <c r="D499" s="10"/>
    </row>
    <row r="500" ht="15.75" customHeight="1">
      <c r="D500" s="10"/>
    </row>
    <row r="501" ht="15.75" customHeight="1">
      <c r="D501" s="10"/>
    </row>
    <row r="502" ht="15.75" customHeight="1">
      <c r="D502" s="10"/>
    </row>
    <row r="503" ht="15.75" customHeight="1">
      <c r="D503" s="10"/>
    </row>
    <row r="504" ht="15.75" customHeight="1">
      <c r="D504" s="10"/>
    </row>
    <row r="505" ht="15.75" customHeight="1">
      <c r="D505" s="10"/>
    </row>
    <row r="506" ht="15.75" customHeight="1">
      <c r="D506" s="10"/>
    </row>
    <row r="507" ht="15.75" customHeight="1">
      <c r="D507" s="10"/>
    </row>
    <row r="508" ht="15.75" customHeight="1">
      <c r="D508" s="10"/>
    </row>
    <row r="509" ht="15.75" customHeight="1">
      <c r="D509" s="10"/>
    </row>
    <row r="510" ht="15.75" customHeight="1">
      <c r="D510" s="10"/>
    </row>
    <row r="511" ht="15.75" customHeight="1">
      <c r="D511" s="10"/>
    </row>
    <row r="512" ht="15.75" customHeight="1">
      <c r="D512" s="10"/>
    </row>
    <row r="513" ht="15.75" customHeight="1">
      <c r="D513" s="10"/>
    </row>
    <row r="514" ht="15.75" customHeight="1">
      <c r="D514" s="10"/>
    </row>
    <row r="515" ht="15.75" customHeight="1">
      <c r="D515" s="10"/>
    </row>
    <row r="516" ht="15.75" customHeight="1">
      <c r="D516" s="10"/>
    </row>
    <row r="517" ht="15.75" customHeight="1">
      <c r="D517" s="10"/>
    </row>
    <row r="518" ht="15.75" customHeight="1">
      <c r="D518" s="10"/>
    </row>
    <row r="519" ht="15.75" customHeight="1">
      <c r="D519" s="10"/>
    </row>
    <row r="520" ht="15.75" customHeight="1">
      <c r="D520" s="10"/>
    </row>
    <row r="521" ht="15.75" customHeight="1">
      <c r="D521" s="10"/>
    </row>
    <row r="522" ht="15.75" customHeight="1">
      <c r="D522" s="10"/>
    </row>
    <row r="523" ht="15.75" customHeight="1">
      <c r="D523" s="10"/>
    </row>
    <row r="524" ht="15.75" customHeight="1">
      <c r="D524" s="10"/>
    </row>
    <row r="525" ht="15.75" customHeight="1">
      <c r="D525" s="10"/>
    </row>
    <row r="526" ht="15.75" customHeight="1">
      <c r="D526" s="10"/>
    </row>
    <row r="527" ht="15.75" customHeight="1">
      <c r="D527" s="10"/>
    </row>
    <row r="528" ht="15.75" customHeight="1">
      <c r="D528" s="10"/>
    </row>
    <row r="529" ht="15.75" customHeight="1">
      <c r="D529" s="10"/>
    </row>
    <row r="530" ht="15.75" customHeight="1">
      <c r="D530" s="10"/>
    </row>
    <row r="531" ht="15.75" customHeight="1">
      <c r="D531" s="10"/>
    </row>
    <row r="532" ht="15.75" customHeight="1">
      <c r="D532" s="10"/>
    </row>
    <row r="533" ht="15.75" customHeight="1">
      <c r="D533" s="10"/>
    </row>
    <row r="534" ht="15.75" customHeight="1">
      <c r="D534" s="10"/>
    </row>
    <row r="535" ht="15.75" customHeight="1">
      <c r="D535" s="10"/>
    </row>
    <row r="536" ht="15.75" customHeight="1">
      <c r="D536" s="10"/>
    </row>
    <row r="537" ht="15.75" customHeight="1">
      <c r="D537" s="10"/>
    </row>
    <row r="538" ht="15.75" customHeight="1">
      <c r="D538" s="10"/>
    </row>
    <row r="539" ht="15.75" customHeight="1">
      <c r="D539" s="10"/>
    </row>
    <row r="540" ht="15.75" customHeight="1">
      <c r="D540" s="10"/>
    </row>
    <row r="541" ht="15.75" customHeight="1">
      <c r="D541" s="10"/>
    </row>
    <row r="542" ht="15.75" customHeight="1">
      <c r="D542" s="10"/>
    </row>
    <row r="543" ht="15.75" customHeight="1">
      <c r="D543" s="10"/>
    </row>
    <row r="544" ht="15.75" customHeight="1">
      <c r="D544" s="10"/>
    </row>
    <row r="545" ht="15.75" customHeight="1">
      <c r="D545" s="10"/>
    </row>
    <row r="546" ht="15.75" customHeight="1">
      <c r="D546" s="10"/>
    </row>
    <row r="547" ht="15.75" customHeight="1">
      <c r="D547" s="10"/>
    </row>
    <row r="548" ht="15.75" customHeight="1">
      <c r="D548" s="10"/>
    </row>
    <row r="549" ht="15.75" customHeight="1">
      <c r="D549" s="10"/>
    </row>
    <row r="550" ht="15.75" customHeight="1">
      <c r="D550" s="10"/>
    </row>
    <row r="551" ht="15.75" customHeight="1">
      <c r="D551" s="10"/>
    </row>
    <row r="552" ht="15.75" customHeight="1">
      <c r="D552" s="10"/>
    </row>
    <row r="553" ht="15.75" customHeight="1">
      <c r="D553" s="10"/>
    </row>
    <row r="554" ht="15.75" customHeight="1">
      <c r="D554" s="10"/>
    </row>
    <row r="555" ht="15.75" customHeight="1">
      <c r="D555" s="10"/>
    </row>
    <row r="556" ht="15.75" customHeight="1">
      <c r="D556" s="10"/>
    </row>
    <row r="557" ht="15.75" customHeight="1">
      <c r="D557" s="10"/>
    </row>
    <row r="558" ht="15.75" customHeight="1">
      <c r="D558" s="10"/>
    </row>
    <row r="559" ht="15.75" customHeight="1">
      <c r="D559" s="10"/>
    </row>
    <row r="560" ht="15.75" customHeight="1">
      <c r="D560" s="10"/>
    </row>
    <row r="561" ht="15.75" customHeight="1">
      <c r="D561" s="10"/>
    </row>
    <row r="562" ht="15.75" customHeight="1">
      <c r="D562" s="10"/>
    </row>
    <row r="563" ht="15.75" customHeight="1">
      <c r="D563" s="10"/>
    </row>
    <row r="564" ht="15.75" customHeight="1">
      <c r="D564" s="10"/>
    </row>
    <row r="565" ht="15.75" customHeight="1">
      <c r="D565" s="10"/>
    </row>
    <row r="566" ht="15.75" customHeight="1">
      <c r="D566" s="10"/>
    </row>
    <row r="567" ht="15.75" customHeight="1">
      <c r="D567" s="10"/>
    </row>
    <row r="568" ht="15.75" customHeight="1">
      <c r="D568" s="10"/>
    </row>
    <row r="569" ht="15.75" customHeight="1">
      <c r="D569" s="10"/>
    </row>
    <row r="570" ht="15.75" customHeight="1">
      <c r="D570" s="10"/>
    </row>
    <row r="571" ht="15.75" customHeight="1">
      <c r="D571" s="10"/>
    </row>
    <row r="572" ht="15.75" customHeight="1">
      <c r="D572" s="10"/>
    </row>
    <row r="573" ht="15.75" customHeight="1">
      <c r="D573" s="10"/>
    </row>
    <row r="574" ht="15.75" customHeight="1">
      <c r="D574" s="10"/>
    </row>
    <row r="575" ht="15.75" customHeight="1">
      <c r="D575" s="10"/>
    </row>
    <row r="576" ht="15.75" customHeight="1">
      <c r="D576" s="10"/>
    </row>
    <row r="577" ht="15.75" customHeight="1">
      <c r="D577" s="10"/>
    </row>
    <row r="578" ht="15.75" customHeight="1">
      <c r="D578" s="10"/>
    </row>
    <row r="579" ht="15.75" customHeight="1">
      <c r="D579" s="10"/>
    </row>
    <row r="580" ht="15.75" customHeight="1">
      <c r="D580" s="10"/>
    </row>
    <row r="581" ht="15.75" customHeight="1">
      <c r="D581" s="10"/>
    </row>
    <row r="582" ht="15.75" customHeight="1">
      <c r="D582" s="10"/>
    </row>
    <row r="583" ht="15.75" customHeight="1">
      <c r="D583" s="10"/>
    </row>
    <row r="584" ht="15.75" customHeight="1">
      <c r="D584" s="10"/>
    </row>
    <row r="585" ht="15.75" customHeight="1">
      <c r="D585" s="10"/>
    </row>
    <row r="586" ht="15.75" customHeight="1">
      <c r="D586" s="10"/>
    </row>
    <row r="587" ht="15.75" customHeight="1">
      <c r="D587" s="10"/>
    </row>
    <row r="588" ht="15.75" customHeight="1">
      <c r="D588" s="10"/>
    </row>
    <row r="589" ht="15.75" customHeight="1">
      <c r="D589" s="10"/>
    </row>
    <row r="590" ht="15.75" customHeight="1">
      <c r="D590" s="10"/>
    </row>
    <row r="591" ht="15.75" customHeight="1">
      <c r="D591" s="10"/>
    </row>
    <row r="592" ht="15.75" customHeight="1">
      <c r="D592" s="10"/>
    </row>
    <row r="593" ht="15.75" customHeight="1">
      <c r="D593" s="10"/>
    </row>
    <row r="594" ht="15.75" customHeight="1">
      <c r="D594" s="10"/>
    </row>
    <row r="595" ht="15.75" customHeight="1">
      <c r="D595" s="10"/>
    </row>
    <row r="596" ht="15.75" customHeight="1">
      <c r="D596" s="10"/>
    </row>
    <row r="597" ht="15.75" customHeight="1">
      <c r="D597" s="10"/>
    </row>
    <row r="598" ht="15.75" customHeight="1">
      <c r="D598" s="10"/>
    </row>
    <row r="599" ht="15.75" customHeight="1">
      <c r="D599" s="10"/>
    </row>
    <row r="600" ht="15.75" customHeight="1">
      <c r="D600" s="10"/>
    </row>
    <row r="601" ht="15.75" customHeight="1">
      <c r="D601" s="10"/>
    </row>
    <row r="602" ht="15.75" customHeight="1">
      <c r="D602" s="10"/>
    </row>
    <row r="603" ht="15.75" customHeight="1">
      <c r="D603" s="10"/>
    </row>
    <row r="604" ht="15.75" customHeight="1">
      <c r="D604" s="10"/>
    </row>
    <row r="605" ht="15.75" customHeight="1">
      <c r="D605" s="10"/>
    </row>
    <row r="606" ht="15.75" customHeight="1">
      <c r="D606" s="10"/>
    </row>
    <row r="607" ht="15.75" customHeight="1">
      <c r="D607" s="10"/>
    </row>
    <row r="608" ht="15.75" customHeight="1">
      <c r="D608" s="10"/>
    </row>
    <row r="609" ht="15.75" customHeight="1">
      <c r="D609" s="10"/>
    </row>
    <row r="610" ht="15.75" customHeight="1">
      <c r="D610" s="10"/>
    </row>
    <row r="611" ht="15.75" customHeight="1">
      <c r="D611" s="10"/>
    </row>
    <row r="612" ht="15.75" customHeight="1">
      <c r="D612" s="10"/>
    </row>
    <row r="613" ht="15.75" customHeight="1">
      <c r="D613" s="10"/>
    </row>
    <row r="614" ht="15.75" customHeight="1">
      <c r="D614" s="10"/>
    </row>
    <row r="615" ht="15.75" customHeight="1">
      <c r="D615" s="10"/>
    </row>
    <row r="616" ht="15.75" customHeight="1">
      <c r="D616" s="10"/>
    </row>
    <row r="617" ht="15.75" customHeight="1">
      <c r="D617" s="10"/>
    </row>
    <row r="618" ht="15.75" customHeight="1">
      <c r="D618" s="10"/>
    </row>
    <row r="619" ht="15.75" customHeight="1">
      <c r="D619" s="10"/>
    </row>
    <row r="620" ht="15.75" customHeight="1">
      <c r="D620" s="10"/>
    </row>
    <row r="621" ht="15.75" customHeight="1">
      <c r="D621" s="10"/>
    </row>
    <row r="622" ht="15.75" customHeight="1">
      <c r="D622" s="10"/>
    </row>
    <row r="623" ht="15.75" customHeight="1">
      <c r="D623" s="10"/>
    </row>
    <row r="624" ht="15.75" customHeight="1">
      <c r="D624" s="10"/>
    </row>
    <row r="625" ht="15.75" customHeight="1">
      <c r="D625" s="10"/>
    </row>
    <row r="626" ht="15.75" customHeight="1">
      <c r="D626" s="10"/>
    </row>
    <row r="627" ht="15.75" customHeight="1">
      <c r="D627" s="10"/>
    </row>
    <row r="628" ht="15.75" customHeight="1">
      <c r="D628" s="10"/>
    </row>
    <row r="629" ht="15.75" customHeight="1">
      <c r="D629" s="10"/>
    </row>
    <row r="630" ht="15.75" customHeight="1">
      <c r="D630" s="10"/>
    </row>
    <row r="631" ht="15.75" customHeight="1">
      <c r="D631" s="10"/>
    </row>
    <row r="632" ht="15.75" customHeight="1">
      <c r="D632" s="10"/>
    </row>
    <row r="633" ht="15.75" customHeight="1">
      <c r="D633" s="10"/>
    </row>
    <row r="634" ht="15.75" customHeight="1">
      <c r="D634" s="10"/>
    </row>
    <row r="635" ht="15.75" customHeight="1">
      <c r="D635" s="10"/>
    </row>
    <row r="636" ht="15.75" customHeight="1">
      <c r="D636" s="10"/>
    </row>
    <row r="637" ht="15.75" customHeight="1">
      <c r="D637" s="10"/>
    </row>
    <row r="638" ht="15.75" customHeight="1">
      <c r="D638" s="10"/>
    </row>
    <row r="639" ht="15.75" customHeight="1">
      <c r="D639" s="10"/>
    </row>
    <row r="640" ht="15.75" customHeight="1">
      <c r="D640" s="10"/>
    </row>
    <row r="641" ht="15.75" customHeight="1">
      <c r="D641" s="10"/>
    </row>
    <row r="642" ht="15.75" customHeight="1">
      <c r="D642" s="10"/>
    </row>
    <row r="643" ht="15.75" customHeight="1">
      <c r="D643" s="10"/>
    </row>
    <row r="644" ht="15.75" customHeight="1">
      <c r="D644" s="10"/>
    </row>
    <row r="645" ht="15.75" customHeight="1">
      <c r="D645" s="10"/>
    </row>
    <row r="646" ht="15.75" customHeight="1">
      <c r="D646" s="10"/>
    </row>
    <row r="647" ht="15.75" customHeight="1">
      <c r="D647" s="10"/>
    </row>
    <row r="648" ht="15.75" customHeight="1">
      <c r="D648" s="10"/>
    </row>
    <row r="649" ht="15.75" customHeight="1">
      <c r="D649" s="10"/>
    </row>
    <row r="650" ht="15.75" customHeight="1">
      <c r="D650" s="10"/>
    </row>
    <row r="651" ht="15.75" customHeight="1">
      <c r="D651" s="10"/>
    </row>
    <row r="652" ht="15.75" customHeight="1">
      <c r="D652" s="10"/>
    </row>
    <row r="653" ht="15.75" customHeight="1">
      <c r="D653" s="10"/>
    </row>
    <row r="654" ht="15.75" customHeight="1">
      <c r="D654" s="10"/>
    </row>
    <row r="655" ht="15.75" customHeight="1">
      <c r="D655" s="10"/>
    </row>
    <row r="656" ht="15.75" customHeight="1">
      <c r="D656" s="10"/>
    </row>
    <row r="657" ht="15.75" customHeight="1">
      <c r="D657" s="10"/>
    </row>
    <row r="658" ht="15.75" customHeight="1">
      <c r="D658" s="10"/>
    </row>
    <row r="659" ht="15.75" customHeight="1">
      <c r="D659" s="10"/>
    </row>
    <row r="660" ht="15.75" customHeight="1">
      <c r="D660" s="10"/>
    </row>
    <row r="661" ht="15.75" customHeight="1">
      <c r="D661" s="10"/>
    </row>
    <row r="662" ht="15.75" customHeight="1">
      <c r="D662" s="10"/>
    </row>
    <row r="663" ht="15.75" customHeight="1">
      <c r="D663" s="10"/>
    </row>
    <row r="664" ht="15.75" customHeight="1">
      <c r="D664" s="10"/>
    </row>
    <row r="665" ht="15.75" customHeight="1">
      <c r="D665" s="10"/>
    </row>
    <row r="666" ht="15.75" customHeight="1">
      <c r="D666" s="10"/>
    </row>
    <row r="667" ht="15.75" customHeight="1">
      <c r="D667" s="10"/>
    </row>
    <row r="668" ht="15.75" customHeight="1">
      <c r="D668" s="10"/>
    </row>
    <row r="669" ht="15.75" customHeight="1">
      <c r="D669" s="10"/>
    </row>
    <row r="670" ht="15.75" customHeight="1">
      <c r="D670" s="10"/>
    </row>
    <row r="671" ht="15.75" customHeight="1">
      <c r="D671" s="10"/>
    </row>
    <row r="672" ht="15.75" customHeight="1">
      <c r="D672" s="10"/>
    </row>
    <row r="673" ht="15.75" customHeight="1">
      <c r="D673" s="10"/>
    </row>
    <row r="674" ht="15.75" customHeight="1">
      <c r="D674" s="10"/>
    </row>
    <row r="675" ht="15.75" customHeight="1">
      <c r="D675" s="10"/>
    </row>
    <row r="676" ht="15.75" customHeight="1">
      <c r="D676" s="10"/>
    </row>
    <row r="677" ht="15.75" customHeight="1">
      <c r="D677" s="10"/>
    </row>
    <row r="678" ht="15.75" customHeight="1">
      <c r="D678" s="10"/>
    </row>
    <row r="679" ht="15.75" customHeight="1">
      <c r="D679" s="10"/>
    </row>
    <row r="680" ht="15.75" customHeight="1">
      <c r="D680" s="10"/>
    </row>
    <row r="681" ht="15.75" customHeight="1">
      <c r="D681" s="10"/>
    </row>
    <row r="682" ht="15.75" customHeight="1">
      <c r="D682" s="10"/>
    </row>
    <row r="683" ht="15.75" customHeight="1">
      <c r="D683" s="10"/>
    </row>
    <row r="684" ht="15.75" customHeight="1">
      <c r="D684" s="10"/>
    </row>
    <row r="685" ht="15.75" customHeight="1">
      <c r="D685" s="10"/>
    </row>
    <row r="686" ht="15.75" customHeight="1">
      <c r="D686" s="10"/>
    </row>
    <row r="687" ht="15.75" customHeight="1">
      <c r="D687" s="10"/>
    </row>
    <row r="688" ht="15.75" customHeight="1">
      <c r="D688" s="10"/>
    </row>
    <row r="689" ht="15.75" customHeight="1">
      <c r="D689" s="10"/>
    </row>
    <row r="690" ht="15.75" customHeight="1">
      <c r="D690" s="10"/>
    </row>
    <row r="691" ht="15.75" customHeight="1">
      <c r="D691" s="10"/>
    </row>
    <row r="692" ht="15.75" customHeight="1">
      <c r="D692" s="10"/>
    </row>
    <row r="693" ht="15.75" customHeight="1">
      <c r="D693" s="10"/>
    </row>
    <row r="694" ht="15.75" customHeight="1">
      <c r="D694" s="10"/>
    </row>
    <row r="695" ht="15.75" customHeight="1">
      <c r="D695" s="10"/>
    </row>
    <row r="696" ht="15.75" customHeight="1">
      <c r="D696" s="10"/>
    </row>
    <row r="697" ht="15.75" customHeight="1">
      <c r="D697" s="10"/>
    </row>
    <row r="698" ht="15.75" customHeight="1">
      <c r="D698" s="10"/>
    </row>
    <row r="699" ht="15.75" customHeight="1">
      <c r="D699" s="10"/>
    </row>
    <row r="700" ht="15.75" customHeight="1">
      <c r="D700" s="10"/>
    </row>
    <row r="701" ht="15.75" customHeight="1">
      <c r="D701" s="10"/>
    </row>
    <row r="702" ht="15.75" customHeight="1">
      <c r="D702" s="10"/>
    </row>
    <row r="703" ht="15.75" customHeight="1">
      <c r="D703" s="10"/>
    </row>
    <row r="704" ht="15.75" customHeight="1">
      <c r="D704" s="10"/>
    </row>
    <row r="705" ht="15.75" customHeight="1">
      <c r="D705" s="10"/>
    </row>
    <row r="706" ht="15.75" customHeight="1">
      <c r="D706" s="10"/>
    </row>
    <row r="707" ht="15.75" customHeight="1">
      <c r="D707" s="10"/>
    </row>
    <row r="708" ht="15.75" customHeight="1">
      <c r="D708" s="10"/>
    </row>
    <row r="709" ht="15.75" customHeight="1">
      <c r="D709" s="10"/>
    </row>
    <row r="710" ht="15.75" customHeight="1">
      <c r="D710" s="10"/>
    </row>
    <row r="711" ht="15.75" customHeight="1">
      <c r="D711" s="10"/>
    </row>
    <row r="712" ht="15.75" customHeight="1">
      <c r="D712" s="10"/>
    </row>
    <row r="713" ht="15.75" customHeight="1">
      <c r="D713" s="10"/>
    </row>
    <row r="714" ht="15.75" customHeight="1">
      <c r="D714" s="10"/>
    </row>
    <row r="715" ht="15.75" customHeight="1">
      <c r="D715" s="10"/>
    </row>
    <row r="716" ht="15.75" customHeight="1">
      <c r="D716" s="10"/>
    </row>
    <row r="717" ht="15.75" customHeight="1">
      <c r="D717" s="10"/>
    </row>
    <row r="718" ht="15.75" customHeight="1">
      <c r="D718" s="10"/>
    </row>
    <row r="719" ht="15.75" customHeight="1">
      <c r="D719" s="10"/>
    </row>
    <row r="720" ht="15.75" customHeight="1">
      <c r="D720" s="10"/>
    </row>
    <row r="721" ht="15.75" customHeight="1">
      <c r="D721" s="10"/>
    </row>
    <row r="722" ht="15.75" customHeight="1">
      <c r="D722" s="10"/>
    </row>
    <row r="723" ht="15.75" customHeight="1">
      <c r="D723" s="10"/>
    </row>
    <row r="724" ht="15.75" customHeight="1">
      <c r="D724" s="10"/>
    </row>
    <row r="725" ht="15.75" customHeight="1">
      <c r="D725" s="10"/>
    </row>
    <row r="726" ht="15.75" customHeight="1">
      <c r="D726" s="10"/>
    </row>
    <row r="727" ht="15.75" customHeight="1">
      <c r="D727" s="10"/>
    </row>
    <row r="728" ht="15.75" customHeight="1">
      <c r="D728" s="10"/>
    </row>
    <row r="729" ht="15.75" customHeight="1">
      <c r="D729" s="10"/>
    </row>
    <row r="730" ht="15.75" customHeight="1">
      <c r="D730" s="10"/>
    </row>
    <row r="731" ht="15.75" customHeight="1">
      <c r="D731" s="10"/>
    </row>
    <row r="732" ht="15.75" customHeight="1">
      <c r="D732" s="10"/>
    </row>
    <row r="733" ht="15.75" customHeight="1">
      <c r="D733" s="10"/>
    </row>
    <row r="734" ht="15.75" customHeight="1">
      <c r="D734" s="10"/>
    </row>
    <row r="735" ht="15.75" customHeight="1">
      <c r="D735" s="10"/>
    </row>
    <row r="736" ht="15.75" customHeight="1">
      <c r="D736" s="10"/>
    </row>
    <row r="737" ht="15.75" customHeight="1">
      <c r="D737" s="10"/>
    </row>
    <row r="738" ht="15.75" customHeight="1">
      <c r="D738" s="10"/>
    </row>
    <row r="739" ht="15.75" customHeight="1">
      <c r="D739" s="10"/>
    </row>
    <row r="740" ht="15.75" customHeight="1">
      <c r="D740" s="10"/>
    </row>
    <row r="741" ht="15.75" customHeight="1">
      <c r="D741" s="10"/>
    </row>
    <row r="742" ht="15.75" customHeight="1">
      <c r="D742" s="10"/>
    </row>
    <row r="743" ht="15.75" customHeight="1">
      <c r="D743" s="10"/>
    </row>
    <row r="744" ht="15.75" customHeight="1">
      <c r="D744" s="10"/>
    </row>
    <row r="745" ht="15.75" customHeight="1">
      <c r="D745" s="10"/>
    </row>
    <row r="746" ht="15.75" customHeight="1">
      <c r="D746" s="10"/>
    </row>
    <row r="747" ht="15.75" customHeight="1">
      <c r="D747" s="10"/>
    </row>
    <row r="748" ht="15.75" customHeight="1">
      <c r="D748" s="10"/>
    </row>
    <row r="749" ht="15.75" customHeight="1">
      <c r="D749" s="10"/>
    </row>
    <row r="750" ht="15.75" customHeight="1">
      <c r="D750" s="10"/>
    </row>
    <row r="751" ht="15.75" customHeight="1">
      <c r="D751" s="10"/>
    </row>
    <row r="752" ht="15.75" customHeight="1">
      <c r="D752" s="10"/>
    </row>
    <row r="753" ht="15.75" customHeight="1">
      <c r="D753" s="10"/>
    </row>
    <row r="754" ht="15.75" customHeight="1">
      <c r="D754" s="10"/>
    </row>
    <row r="755" ht="15.75" customHeight="1">
      <c r="D755" s="10"/>
    </row>
    <row r="756" ht="15.75" customHeight="1">
      <c r="D756" s="10"/>
    </row>
    <row r="757" ht="15.75" customHeight="1">
      <c r="D757" s="10"/>
    </row>
    <row r="758" ht="15.75" customHeight="1">
      <c r="D758" s="10"/>
    </row>
    <row r="759" ht="15.75" customHeight="1">
      <c r="D759" s="10"/>
    </row>
    <row r="760" ht="15.75" customHeight="1">
      <c r="D760" s="10"/>
    </row>
    <row r="761" ht="15.75" customHeight="1">
      <c r="D761" s="10"/>
    </row>
    <row r="762" ht="15.75" customHeight="1">
      <c r="D762" s="10"/>
    </row>
    <row r="763" ht="15.75" customHeight="1">
      <c r="D763" s="10"/>
    </row>
    <row r="764" ht="15.75" customHeight="1">
      <c r="D764" s="10"/>
    </row>
    <row r="765" ht="15.75" customHeight="1">
      <c r="D765" s="10"/>
    </row>
    <row r="766" ht="15.75" customHeight="1">
      <c r="D766" s="10"/>
    </row>
    <row r="767" ht="15.75" customHeight="1">
      <c r="D767" s="10"/>
    </row>
    <row r="768" ht="15.75" customHeight="1">
      <c r="D768" s="10"/>
    </row>
    <row r="769" ht="15.75" customHeight="1">
      <c r="D769" s="10"/>
    </row>
    <row r="770" ht="15.75" customHeight="1">
      <c r="D770" s="10"/>
    </row>
    <row r="771" ht="15.75" customHeight="1">
      <c r="D771" s="10"/>
    </row>
    <row r="772" ht="15.75" customHeight="1">
      <c r="D772" s="10"/>
    </row>
    <row r="773" ht="15.75" customHeight="1">
      <c r="D773" s="10"/>
    </row>
    <row r="774" ht="15.75" customHeight="1">
      <c r="D774" s="10"/>
    </row>
    <row r="775" ht="15.75" customHeight="1">
      <c r="D775" s="10"/>
    </row>
    <row r="776" ht="15.75" customHeight="1">
      <c r="D776" s="10"/>
    </row>
    <row r="777" ht="15.75" customHeight="1">
      <c r="D777" s="10"/>
    </row>
    <row r="778" ht="15.75" customHeight="1">
      <c r="D778" s="10"/>
    </row>
    <row r="779" ht="15.75" customHeight="1">
      <c r="D779" s="10"/>
    </row>
    <row r="780" ht="15.75" customHeight="1">
      <c r="D780" s="10"/>
    </row>
    <row r="781" ht="15.75" customHeight="1">
      <c r="D781" s="10"/>
    </row>
    <row r="782" ht="15.75" customHeight="1">
      <c r="D782" s="10"/>
    </row>
    <row r="783" ht="15.75" customHeight="1">
      <c r="D783" s="10"/>
    </row>
    <row r="784" ht="15.75" customHeight="1">
      <c r="D784" s="10"/>
    </row>
    <row r="785" ht="15.75" customHeight="1">
      <c r="D785" s="10"/>
    </row>
    <row r="786" ht="15.75" customHeight="1">
      <c r="D786" s="10"/>
    </row>
    <row r="787" ht="15.75" customHeight="1">
      <c r="D787" s="10"/>
    </row>
    <row r="788" ht="15.75" customHeight="1">
      <c r="D788" s="10"/>
    </row>
    <row r="789" ht="15.75" customHeight="1">
      <c r="D789" s="10"/>
    </row>
    <row r="790" ht="15.75" customHeight="1">
      <c r="D790" s="10"/>
    </row>
    <row r="791" ht="15.75" customHeight="1">
      <c r="D791" s="10"/>
    </row>
    <row r="792" ht="15.75" customHeight="1">
      <c r="D792" s="10"/>
    </row>
    <row r="793" ht="15.75" customHeight="1">
      <c r="D793" s="10"/>
    </row>
    <row r="794" ht="15.75" customHeight="1">
      <c r="D794" s="10"/>
    </row>
    <row r="795" ht="15.75" customHeight="1">
      <c r="D795" s="10"/>
    </row>
    <row r="796" ht="15.75" customHeight="1">
      <c r="D796" s="10"/>
    </row>
    <row r="797" ht="15.75" customHeight="1">
      <c r="D797" s="10"/>
    </row>
    <row r="798" ht="15.75" customHeight="1">
      <c r="D798" s="10"/>
    </row>
    <row r="799" ht="15.75" customHeight="1">
      <c r="D799" s="10"/>
    </row>
    <row r="800" ht="15.75" customHeight="1">
      <c r="D800" s="10"/>
    </row>
    <row r="801" ht="15.75" customHeight="1">
      <c r="D801" s="10"/>
    </row>
    <row r="802" ht="15.75" customHeight="1">
      <c r="D802" s="10"/>
    </row>
    <row r="803" ht="15.75" customHeight="1">
      <c r="D803" s="10"/>
    </row>
    <row r="804" ht="15.75" customHeight="1">
      <c r="D804" s="10"/>
    </row>
    <row r="805" ht="15.75" customHeight="1">
      <c r="D805" s="10"/>
    </row>
    <row r="806" ht="15.75" customHeight="1">
      <c r="D806" s="10"/>
    </row>
    <row r="807" ht="15.75" customHeight="1">
      <c r="D807" s="10"/>
    </row>
    <row r="808" ht="15.75" customHeight="1">
      <c r="D808" s="10"/>
    </row>
    <row r="809" ht="15.75" customHeight="1">
      <c r="D809" s="10"/>
    </row>
    <row r="810" ht="15.75" customHeight="1">
      <c r="D810" s="10"/>
    </row>
    <row r="811" ht="15.75" customHeight="1">
      <c r="D811" s="10"/>
    </row>
    <row r="812" ht="15.75" customHeight="1">
      <c r="D812" s="10"/>
    </row>
    <row r="813" ht="15.75" customHeight="1">
      <c r="D813" s="10"/>
    </row>
    <row r="814" ht="15.75" customHeight="1">
      <c r="D814" s="10"/>
    </row>
    <row r="815" ht="15.75" customHeight="1">
      <c r="D815" s="10"/>
    </row>
    <row r="816" ht="15.75" customHeight="1">
      <c r="D816" s="10"/>
    </row>
    <row r="817" ht="15.75" customHeight="1">
      <c r="D817" s="10"/>
    </row>
    <row r="818" ht="15.75" customHeight="1">
      <c r="D818" s="10"/>
    </row>
    <row r="819" ht="15.75" customHeight="1">
      <c r="D819" s="10"/>
    </row>
    <row r="820" ht="15.75" customHeight="1">
      <c r="D820" s="10"/>
    </row>
    <row r="821" ht="15.75" customHeight="1">
      <c r="D821" s="10"/>
    </row>
    <row r="822" ht="15.75" customHeight="1">
      <c r="D822" s="10"/>
    </row>
    <row r="823" ht="15.75" customHeight="1">
      <c r="D823" s="10"/>
    </row>
    <row r="824" ht="15.75" customHeight="1">
      <c r="D824" s="10"/>
    </row>
    <row r="825" ht="15.75" customHeight="1">
      <c r="D825" s="10"/>
    </row>
    <row r="826" ht="15.75" customHeight="1">
      <c r="D826" s="10"/>
    </row>
    <row r="827" ht="15.75" customHeight="1">
      <c r="D827" s="10"/>
    </row>
    <row r="828" ht="15.75" customHeight="1">
      <c r="D828" s="10"/>
    </row>
    <row r="829" ht="15.75" customHeight="1">
      <c r="D829" s="10"/>
    </row>
    <row r="830" ht="15.75" customHeight="1">
      <c r="D830" s="10"/>
    </row>
    <row r="831" ht="15.75" customHeight="1">
      <c r="D831" s="10"/>
    </row>
    <row r="832" ht="15.75" customHeight="1">
      <c r="D832" s="10"/>
    </row>
    <row r="833" ht="15.75" customHeight="1">
      <c r="D833" s="10"/>
    </row>
    <row r="834" ht="15.75" customHeight="1">
      <c r="D834" s="10"/>
    </row>
    <row r="835" ht="15.75" customHeight="1">
      <c r="D835" s="10"/>
    </row>
    <row r="836" ht="15.75" customHeight="1">
      <c r="D836" s="10"/>
    </row>
    <row r="837" ht="15.75" customHeight="1">
      <c r="D837" s="10"/>
    </row>
    <row r="838" ht="15.75" customHeight="1">
      <c r="D838" s="10"/>
    </row>
    <row r="839" ht="15.75" customHeight="1">
      <c r="D839" s="10"/>
    </row>
    <row r="840" ht="15.75" customHeight="1">
      <c r="D840" s="10"/>
    </row>
    <row r="841" ht="15.75" customHeight="1">
      <c r="D841" s="10"/>
    </row>
    <row r="842" ht="15.75" customHeight="1">
      <c r="D842" s="10"/>
    </row>
    <row r="843" ht="15.75" customHeight="1">
      <c r="D843" s="10"/>
    </row>
    <row r="844" ht="15.75" customHeight="1">
      <c r="D844" s="10"/>
    </row>
    <row r="845" ht="15.75" customHeight="1">
      <c r="D845" s="10"/>
    </row>
    <row r="846" ht="15.75" customHeight="1">
      <c r="D846" s="10"/>
    </row>
    <row r="847" ht="15.75" customHeight="1">
      <c r="D847" s="10"/>
    </row>
    <row r="848" ht="15.75" customHeight="1">
      <c r="D848" s="10"/>
    </row>
    <row r="849" ht="15.75" customHeight="1">
      <c r="D849" s="10"/>
    </row>
    <row r="850" ht="15.75" customHeight="1">
      <c r="D850" s="10"/>
    </row>
    <row r="851" ht="15.75" customHeight="1">
      <c r="D851" s="10"/>
    </row>
    <row r="852" ht="15.75" customHeight="1">
      <c r="D852" s="10"/>
    </row>
    <row r="853" ht="15.75" customHeight="1">
      <c r="D853" s="10"/>
    </row>
    <row r="854" ht="15.75" customHeight="1">
      <c r="D854" s="10"/>
    </row>
    <row r="855" ht="15.75" customHeight="1">
      <c r="D855" s="10"/>
    </row>
    <row r="856" ht="15.75" customHeight="1">
      <c r="D856" s="10"/>
    </row>
    <row r="857" ht="15.75" customHeight="1">
      <c r="D857" s="10"/>
    </row>
    <row r="858" ht="15.75" customHeight="1">
      <c r="D858" s="10"/>
    </row>
    <row r="859" ht="15.75" customHeight="1">
      <c r="D859" s="10"/>
    </row>
    <row r="860" ht="15.75" customHeight="1">
      <c r="D860" s="10"/>
    </row>
    <row r="861" ht="15.75" customHeight="1">
      <c r="D861" s="10"/>
    </row>
    <row r="862" ht="15.75" customHeight="1">
      <c r="D862" s="10"/>
    </row>
    <row r="863" ht="15.75" customHeight="1">
      <c r="D863" s="10"/>
    </row>
    <row r="864" ht="15.75" customHeight="1">
      <c r="D864" s="10"/>
    </row>
    <row r="865" ht="15.75" customHeight="1">
      <c r="D865" s="10"/>
    </row>
    <row r="866" ht="15.75" customHeight="1">
      <c r="D866" s="10"/>
    </row>
    <row r="867" ht="15.75" customHeight="1">
      <c r="D867" s="10"/>
    </row>
    <row r="868" ht="15.75" customHeight="1">
      <c r="D868" s="10"/>
    </row>
    <row r="869" ht="15.75" customHeight="1">
      <c r="D869" s="10"/>
    </row>
    <row r="870" ht="15.75" customHeight="1">
      <c r="D870" s="10"/>
    </row>
    <row r="871" ht="15.75" customHeight="1">
      <c r="D871" s="10"/>
    </row>
    <row r="872" ht="15.75" customHeight="1">
      <c r="D872" s="10"/>
    </row>
    <row r="873" ht="15.75" customHeight="1">
      <c r="D873" s="10"/>
    </row>
    <row r="874" ht="15.75" customHeight="1">
      <c r="D874" s="10"/>
    </row>
    <row r="875" ht="15.75" customHeight="1">
      <c r="D875" s="10"/>
    </row>
    <row r="876" ht="15.75" customHeight="1">
      <c r="D876" s="10"/>
    </row>
    <row r="877" ht="15.75" customHeight="1">
      <c r="D877" s="10"/>
    </row>
    <row r="878" ht="15.75" customHeight="1">
      <c r="D878" s="10"/>
    </row>
    <row r="879" ht="15.75" customHeight="1">
      <c r="D879" s="10"/>
    </row>
    <row r="880" ht="15.75" customHeight="1">
      <c r="D880" s="10"/>
    </row>
    <row r="881" ht="15.75" customHeight="1">
      <c r="D881" s="10"/>
    </row>
    <row r="882" ht="15.75" customHeight="1">
      <c r="D882" s="10"/>
    </row>
    <row r="883" ht="15.75" customHeight="1">
      <c r="D883" s="10"/>
    </row>
    <row r="884" ht="15.75" customHeight="1">
      <c r="D884" s="10"/>
    </row>
    <row r="885" ht="15.75" customHeight="1">
      <c r="D885" s="10"/>
    </row>
    <row r="886" ht="15.75" customHeight="1">
      <c r="D886" s="10"/>
    </row>
    <row r="887" ht="15.75" customHeight="1">
      <c r="D887" s="10"/>
    </row>
    <row r="888" ht="15.75" customHeight="1">
      <c r="D888" s="10"/>
    </row>
    <row r="889" ht="15.75" customHeight="1">
      <c r="D889" s="10"/>
    </row>
    <row r="890" ht="15.75" customHeight="1">
      <c r="D890" s="10"/>
    </row>
    <row r="891" ht="15.75" customHeight="1">
      <c r="D891" s="10"/>
    </row>
    <row r="892" ht="15.75" customHeight="1">
      <c r="D892" s="10"/>
    </row>
    <row r="893" ht="15.75" customHeight="1">
      <c r="D893" s="10"/>
    </row>
    <row r="894" ht="15.75" customHeight="1">
      <c r="D894" s="10"/>
    </row>
    <row r="895" ht="15.75" customHeight="1">
      <c r="D895" s="10"/>
    </row>
    <row r="896" ht="15.75" customHeight="1">
      <c r="D896" s="10"/>
    </row>
    <row r="897" ht="15.75" customHeight="1">
      <c r="D897" s="10"/>
    </row>
    <row r="898" ht="15.75" customHeight="1">
      <c r="D898" s="10"/>
    </row>
    <row r="899" ht="15.75" customHeight="1">
      <c r="D899" s="10"/>
    </row>
    <row r="900" ht="15.75" customHeight="1">
      <c r="D900" s="10"/>
    </row>
    <row r="901" ht="15.75" customHeight="1">
      <c r="D901" s="10"/>
    </row>
    <row r="902" ht="15.75" customHeight="1">
      <c r="D902" s="10"/>
    </row>
    <row r="903" ht="15.75" customHeight="1">
      <c r="D903" s="10"/>
    </row>
    <row r="904" ht="15.75" customHeight="1">
      <c r="D904" s="10"/>
    </row>
    <row r="905" ht="15.75" customHeight="1">
      <c r="D905" s="10"/>
    </row>
    <row r="906" ht="15.75" customHeight="1">
      <c r="D906" s="10"/>
    </row>
    <row r="907" ht="15.75" customHeight="1">
      <c r="D907" s="10"/>
    </row>
    <row r="908" ht="15.75" customHeight="1">
      <c r="D908" s="10"/>
    </row>
    <row r="909" ht="15.75" customHeight="1">
      <c r="D909" s="10"/>
    </row>
    <row r="910" ht="15.75" customHeight="1">
      <c r="D910" s="10"/>
    </row>
    <row r="911" ht="15.75" customHeight="1">
      <c r="D911" s="10"/>
    </row>
    <row r="912" ht="15.75" customHeight="1">
      <c r="D912" s="10"/>
    </row>
    <row r="913" ht="15.75" customHeight="1">
      <c r="D913" s="10"/>
    </row>
    <row r="914" ht="15.75" customHeight="1">
      <c r="D914" s="10"/>
    </row>
    <row r="915" ht="15.75" customHeight="1">
      <c r="D915" s="10"/>
    </row>
    <row r="916" ht="15.75" customHeight="1">
      <c r="D916" s="10"/>
    </row>
    <row r="917" ht="15.75" customHeight="1">
      <c r="D917" s="10"/>
    </row>
    <row r="918" ht="15.75" customHeight="1">
      <c r="D918" s="10"/>
    </row>
    <row r="919" ht="15.75" customHeight="1">
      <c r="D919" s="10"/>
    </row>
    <row r="920" ht="15.75" customHeight="1">
      <c r="D920" s="10"/>
    </row>
    <row r="921" ht="15.75" customHeight="1">
      <c r="D921" s="10"/>
    </row>
    <row r="922" ht="15.75" customHeight="1">
      <c r="D922" s="10"/>
    </row>
    <row r="923" ht="15.75" customHeight="1">
      <c r="D923" s="10"/>
    </row>
    <row r="924" ht="15.75" customHeight="1">
      <c r="D924" s="10"/>
    </row>
    <row r="925" ht="15.75" customHeight="1">
      <c r="D925" s="10"/>
    </row>
    <row r="926" ht="15.75" customHeight="1">
      <c r="D926" s="10"/>
    </row>
    <row r="927" ht="15.75" customHeight="1">
      <c r="D927" s="10"/>
    </row>
    <row r="928" ht="15.75" customHeight="1">
      <c r="D928" s="10"/>
    </row>
    <row r="929" ht="15.75" customHeight="1">
      <c r="D929" s="10"/>
    </row>
    <row r="930" ht="15.75" customHeight="1">
      <c r="D930" s="10"/>
    </row>
    <row r="931" ht="15.75" customHeight="1">
      <c r="D931" s="10"/>
    </row>
    <row r="932" ht="15.75" customHeight="1">
      <c r="D932" s="10"/>
    </row>
    <row r="933" ht="15.75" customHeight="1">
      <c r="D933" s="10"/>
    </row>
    <row r="934" ht="15.75" customHeight="1">
      <c r="D934" s="10"/>
    </row>
    <row r="935" ht="15.75" customHeight="1">
      <c r="D935" s="10"/>
    </row>
    <row r="936" ht="15.75" customHeight="1">
      <c r="D936" s="10"/>
    </row>
    <row r="937" ht="15.75" customHeight="1">
      <c r="D937" s="10"/>
    </row>
    <row r="938" ht="15.75" customHeight="1">
      <c r="D938" s="10"/>
    </row>
    <row r="939" ht="15.75" customHeight="1">
      <c r="D939" s="10"/>
    </row>
    <row r="940" ht="15.75" customHeight="1">
      <c r="D940" s="10"/>
    </row>
    <row r="941" ht="15.75" customHeight="1">
      <c r="D941" s="10"/>
    </row>
    <row r="942" ht="15.75" customHeight="1">
      <c r="D942" s="10"/>
    </row>
    <row r="943" ht="15.75" customHeight="1">
      <c r="D943" s="10"/>
    </row>
    <row r="944" ht="15.75" customHeight="1">
      <c r="D944" s="10"/>
    </row>
    <row r="945" ht="15.75" customHeight="1">
      <c r="D945" s="10"/>
    </row>
    <row r="946" ht="15.75" customHeight="1">
      <c r="D946" s="10"/>
    </row>
    <row r="947" ht="15.75" customHeight="1">
      <c r="D947" s="10"/>
    </row>
    <row r="948" ht="15.75" customHeight="1">
      <c r="D948" s="10"/>
    </row>
    <row r="949" ht="15.75" customHeight="1">
      <c r="D949" s="10"/>
    </row>
    <row r="950" ht="15.75" customHeight="1">
      <c r="D950" s="10"/>
    </row>
    <row r="951" ht="15.75" customHeight="1">
      <c r="D951" s="10"/>
    </row>
    <row r="952" ht="15.75" customHeight="1">
      <c r="D952" s="10"/>
    </row>
    <row r="953" ht="15.75" customHeight="1">
      <c r="D953" s="10"/>
    </row>
    <row r="954" ht="15.75" customHeight="1">
      <c r="D954" s="10"/>
    </row>
    <row r="955" ht="15.75" customHeight="1">
      <c r="D955" s="10"/>
    </row>
    <row r="956" ht="15.75" customHeight="1">
      <c r="D956" s="10"/>
    </row>
    <row r="957" ht="15.75" customHeight="1">
      <c r="D957" s="10"/>
    </row>
    <row r="958" ht="15.75" customHeight="1">
      <c r="D958" s="10"/>
    </row>
    <row r="959" ht="15.75" customHeight="1">
      <c r="D959" s="10"/>
    </row>
    <row r="960" ht="15.75" customHeight="1">
      <c r="D960" s="10"/>
    </row>
    <row r="961" ht="15.75" customHeight="1">
      <c r="D961" s="10"/>
    </row>
    <row r="962" ht="15.75" customHeight="1">
      <c r="D962" s="10"/>
    </row>
    <row r="963" ht="15.75" customHeight="1">
      <c r="D963" s="10"/>
    </row>
    <row r="964" ht="15.75" customHeight="1">
      <c r="D964" s="10"/>
    </row>
    <row r="965" ht="15.75" customHeight="1">
      <c r="D965" s="10"/>
    </row>
    <row r="966" ht="15.75" customHeight="1">
      <c r="D966" s="10"/>
    </row>
    <row r="967" ht="15.75" customHeight="1">
      <c r="D967" s="10"/>
    </row>
    <row r="968" ht="15.75" customHeight="1">
      <c r="D968" s="10"/>
    </row>
    <row r="969" ht="15.75" customHeight="1">
      <c r="D969" s="10"/>
    </row>
    <row r="970" ht="15.75" customHeight="1">
      <c r="D970" s="10"/>
    </row>
    <row r="971" ht="15.75" customHeight="1">
      <c r="D971" s="10"/>
    </row>
    <row r="972" ht="15.75" customHeight="1">
      <c r="D972" s="10"/>
    </row>
    <row r="973" ht="15.75" customHeight="1">
      <c r="D973" s="10"/>
    </row>
    <row r="974" ht="15.75" customHeight="1">
      <c r="D974" s="10"/>
    </row>
    <row r="975" ht="15.75" customHeight="1">
      <c r="D975" s="10"/>
    </row>
    <row r="976" ht="15.75" customHeight="1">
      <c r="D976" s="10"/>
    </row>
    <row r="977" ht="15.75" customHeight="1">
      <c r="D977" s="10"/>
    </row>
    <row r="978" ht="15.75" customHeight="1">
      <c r="D978" s="10"/>
    </row>
    <row r="979" ht="15.75" customHeight="1">
      <c r="D979" s="10"/>
    </row>
    <row r="980" ht="15.75" customHeight="1">
      <c r="D980" s="10"/>
    </row>
    <row r="981" ht="15.75" customHeight="1">
      <c r="D981" s="10"/>
    </row>
    <row r="982" ht="15.75" customHeight="1">
      <c r="D982" s="10"/>
    </row>
    <row r="983" ht="15.75" customHeight="1">
      <c r="D983" s="10"/>
    </row>
    <row r="984" ht="15.75" customHeight="1">
      <c r="D984" s="10"/>
    </row>
    <row r="985" ht="15.75" customHeight="1">
      <c r="D985" s="10"/>
    </row>
    <row r="986" ht="15.75" customHeight="1">
      <c r="D986" s="10"/>
    </row>
    <row r="987" ht="15.75" customHeight="1">
      <c r="D987" s="10"/>
    </row>
    <row r="988" ht="15.75" customHeight="1">
      <c r="D988" s="10"/>
    </row>
    <row r="989" ht="15.75" customHeight="1">
      <c r="D989" s="10"/>
    </row>
    <row r="990" ht="15.75" customHeight="1">
      <c r="D990" s="10"/>
    </row>
    <row r="991" ht="15.75" customHeight="1">
      <c r="D991" s="10"/>
    </row>
    <row r="992" ht="15.75" customHeight="1">
      <c r="D992" s="10"/>
    </row>
    <row r="993" ht="15.75" customHeight="1">
      <c r="D993" s="10"/>
    </row>
    <row r="994" ht="15.75" customHeight="1">
      <c r="D994" s="10"/>
    </row>
    <row r="995" ht="15.75" customHeight="1">
      <c r="D995" s="10"/>
    </row>
    <row r="996" ht="15.75" customHeight="1">
      <c r="D996" s="10"/>
    </row>
    <row r="997" ht="15.75" customHeight="1">
      <c r="D997" s="10"/>
    </row>
    <row r="998" ht="15.75" customHeight="1">
      <c r="D998" s="10"/>
    </row>
    <row r="999" ht="15.75" customHeight="1">
      <c r="D999" s="10"/>
    </row>
    <row r="1000" ht="15.75" customHeight="1">
      <c r="D1000" s="10"/>
    </row>
  </sheetData>
  <hyperlinks>
    <hyperlink r:id="rId1" ref="H124"/>
  </hyperlink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33.25"/>
    <col customWidth="1" min="3" max="3" width="13.63"/>
    <col customWidth="1" min="4" max="5" width="10.13"/>
    <col customWidth="1" min="6" max="6" width="21.0"/>
    <col customWidth="1" min="7" max="7" width="17.25"/>
    <col customWidth="1" min="8" max="8" width="14.63"/>
    <col customWidth="1" min="9" max="9" width="63.75"/>
    <col customWidth="1" min="10" max="26" width="10.13"/>
  </cols>
  <sheetData>
    <row r="1">
      <c r="A1" s="2" t="s">
        <v>22</v>
      </c>
      <c r="B1" s="2" t="s">
        <v>23</v>
      </c>
      <c r="C1" s="10" t="s">
        <v>24</v>
      </c>
      <c r="D1" s="10" t="s">
        <v>471</v>
      </c>
      <c r="E1" s="10" t="s">
        <v>472</v>
      </c>
      <c r="F1" s="10" t="s">
        <v>473</v>
      </c>
      <c r="G1" s="10" t="s">
        <v>474</v>
      </c>
      <c r="H1" s="10" t="s">
        <v>475</v>
      </c>
      <c r="I1" s="10" t="s">
        <v>476</v>
      </c>
      <c r="J1" s="10" t="s">
        <v>128</v>
      </c>
    </row>
    <row r="2">
      <c r="A2" s="11">
        <v>43843.0</v>
      </c>
      <c r="B2" s="2" t="s">
        <v>20</v>
      </c>
      <c r="C2" s="2" t="s">
        <v>73</v>
      </c>
      <c r="D2" s="2" t="s">
        <v>477</v>
      </c>
      <c r="E2" s="2" t="s">
        <v>478</v>
      </c>
      <c r="F2" s="14" t="s">
        <v>133</v>
      </c>
      <c r="I2" s="2" t="s">
        <v>479</v>
      </c>
    </row>
    <row r="3">
      <c r="A3" s="11">
        <v>43843.0</v>
      </c>
      <c r="B3" s="2" t="s">
        <v>20</v>
      </c>
      <c r="C3" s="2" t="s">
        <v>73</v>
      </c>
      <c r="D3" s="2" t="s">
        <v>477</v>
      </c>
      <c r="E3" s="2" t="s">
        <v>478</v>
      </c>
      <c r="F3" s="14" t="s">
        <v>189</v>
      </c>
      <c r="I3" s="2" t="s">
        <v>479</v>
      </c>
    </row>
    <row r="4">
      <c r="A4" s="11">
        <v>43843.0</v>
      </c>
      <c r="B4" s="2" t="s">
        <v>20</v>
      </c>
      <c r="C4" s="2" t="s">
        <v>73</v>
      </c>
      <c r="D4" s="2" t="s">
        <v>477</v>
      </c>
      <c r="E4" s="2" t="s">
        <v>478</v>
      </c>
      <c r="F4" s="14" t="s">
        <v>189</v>
      </c>
      <c r="I4" s="2" t="s">
        <v>479</v>
      </c>
    </row>
    <row r="5">
      <c r="A5" s="11">
        <v>43843.0</v>
      </c>
      <c r="B5" s="2" t="s">
        <v>20</v>
      </c>
      <c r="C5" s="2" t="s">
        <v>73</v>
      </c>
      <c r="D5" s="2" t="s">
        <v>477</v>
      </c>
      <c r="E5" s="2" t="s">
        <v>478</v>
      </c>
      <c r="F5" s="14" t="s">
        <v>480</v>
      </c>
      <c r="I5" s="2" t="s">
        <v>479</v>
      </c>
    </row>
    <row r="6">
      <c r="A6" s="11">
        <v>43843.0</v>
      </c>
      <c r="B6" s="2" t="s">
        <v>20</v>
      </c>
      <c r="C6" s="2" t="s">
        <v>73</v>
      </c>
      <c r="D6" s="2" t="s">
        <v>477</v>
      </c>
      <c r="E6" s="2" t="s">
        <v>478</v>
      </c>
      <c r="F6" s="14" t="s">
        <v>140</v>
      </c>
      <c r="I6" s="2" t="s">
        <v>481</v>
      </c>
      <c r="J6" s="2" t="s">
        <v>482</v>
      </c>
    </row>
    <row r="7">
      <c r="A7" s="11">
        <v>43843.0</v>
      </c>
      <c r="B7" s="2" t="s">
        <v>20</v>
      </c>
      <c r="C7" s="2" t="s">
        <v>73</v>
      </c>
      <c r="D7" s="2" t="s">
        <v>477</v>
      </c>
      <c r="E7" s="2" t="s">
        <v>478</v>
      </c>
      <c r="F7" s="14" t="s">
        <v>140</v>
      </c>
      <c r="I7" s="2" t="s">
        <v>481</v>
      </c>
      <c r="J7" s="2" t="s">
        <v>482</v>
      </c>
    </row>
    <row r="8">
      <c r="A8" s="11">
        <v>43843.0</v>
      </c>
      <c r="B8" s="2" t="s">
        <v>20</v>
      </c>
      <c r="C8" s="2" t="s">
        <v>73</v>
      </c>
      <c r="D8" s="2" t="s">
        <v>477</v>
      </c>
      <c r="E8" s="2" t="s">
        <v>478</v>
      </c>
      <c r="F8" s="14" t="s">
        <v>140</v>
      </c>
      <c r="I8" s="2" t="s">
        <v>481</v>
      </c>
      <c r="J8" s="2" t="s">
        <v>482</v>
      </c>
    </row>
    <row r="9">
      <c r="A9" s="11">
        <v>43843.0</v>
      </c>
      <c r="B9" s="2" t="s">
        <v>20</v>
      </c>
      <c r="C9" s="2" t="s">
        <v>73</v>
      </c>
      <c r="D9" s="2" t="s">
        <v>477</v>
      </c>
      <c r="E9" s="2" t="s">
        <v>478</v>
      </c>
      <c r="F9" s="14" t="s">
        <v>140</v>
      </c>
      <c r="I9" s="2" t="s">
        <v>481</v>
      </c>
      <c r="J9" s="2" t="s">
        <v>482</v>
      </c>
    </row>
    <row r="10">
      <c r="A10" s="11">
        <v>43843.0</v>
      </c>
      <c r="B10" s="2" t="s">
        <v>20</v>
      </c>
      <c r="C10" s="2" t="s">
        <v>73</v>
      </c>
      <c r="D10" s="2" t="s">
        <v>477</v>
      </c>
      <c r="E10" s="2" t="s">
        <v>478</v>
      </c>
      <c r="F10" s="14" t="s">
        <v>140</v>
      </c>
      <c r="I10" s="2" t="s">
        <v>481</v>
      </c>
      <c r="J10" s="2" t="s">
        <v>482</v>
      </c>
    </row>
    <row r="11">
      <c r="A11" s="11">
        <v>43843.0</v>
      </c>
      <c r="B11" s="2" t="s">
        <v>20</v>
      </c>
      <c r="C11" s="2" t="s">
        <v>73</v>
      </c>
      <c r="D11" s="2" t="s">
        <v>477</v>
      </c>
      <c r="E11" s="2" t="s">
        <v>478</v>
      </c>
      <c r="F11" s="14" t="s">
        <v>140</v>
      </c>
      <c r="I11" s="2" t="s">
        <v>481</v>
      </c>
      <c r="J11" s="2" t="s">
        <v>482</v>
      </c>
    </row>
    <row r="12">
      <c r="A12" s="11">
        <v>43843.0</v>
      </c>
      <c r="B12" s="2" t="s">
        <v>20</v>
      </c>
      <c r="C12" s="2" t="s">
        <v>73</v>
      </c>
      <c r="D12" s="2" t="s">
        <v>477</v>
      </c>
      <c r="E12" s="2" t="s">
        <v>478</v>
      </c>
      <c r="F12" s="14" t="s">
        <v>140</v>
      </c>
      <c r="I12" s="2" t="s">
        <v>481</v>
      </c>
      <c r="J12" s="2" t="s">
        <v>482</v>
      </c>
    </row>
    <row r="13">
      <c r="A13" s="11">
        <v>43843.0</v>
      </c>
      <c r="B13" s="2" t="s">
        <v>20</v>
      </c>
      <c r="C13" s="2" t="s">
        <v>73</v>
      </c>
      <c r="D13" s="2" t="s">
        <v>477</v>
      </c>
      <c r="E13" s="2" t="s">
        <v>483</v>
      </c>
      <c r="F13" s="14" t="s">
        <v>140</v>
      </c>
      <c r="I13" s="2" t="s">
        <v>481</v>
      </c>
    </row>
    <row r="14">
      <c r="A14" s="11">
        <v>43843.0</v>
      </c>
      <c r="B14" s="2" t="s">
        <v>20</v>
      </c>
      <c r="C14" s="2" t="s">
        <v>73</v>
      </c>
      <c r="D14" s="2" t="s">
        <v>477</v>
      </c>
      <c r="E14" s="2" t="s">
        <v>478</v>
      </c>
      <c r="F14" s="14" t="s">
        <v>140</v>
      </c>
      <c r="I14" s="2" t="s">
        <v>481</v>
      </c>
      <c r="J14" s="2" t="s">
        <v>484</v>
      </c>
    </row>
    <row r="15">
      <c r="A15" s="11">
        <v>43843.0</v>
      </c>
      <c r="B15" s="2" t="s">
        <v>20</v>
      </c>
      <c r="C15" s="2" t="s">
        <v>73</v>
      </c>
      <c r="D15" s="2" t="s">
        <v>477</v>
      </c>
      <c r="E15" s="2" t="s">
        <v>478</v>
      </c>
      <c r="F15" s="14" t="s">
        <v>140</v>
      </c>
      <c r="I15" s="2" t="s">
        <v>481</v>
      </c>
      <c r="J15" s="2" t="s">
        <v>484</v>
      </c>
    </row>
    <row r="16">
      <c r="A16" s="11">
        <v>43843.0</v>
      </c>
      <c r="B16" s="2" t="s">
        <v>20</v>
      </c>
      <c r="C16" s="2" t="s">
        <v>73</v>
      </c>
      <c r="D16" s="2" t="s">
        <v>477</v>
      </c>
      <c r="E16" s="2" t="s">
        <v>478</v>
      </c>
      <c r="F16" s="14" t="s">
        <v>140</v>
      </c>
      <c r="I16" s="2" t="s">
        <v>481</v>
      </c>
      <c r="J16" s="2" t="s">
        <v>484</v>
      </c>
    </row>
    <row r="17">
      <c r="A17" s="11">
        <v>43843.0</v>
      </c>
      <c r="B17" s="2" t="s">
        <v>20</v>
      </c>
      <c r="C17" s="2" t="s">
        <v>73</v>
      </c>
      <c r="D17" s="2" t="s">
        <v>477</v>
      </c>
      <c r="E17" s="2" t="s">
        <v>478</v>
      </c>
      <c r="F17" s="14" t="s">
        <v>140</v>
      </c>
      <c r="I17" s="2" t="s">
        <v>481</v>
      </c>
      <c r="J17" s="2" t="s">
        <v>484</v>
      </c>
    </row>
    <row r="18">
      <c r="A18" s="11">
        <v>43843.0</v>
      </c>
      <c r="B18" s="2" t="s">
        <v>20</v>
      </c>
      <c r="C18" s="2" t="s">
        <v>73</v>
      </c>
      <c r="D18" s="2" t="s">
        <v>477</v>
      </c>
      <c r="E18" s="2" t="s">
        <v>478</v>
      </c>
      <c r="F18" s="14" t="s">
        <v>140</v>
      </c>
      <c r="I18" s="2" t="s">
        <v>481</v>
      </c>
      <c r="J18" s="2" t="s">
        <v>484</v>
      </c>
    </row>
    <row r="19">
      <c r="A19" s="11">
        <v>43843.0</v>
      </c>
      <c r="B19" s="2" t="s">
        <v>20</v>
      </c>
      <c r="C19" s="2" t="s">
        <v>73</v>
      </c>
      <c r="D19" s="2" t="s">
        <v>477</v>
      </c>
      <c r="E19" s="2" t="s">
        <v>478</v>
      </c>
      <c r="F19" s="14" t="s">
        <v>140</v>
      </c>
      <c r="I19" s="2" t="s">
        <v>481</v>
      </c>
      <c r="J19" s="2" t="s">
        <v>484</v>
      </c>
    </row>
    <row r="20">
      <c r="A20" s="11">
        <v>43843.0</v>
      </c>
      <c r="B20" s="2" t="s">
        <v>20</v>
      </c>
      <c r="C20" s="2" t="s">
        <v>73</v>
      </c>
      <c r="D20" s="2" t="s">
        <v>477</v>
      </c>
      <c r="E20" s="2" t="s">
        <v>478</v>
      </c>
      <c r="F20" s="14" t="s">
        <v>140</v>
      </c>
      <c r="I20" s="2" t="s">
        <v>481</v>
      </c>
      <c r="J20" s="2" t="s">
        <v>484</v>
      </c>
    </row>
    <row r="21" ht="15.75" customHeight="1">
      <c r="A21" s="11">
        <v>43843.0</v>
      </c>
      <c r="B21" s="2" t="s">
        <v>20</v>
      </c>
      <c r="C21" s="2" t="s">
        <v>73</v>
      </c>
      <c r="D21" s="2" t="s">
        <v>477</v>
      </c>
      <c r="E21" s="2" t="s">
        <v>478</v>
      </c>
      <c r="F21" s="14" t="s">
        <v>140</v>
      </c>
      <c r="I21" s="2" t="s">
        <v>481</v>
      </c>
      <c r="J21" s="2" t="s">
        <v>484</v>
      </c>
    </row>
    <row r="22" ht="15.75" customHeight="1">
      <c r="A22" s="11">
        <v>43843.0</v>
      </c>
      <c r="B22" s="2" t="s">
        <v>20</v>
      </c>
      <c r="C22" s="2" t="s">
        <v>73</v>
      </c>
      <c r="D22" s="2" t="s">
        <v>477</v>
      </c>
      <c r="E22" s="2" t="s">
        <v>478</v>
      </c>
      <c r="F22" s="14" t="s">
        <v>141</v>
      </c>
      <c r="I22" s="2" t="s">
        <v>481</v>
      </c>
    </row>
    <row r="23" ht="15.75" customHeight="1">
      <c r="A23" s="11">
        <v>43843.0</v>
      </c>
      <c r="B23" s="2" t="s">
        <v>20</v>
      </c>
      <c r="C23" s="2" t="s">
        <v>73</v>
      </c>
      <c r="D23" s="2" t="s">
        <v>477</v>
      </c>
      <c r="E23" s="2" t="s">
        <v>478</v>
      </c>
      <c r="F23" s="14" t="s">
        <v>141</v>
      </c>
      <c r="I23" s="2" t="s">
        <v>481</v>
      </c>
    </row>
    <row r="24" ht="15.75" customHeight="1">
      <c r="A24" s="11">
        <v>43843.0</v>
      </c>
      <c r="B24" s="2" t="s">
        <v>20</v>
      </c>
      <c r="C24" s="2" t="s">
        <v>73</v>
      </c>
      <c r="D24" s="2" t="s">
        <v>477</v>
      </c>
      <c r="E24" s="2" t="s">
        <v>478</v>
      </c>
      <c r="F24" s="14" t="s">
        <v>141</v>
      </c>
      <c r="I24" s="2" t="s">
        <v>481</v>
      </c>
    </row>
    <row r="25" ht="15.75" customHeight="1">
      <c r="A25" s="11">
        <v>43843.0</v>
      </c>
      <c r="B25" s="2" t="s">
        <v>20</v>
      </c>
      <c r="C25" s="2" t="s">
        <v>73</v>
      </c>
      <c r="D25" s="2" t="s">
        <v>477</v>
      </c>
      <c r="E25" s="2" t="s">
        <v>478</v>
      </c>
      <c r="F25" s="14" t="s">
        <v>141</v>
      </c>
      <c r="I25" s="2" t="s">
        <v>481</v>
      </c>
    </row>
    <row r="26" ht="15.75" customHeight="1">
      <c r="A26" s="11">
        <v>43843.0</v>
      </c>
      <c r="B26" s="2" t="s">
        <v>20</v>
      </c>
      <c r="C26" s="2" t="s">
        <v>73</v>
      </c>
      <c r="D26" s="2" t="s">
        <v>477</v>
      </c>
      <c r="E26" s="2" t="s">
        <v>478</v>
      </c>
      <c r="F26" s="14" t="s">
        <v>141</v>
      </c>
      <c r="I26" s="2" t="s">
        <v>481</v>
      </c>
    </row>
    <row r="27" ht="15.75" customHeight="1">
      <c r="A27" s="11">
        <v>43843.0</v>
      </c>
      <c r="B27" s="2" t="s">
        <v>20</v>
      </c>
      <c r="C27" s="2" t="s">
        <v>73</v>
      </c>
      <c r="D27" s="2" t="s">
        <v>477</v>
      </c>
      <c r="E27" s="2" t="s">
        <v>478</v>
      </c>
      <c r="F27" s="14" t="s">
        <v>141</v>
      </c>
      <c r="I27" s="2" t="s">
        <v>481</v>
      </c>
    </row>
    <row r="28" ht="15.75" customHeight="1">
      <c r="A28" s="11">
        <v>43843.0</v>
      </c>
      <c r="B28" s="2" t="s">
        <v>20</v>
      </c>
      <c r="C28" s="2" t="s">
        <v>73</v>
      </c>
      <c r="D28" s="2" t="s">
        <v>477</v>
      </c>
      <c r="E28" s="2" t="s">
        <v>478</v>
      </c>
      <c r="F28" s="14" t="s">
        <v>140</v>
      </c>
      <c r="I28" s="2" t="s">
        <v>481</v>
      </c>
    </row>
    <row r="29" ht="15.75" customHeight="1">
      <c r="A29" s="11">
        <v>43843.0</v>
      </c>
      <c r="B29" s="2" t="s">
        <v>20</v>
      </c>
      <c r="C29" s="2" t="s">
        <v>73</v>
      </c>
      <c r="D29" s="2" t="s">
        <v>477</v>
      </c>
      <c r="E29" s="2" t="s">
        <v>478</v>
      </c>
      <c r="F29" s="14" t="s">
        <v>140</v>
      </c>
      <c r="I29" s="2" t="s">
        <v>481</v>
      </c>
    </row>
    <row r="30" ht="15.75" customHeight="1">
      <c r="A30" s="11">
        <v>43843.0</v>
      </c>
      <c r="B30" s="2" t="s">
        <v>20</v>
      </c>
      <c r="C30" s="2" t="s">
        <v>73</v>
      </c>
      <c r="D30" s="2" t="s">
        <v>477</v>
      </c>
      <c r="E30" s="2" t="s">
        <v>478</v>
      </c>
      <c r="F30" s="14" t="s">
        <v>140</v>
      </c>
      <c r="I30" s="2" t="s">
        <v>481</v>
      </c>
    </row>
    <row r="31" ht="15.75" customHeight="1">
      <c r="A31" s="11">
        <v>43843.0</v>
      </c>
      <c r="B31" s="2" t="s">
        <v>20</v>
      </c>
      <c r="C31" s="2" t="s">
        <v>73</v>
      </c>
      <c r="D31" s="2" t="s">
        <v>477</v>
      </c>
      <c r="E31" s="2" t="s">
        <v>478</v>
      </c>
      <c r="F31" s="14" t="s">
        <v>140</v>
      </c>
      <c r="I31" s="2" t="s">
        <v>481</v>
      </c>
    </row>
    <row r="32" ht="15.75" customHeight="1">
      <c r="A32" s="11">
        <v>43843.0</v>
      </c>
      <c r="B32" s="2" t="s">
        <v>20</v>
      </c>
      <c r="C32" s="2" t="s">
        <v>73</v>
      </c>
      <c r="D32" s="2" t="s">
        <v>477</v>
      </c>
      <c r="E32" s="2" t="s">
        <v>478</v>
      </c>
      <c r="F32" s="14" t="s">
        <v>149</v>
      </c>
      <c r="I32" s="2" t="s">
        <v>481</v>
      </c>
    </row>
    <row r="33" ht="15.75" customHeight="1">
      <c r="A33" s="11">
        <v>43843.0</v>
      </c>
      <c r="B33" s="2" t="s">
        <v>20</v>
      </c>
      <c r="C33" s="2" t="s">
        <v>73</v>
      </c>
      <c r="D33" s="2" t="s">
        <v>477</v>
      </c>
      <c r="E33" s="2" t="s">
        <v>478</v>
      </c>
      <c r="F33" s="14" t="s">
        <v>143</v>
      </c>
      <c r="H33" s="2" t="s">
        <v>485</v>
      </c>
      <c r="I33" s="2" t="s">
        <v>486</v>
      </c>
      <c r="J33" s="2" t="s">
        <v>487</v>
      </c>
    </row>
    <row r="34" ht="15.75" customHeight="1">
      <c r="A34" s="11">
        <v>43843.0</v>
      </c>
      <c r="B34" s="2" t="s">
        <v>20</v>
      </c>
      <c r="C34" s="2" t="s">
        <v>73</v>
      </c>
      <c r="D34" s="2" t="s">
        <v>477</v>
      </c>
      <c r="E34" s="2" t="s">
        <v>478</v>
      </c>
      <c r="F34" s="14" t="s">
        <v>140</v>
      </c>
      <c r="I34" s="2" t="s">
        <v>486</v>
      </c>
    </row>
    <row r="35" ht="15.75" customHeight="1">
      <c r="A35" s="11">
        <v>43843.0</v>
      </c>
      <c r="B35" s="2" t="s">
        <v>20</v>
      </c>
      <c r="C35" s="2" t="s">
        <v>73</v>
      </c>
      <c r="D35" s="2" t="s">
        <v>477</v>
      </c>
      <c r="E35" s="2" t="s">
        <v>478</v>
      </c>
      <c r="F35" s="14" t="s">
        <v>140</v>
      </c>
      <c r="I35" s="2" t="s">
        <v>486</v>
      </c>
    </row>
    <row r="36" ht="15.75" customHeight="1">
      <c r="A36" s="11">
        <v>43843.0</v>
      </c>
      <c r="B36" s="2" t="s">
        <v>20</v>
      </c>
      <c r="C36" s="2" t="s">
        <v>73</v>
      </c>
      <c r="D36" s="2" t="s">
        <v>477</v>
      </c>
      <c r="E36" s="2" t="s">
        <v>478</v>
      </c>
      <c r="F36" s="14" t="s">
        <v>141</v>
      </c>
      <c r="I36" s="2" t="s">
        <v>481</v>
      </c>
    </row>
    <row r="37" ht="15.75" customHeight="1">
      <c r="A37" s="11">
        <v>43843.0</v>
      </c>
      <c r="B37" s="2" t="s">
        <v>20</v>
      </c>
      <c r="C37" s="2" t="s">
        <v>73</v>
      </c>
      <c r="D37" s="2" t="s">
        <v>477</v>
      </c>
      <c r="E37" s="2" t="s">
        <v>478</v>
      </c>
      <c r="F37" s="14" t="s">
        <v>141</v>
      </c>
      <c r="I37" s="2" t="s">
        <v>481</v>
      </c>
    </row>
    <row r="38" ht="15.75" customHeight="1">
      <c r="A38" s="11">
        <v>43843.0</v>
      </c>
      <c r="B38" s="2" t="s">
        <v>20</v>
      </c>
      <c r="C38" s="2" t="s">
        <v>73</v>
      </c>
      <c r="D38" s="2" t="s">
        <v>477</v>
      </c>
      <c r="E38" s="2" t="s">
        <v>478</v>
      </c>
      <c r="F38" s="14" t="s">
        <v>141</v>
      </c>
      <c r="I38" s="2" t="s">
        <v>481</v>
      </c>
    </row>
    <row r="39" ht="15.75" customHeight="1">
      <c r="A39" s="11">
        <v>43843.0</v>
      </c>
      <c r="B39" s="2" t="s">
        <v>20</v>
      </c>
      <c r="C39" s="2" t="s">
        <v>73</v>
      </c>
      <c r="D39" s="2" t="s">
        <v>477</v>
      </c>
      <c r="E39" s="2" t="s">
        <v>478</v>
      </c>
      <c r="F39" s="14" t="s">
        <v>141</v>
      </c>
      <c r="I39" s="2" t="s">
        <v>481</v>
      </c>
    </row>
    <row r="40" ht="15.75" customHeight="1">
      <c r="A40" s="11">
        <v>43843.0</v>
      </c>
      <c r="B40" s="2" t="s">
        <v>20</v>
      </c>
      <c r="C40" s="2" t="s">
        <v>73</v>
      </c>
      <c r="D40" s="2" t="s">
        <v>477</v>
      </c>
      <c r="E40" s="2" t="s">
        <v>478</v>
      </c>
      <c r="F40" s="14" t="s">
        <v>141</v>
      </c>
      <c r="I40" s="2" t="s">
        <v>481</v>
      </c>
    </row>
    <row r="41" ht="15.75" customHeight="1">
      <c r="A41" s="11">
        <v>43843.0</v>
      </c>
      <c r="B41" s="2" t="s">
        <v>20</v>
      </c>
      <c r="C41" s="2" t="s">
        <v>73</v>
      </c>
      <c r="D41" s="2" t="s">
        <v>488</v>
      </c>
      <c r="E41" s="2" t="s">
        <v>478</v>
      </c>
      <c r="F41" s="14" t="s">
        <v>141</v>
      </c>
      <c r="I41" s="2" t="s">
        <v>489</v>
      </c>
    </row>
    <row r="42" ht="15.75" customHeight="1">
      <c r="A42" s="11">
        <v>43843.0</v>
      </c>
      <c r="B42" s="2" t="s">
        <v>20</v>
      </c>
      <c r="C42" s="2" t="s">
        <v>73</v>
      </c>
      <c r="D42" s="2" t="s">
        <v>477</v>
      </c>
      <c r="E42" s="2" t="s">
        <v>478</v>
      </c>
      <c r="F42" s="14" t="s">
        <v>141</v>
      </c>
      <c r="I42" s="2" t="s">
        <v>481</v>
      </c>
    </row>
    <row r="43" ht="15.75" customHeight="1">
      <c r="A43" s="11">
        <v>43843.0</v>
      </c>
      <c r="B43" s="2" t="s">
        <v>20</v>
      </c>
      <c r="C43" s="2" t="s">
        <v>73</v>
      </c>
      <c r="D43" s="2" t="s">
        <v>477</v>
      </c>
      <c r="E43" s="2" t="s">
        <v>478</v>
      </c>
      <c r="F43" s="14" t="s">
        <v>141</v>
      </c>
      <c r="I43" s="2" t="s">
        <v>481</v>
      </c>
    </row>
    <row r="44" ht="15.75" customHeight="1">
      <c r="A44" s="11">
        <v>43850.0</v>
      </c>
      <c r="B44" s="2" t="s">
        <v>77</v>
      </c>
      <c r="C44" s="2" t="s">
        <v>78</v>
      </c>
      <c r="D44" s="2" t="s">
        <v>477</v>
      </c>
      <c r="E44" s="2" t="s">
        <v>478</v>
      </c>
      <c r="F44" s="14" t="s">
        <v>141</v>
      </c>
      <c r="G44" s="2" t="s">
        <v>490</v>
      </c>
      <c r="I44" s="2" t="s">
        <v>491</v>
      </c>
    </row>
    <row r="45" ht="15.75" customHeight="1">
      <c r="A45" s="11">
        <v>43850.0</v>
      </c>
      <c r="B45" s="2" t="s">
        <v>77</v>
      </c>
      <c r="C45" s="2" t="s">
        <v>78</v>
      </c>
      <c r="D45" s="2" t="s">
        <v>477</v>
      </c>
      <c r="E45" s="2" t="s">
        <v>478</v>
      </c>
      <c r="F45" s="14" t="s">
        <v>141</v>
      </c>
      <c r="I45" s="2" t="s">
        <v>491</v>
      </c>
    </row>
    <row r="46" ht="15.75" customHeight="1">
      <c r="A46" s="11">
        <v>43850.0</v>
      </c>
      <c r="B46" s="2" t="s">
        <v>77</v>
      </c>
      <c r="C46" s="2" t="s">
        <v>78</v>
      </c>
      <c r="D46" s="2" t="s">
        <v>477</v>
      </c>
      <c r="E46" s="2" t="s">
        <v>478</v>
      </c>
      <c r="F46" s="14" t="s">
        <v>141</v>
      </c>
      <c r="I46" s="2" t="s">
        <v>491</v>
      </c>
    </row>
    <row r="47" ht="15.75" customHeight="1">
      <c r="A47" s="11">
        <v>43850.0</v>
      </c>
      <c r="B47" s="2" t="s">
        <v>77</v>
      </c>
      <c r="C47" s="2" t="s">
        <v>78</v>
      </c>
      <c r="D47" s="2" t="s">
        <v>477</v>
      </c>
      <c r="E47" s="2" t="s">
        <v>478</v>
      </c>
      <c r="F47" s="14" t="s">
        <v>140</v>
      </c>
      <c r="I47" s="2" t="s">
        <v>489</v>
      </c>
    </row>
    <row r="48" ht="15.75" customHeight="1">
      <c r="A48" s="11">
        <v>43850.0</v>
      </c>
      <c r="B48" s="2" t="s">
        <v>77</v>
      </c>
      <c r="C48" s="2" t="s">
        <v>78</v>
      </c>
      <c r="D48" s="2" t="s">
        <v>477</v>
      </c>
      <c r="E48" s="2" t="s">
        <v>492</v>
      </c>
      <c r="F48" s="14" t="s">
        <v>140</v>
      </c>
      <c r="G48" s="2" t="s">
        <v>493</v>
      </c>
      <c r="I48" s="2" t="s">
        <v>489</v>
      </c>
    </row>
    <row r="49" ht="15.75" customHeight="1">
      <c r="A49" s="11">
        <v>43850.0</v>
      </c>
      <c r="B49" s="2" t="s">
        <v>77</v>
      </c>
      <c r="C49" s="2" t="s">
        <v>78</v>
      </c>
      <c r="D49" s="2" t="s">
        <v>477</v>
      </c>
      <c r="E49" s="2" t="s">
        <v>478</v>
      </c>
      <c r="F49" s="14" t="s">
        <v>140</v>
      </c>
      <c r="I49" s="2" t="s">
        <v>489</v>
      </c>
    </row>
    <row r="50" ht="15.75" customHeight="1">
      <c r="A50" s="11">
        <v>43850.0</v>
      </c>
      <c r="B50" s="2" t="s">
        <v>77</v>
      </c>
      <c r="C50" s="2" t="s">
        <v>78</v>
      </c>
      <c r="D50" s="2" t="s">
        <v>477</v>
      </c>
      <c r="E50" s="2" t="s">
        <v>478</v>
      </c>
      <c r="F50" s="14" t="s">
        <v>141</v>
      </c>
      <c r="I50" s="2" t="s">
        <v>489</v>
      </c>
    </row>
    <row r="51" ht="15.75" customHeight="1">
      <c r="A51" s="11">
        <v>43850.0</v>
      </c>
      <c r="B51" s="2" t="s">
        <v>77</v>
      </c>
      <c r="C51" s="2" t="s">
        <v>78</v>
      </c>
      <c r="D51" s="2" t="s">
        <v>477</v>
      </c>
      <c r="E51" s="2" t="s">
        <v>478</v>
      </c>
      <c r="F51" s="14" t="s">
        <v>141</v>
      </c>
      <c r="I51" s="2" t="s">
        <v>489</v>
      </c>
    </row>
    <row r="52" ht="15.75" customHeight="1">
      <c r="A52" s="11">
        <v>43850.0</v>
      </c>
      <c r="B52" s="2" t="s">
        <v>77</v>
      </c>
      <c r="C52" s="2" t="s">
        <v>78</v>
      </c>
      <c r="D52" s="2" t="s">
        <v>477</v>
      </c>
      <c r="E52" s="2" t="s">
        <v>478</v>
      </c>
      <c r="F52" s="14" t="s">
        <v>140</v>
      </c>
      <c r="I52" s="2" t="s">
        <v>489</v>
      </c>
    </row>
    <row r="53" ht="15.75" customHeight="1">
      <c r="A53" s="11">
        <v>43851.0</v>
      </c>
      <c r="B53" s="2" t="s">
        <v>80</v>
      </c>
      <c r="C53" s="2" t="s">
        <v>81</v>
      </c>
      <c r="D53" s="2" t="s">
        <v>477</v>
      </c>
      <c r="E53" s="2" t="s">
        <v>478</v>
      </c>
      <c r="F53" s="14" t="s">
        <v>140</v>
      </c>
      <c r="I53" s="2" t="s">
        <v>494</v>
      </c>
    </row>
    <row r="54" ht="15.75" customHeight="1">
      <c r="A54" s="11">
        <v>43851.0</v>
      </c>
      <c r="B54" s="2" t="s">
        <v>80</v>
      </c>
      <c r="C54" s="2" t="s">
        <v>81</v>
      </c>
      <c r="D54" s="2" t="s">
        <v>477</v>
      </c>
      <c r="E54" s="2" t="s">
        <v>478</v>
      </c>
      <c r="F54" s="14" t="s">
        <v>140</v>
      </c>
      <c r="I54" s="2" t="s">
        <v>494</v>
      </c>
    </row>
    <row r="55" ht="15.75" customHeight="1">
      <c r="A55" s="11">
        <v>43851.0</v>
      </c>
      <c r="B55" s="2" t="s">
        <v>80</v>
      </c>
      <c r="C55" s="2" t="s">
        <v>81</v>
      </c>
      <c r="D55" s="2" t="s">
        <v>477</v>
      </c>
      <c r="E55" s="2" t="s">
        <v>478</v>
      </c>
      <c r="F55" s="14" t="s">
        <v>140</v>
      </c>
      <c r="I55" s="2" t="s">
        <v>494</v>
      </c>
    </row>
    <row r="56" ht="15.75" customHeight="1">
      <c r="A56" s="11">
        <v>43851.0</v>
      </c>
      <c r="B56" s="2" t="s">
        <v>80</v>
      </c>
      <c r="C56" s="2" t="s">
        <v>81</v>
      </c>
      <c r="D56" s="2" t="s">
        <v>477</v>
      </c>
      <c r="E56" s="2" t="s">
        <v>478</v>
      </c>
      <c r="F56" s="14" t="s">
        <v>140</v>
      </c>
      <c r="I56" s="2" t="s">
        <v>494</v>
      </c>
    </row>
    <row r="57" ht="15.75" customHeight="1">
      <c r="A57" s="11">
        <v>43851.0</v>
      </c>
      <c r="B57" s="2" t="s">
        <v>80</v>
      </c>
      <c r="C57" s="2" t="s">
        <v>81</v>
      </c>
      <c r="D57" s="2" t="s">
        <v>477</v>
      </c>
      <c r="E57" s="2" t="s">
        <v>478</v>
      </c>
      <c r="F57" s="14" t="s">
        <v>140</v>
      </c>
      <c r="I57" s="2" t="s">
        <v>494</v>
      </c>
    </row>
    <row r="58" ht="15.75" customHeight="1">
      <c r="A58" s="11">
        <v>43851.0</v>
      </c>
      <c r="B58" s="2" t="s">
        <v>80</v>
      </c>
      <c r="C58" s="2" t="s">
        <v>81</v>
      </c>
      <c r="D58" s="2" t="s">
        <v>477</v>
      </c>
      <c r="E58" s="2" t="s">
        <v>478</v>
      </c>
      <c r="F58" s="14" t="s">
        <v>140</v>
      </c>
      <c r="I58" s="2" t="s">
        <v>494</v>
      </c>
    </row>
    <row r="59" ht="15.75" customHeight="1">
      <c r="A59" s="11">
        <v>43851.0</v>
      </c>
      <c r="B59" s="2" t="s">
        <v>80</v>
      </c>
      <c r="C59" s="2" t="s">
        <v>81</v>
      </c>
      <c r="D59" s="2" t="s">
        <v>477</v>
      </c>
      <c r="E59" s="2" t="s">
        <v>478</v>
      </c>
      <c r="F59" s="14" t="s">
        <v>140</v>
      </c>
      <c r="I59" s="2" t="s">
        <v>494</v>
      </c>
    </row>
    <row r="60" ht="15.75" customHeight="1">
      <c r="A60" s="11">
        <v>43851.0</v>
      </c>
      <c r="B60" s="2" t="s">
        <v>80</v>
      </c>
      <c r="C60" s="2" t="s">
        <v>81</v>
      </c>
      <c r="D60" s="2" t="s">
        <v>477</v>
      </c>
      <c r="E60" s="2" t="s">
        <v>478</v>
      </c>
      <c r="F60" s="14" t="s">
        <v>140</v>
      </c>
      <c r="I60" s="2" t="s">
        <v>494</v>
      </c>
    </row>
    <row r="61" ht="15.75" customHeight="1">
      <c r="A61" s="11">
        <v>43851.0</v>
      </c>
      <c r="B61" s="2" t="s">
        <v>80</v>
      </c>
      <c r="C61" s="2" t="s">
        <v>81</v>
      </c>
      <c r="D61" s="2" t="s">
        <v>477</v>
      </c>
      <c r="E61" s="2" t="s">
        <v>478</v>
      </c>
      <c r="F61" s="14" t="s">
        <v>140</v>
      </c>
      <c r="I61" s="2" t="s">
        <v>494</v>
      </c>
    </row>
    <row r="62" ht="15.75" customHeight="1">
      <c r="A62" s="11">
        <v>43851.0</v>
      </c>
      <c r="B62" s="2" t="s">
        <v>80</v>
      </c>
      <c r="C62" s="2" t="s">
        <v>81</v>
      </c>
      <c r="D62" s="2" t="s">
        <v>477</v>
      </c>
      <c r="E62" s="2" t="s">
        <v>478</v>
      </c>
      <c r="F62" s="14" t="s">
        <v>140</v>
      </c>
      <c r="I62" s="2" t="s">
        <v>494</v>
      </c>
    </row>
    <row r="63" ht="15.75" customHeight="1">
      <c r="A63" s="11">
        <v>43851.0</v>
      </c>
      <c r="B63" s="2" t="s">
        <v>80</v>
      </c>
      <c r="C63" s="2" t="s">
        <v>81</v>
      </c>
      <c r="D63" s="2" t="s">
        <v>477</v>
      </c>
      <c r="E63" s="2" t="s">
        <v>478</v>
      </c>
      <c r="F63" s="14" t="s">
        <v>140</v>
      </c>
      <c r="I63" s="2" t="s">
        <v>494</v>
      </c>
    </row>
    <row r="64" ht="15.75" customHeight="1">
      <c r="A64" s="11">
        <v>43851.0</v>
      </c>
      <c r="B64" s="2" t="s">
        <v>80</v>
      </c>
      <c r="C64" s="2" t="s">
        <v>81</v>
      </c>
      <c r="D64" s="2" t="s">
        <v>477</v>
      </c>
      <c r="E64" s="2" t="s">
        <v>478</v>
      </c>
      <c r="F64" s="14" t="s">
        <v>140</v>
      </c>
      <c r="I64" s="2" t="s">
        <v>494</v>
      </c>
    </row>
    <row r="65" ht="15.75" customHeight="1">
      <c r="A65" s="11">
        <v>43851.0</v>
      </c>
      <c r="B65" s="2" t="s">
        <v>80</v>
      </c>
      <c r="C65" s="2" t="s">
        <v>81</v>
      </c>
      <c r="D65" s="2" t="s">
        <v>477</v>
      </c>
      <c r="E65" s="2" t="s">
        <v>478</v>
      </c>
      <c r="F65" s="14" t="s">
        <v>140</v>
      </c>
      <c r="I65" s="2" t="s">
        <v>494</v>
      </c>
    </row>
    <row r="66" ht="15.75" customHeight="1">
      <c r="A66" s="11">
        <v>43851.0</v>
      </c>
      <c r="B66" s="2" t="s">
        <v>80</v>
      </c>
      <c r="C66" s="2" t="s">
        <v>81</v>
      </c>
      <c r="D66" s="2" t="s">
        <v>477</v>
      </c>
      <c r="E66" s="2" t="s">
        <v>478</v>
      </c>
      <c r="F66" s="14" t="s">
        <v>140</v>
      </c>
      <c r="I66" s="2" t="s">
        <v>494</v>
      </c>
    </row>
    <row r="67" ht="15.75" customHeight="1">
      <c r="A67" s="11">
        <v>43851.0</v>
      </c>
      <c r="B67" s="2" t="s">
        <v>80</v>
      </c>
      <c r="C67" s="2" t="s">
        <v>81</v>
      </c>
      <c r="D67" s="2" t="s">
        <v>477</v>
      </c>
      <c r="E67" s="2" t="s">
        <v>478</v>
      </c>
      <c r="F67" s="14" t="s">
        <v>151</v>
      </c>
      <c r="I67" s="2" t="s">
        <v>494</v>
      </c>
    </row>
    <row r="68" ht="15.75" customHeight="1">
      <c r="A68" s="11">
        <v>43851.0</v>
      </c>
      <c r="B68" s="2" t="s">
        <v>80</v>
      </c>
      <c r="C68" s="2" t="s">
        <v>81</v>
      </c>
      <c r="D68" s="2" t="s">
        <v>477</v>
      </c>
      <c r="E68" s="2" t="s">
        <v>478</v>
      </c>
      <c r="F68" s="14" t="s">
        <v>151</v>
      </c>
      <c r="I68" s="2" t="s">
        <v>494</v>
      </c>
    </row>
    <row r="69" ht="15.75" customHeight="1">
      <c r="A69" s="11">
        <v>43851.0</v>
      </c>
      <c r="B69" s="2" t="s">
        <v>80</v>
      </c>
      <c r="C69" s="2" t="s">
        <v>81</v>
      </c>
      <c r="D69" s="2" t="s">
        <v>477</v>
      </c>
      <c r="E69" s="2" t="s">
        <v>478</v>
      </c>
      <c r="F69" s="14" t="s">
        <v>151</v>
      </c>
      <c r="I69" s="2" t="s">
        <v>494</v>
      </c>
    </row>
    <row r="70" ht="15.75" customHeight="1">
      <c r="A70" s="11">
        <v>43851.0</v>
      </c>
      <c r="B70" s="2" t="s">
        <v>80</v>
      </c>
      <c r="C70" s="2" t="s">
        <v>81</v>
      </c>
      <c r="D70" s="2" t="s">
        <v>477</v>
      </c>
      <c r="E70" s="2" t="s">
        <v>478</v>
      </c>
      <c r="F70" s="14" t="s">
        <v>151</v>
      </c>
      <c r="I70" s="2" t="s">
        <v>494</v>
      </c>
    </row>
    <row r="71" ht="15.75" customHeight="1">
      <c r="A71" s="11">
        <v>43851.0</v>
      </c>
      <c r="B71" s="2" t="s">
        <v>80</v>
      </c>
      <c r="C71" s="2" t="s">
        <v>81</v>
      </c>
      <c r="D71" s="2" t="s">
        <v>477</v>
      </c>
      <c r="E71" s="2" t="s">
        <v>478</v>
      </c>
      <c r="F71" s="14" t="s">
        <v>129</v>
      </c>
      <c r="I71" s="2" t="s">
        <v>494</v>
      </c>
    </row>
    <row r="72" ht="15.75" customHeight="1">
      <c r="A72" s="11">
        <v>43851.0</v>
      </c>
      <c r="B72" s="2" t="s">
        <v>80</v>
      </c>
      <c r="C72" s="2" t="s">
        <v>81</v>
      </c>
      <c r="D72" s="2" t="s">
        <v>488</v>
      </c>
      <c r="E72" s="2" t="s">
        <v>478</v>
      </c>
      <c r="F72" s="10" t="s">
        <v>495</v>
      </c>
      <c r="I72" s="2" t="s">
        <v>494</v>
      </c>
      <c r="J72" s="2" t="s">
        <v>496</v>
      </c>
    </row>
    <row r="73" ht="15.75" customHeight="1">
      <c r="A73" s="11">
        <v>43851.0</v>
      </c>
      <c r="B73" s="2" t="s">
        <v>80</v>
      </c>
      <c r="C73" s="2" t="s">
        <v>81</v>
      </c>
      <c r="D73" s="2" t="s">
        <v>477</v>
      </c>
      <c r="E73" s="2" t="s">
        <v>478</v>
      </c>
      <c r="F73" s="14" t="s">
        <v>162</v>
      </c>
      <c r="I73" s="2" t="s">
        <v>494</v>
      </c>
    </row>
    <row r="74" ht="15.75" customHeight="1">
      <c r="A74" s="11">
        <v>43851.0</v>
      </c>
      <c r="B74" s="2" t="s">
        <v>80</v>
      </c>
      <c r="C74" s="2" t="s">
        <v>81</v>
      </c>
      <c r="D74" s="2" t="s">
        <v>477</v>
      </c>
      <c r="E74" s="2" t="s">
        <v>478</v>
      </c>
      <c r="F74" s="14" t="s">
        <v>162</v>
      </c>
      <c r="I74" s="2" t="s">
        <v>494</v>
      </c>
    </row>
    <row r="75" ht="15.75" customHeight="1">
      <c r="A75" s="11">
        <v>43851.0</v>
      </c>
      <c r="B75" s="2" t="s">
        <v>80</v>
      </c>
      <c r="C75" s="2" t="s">
        <v>81</v>
      </c>
      <c r="D75" s="2" t="s">
        <v>477</v>
      </c>
      <c r="E75" s="2" t="s">
        <v>478</v>
      </c>
      <c r="F75" s="14" t="s">
        <v>158</v>
      </c>
      <c r="G75" s="2" t="s">
        <v>497</v>
      </c>
      <c r="I75" s="2" t="s">
        <v>494</v>
      </c>
    </row>
    <row r="76" ht="15.75" customHeight="1">
      <c r="A76" s="11">
        <v>43851.0</v>
      </c>
      <c r="B76" s="2" t="s">
        <v>80</v>
      </c>
      <c r="C76" s="2" t="s">
        <v>81</v>
      </c>
      <c r="D76" s="2" t="s">
        <v>477</v>
      </c>
      <c r="E76" s="2" t="s">
        <v>478</v>
      </c>
      <c r="F76" s="14" t="s">
        <v>158</v>
      </c>
      <c r="G76" s="2" t="s">
        <v>498</v>
      </c>
      <c r="I76" s="2" t="s">
        <v>494</v>
      </c>
    </row>
    <row r="77" ht="15.75" customHeight="1">
      <c r="A77" s="11">
        <v>43851.0</v>
      </c>
      <c r="B77" s="2" t="s">
        <v>80</v>
      </c>
      <c r="C77" s="2" t="s">
        <v>81</v>
      </c>
      <c r="D77" s="2" t="s">
        <v>477</v>
      </c>
      <c r="E77" s="2" t="s">
        <v>499</v>
      </c>
      <c r="F77" s="14" t="s">
        <v>158</v>
      </c>
      <c r="G77" s="2" t="s">
        <v>500</v>
      </c>
      <c r="I77" s="2" t="s">
        <v>494</v>
      </c>
    </row>
    <row r="78" ht="15.75" customHeight="1">
      <c r="A78" s="11">
        <v>43852.0</v>
      </c>
      <c r="B78" s="12" t="s">
        <v>84</v>
      </c>
      <c r="C78" s="2" t="s">
        <v>85</v>
      </c>
      <c r="D78" s="2" t="s">
        <v>488</v>
      </c>
      <c r="E78" s="2" t="s">
        <v>483</v>
      </c>
      <c r="F78" s="14" t="s">
        <v>168</v>
      </c>
      <c r="I78" s="2" t="s">
        <v>501</v>
      </c>
      <c r="J78" s="2" t="s">
        <v>502</v>
      </c>
    </row>
    <row r="79" ht="15.75" customHeight="1">
      <c r="A79" s="11">
        <v>43852.0</v>
      </c>
      <c r="B79" s="12" t="s">
        <v>84</v>
      </c>
      <c r="C79" s="2" t="s">
        <v>85</v>
      </c>
      <c r="D79" s="2" t="s">
        <v>488</v>
      </c>
      <c r="E79" s="2" t="s">
        <v>483</v>
      </c>
      <c r="F79" s="14" t="s">
        <v>168</v>
      </c>
      <c r="I79" s="2" t="s">
        <v>501</v>
      </c>
      <c r="J79" s="2" t="s">
        <v>502</v>
      </c>
    </row>
    <row r="80" ht="15.75" customHeight="1">
      <c r="A80" s="11">
        <v>43852.0</v>
      </c>
      <c r="B80" s="12" t="s">
        <v>84</v>
      </c>
      <c r="C80" s="2" t="s">
        <v>85</v>
      </c>
      <c r="D80" s="2" t="s">
        <v>488</v>
      </c>
      <c r="E80" s="2" t="s">
        <v>483</v>
      </c>
      <c r="F80" s="14" t="s">
        <v>168</v>
      </c>
      <c r="I80" s="2" t="s">
        <v>501</v>
      </c>
    </row>
    <row r="81" ht="15.75" customHeight="1">
      <c r="A81" s="11">
        <v>43852.0</v>
      </c>
      <c r="B81" s="12" t="s">
        <v>84</v>
      </c>
      <c r="C81" s="2" t="s">
        <v>85</v>
      </c>
      <c r="D81" s="2" t="s">
        <v>488</v>
      </c>
      <c r="E81" s="2" t="s">
        <v>478</v>
      </c>
      <c r="F81" s="14" t="s">
        <v>168</v>
      </c>
      <c r="I81" s="2" t="s">
        <v>501</v>
      </c>
    </row>
    <row r="82" ht="15.75" customHeight="1">
      <c r="A82" s="11">
        <v>43852.0</v>
      </c>
      <c r="B82" s="12" t="s">
        <v>84</v>
      </c>
      <c r="C82" s="2" t="s">
        <v>85</v>
      </c>
      <c r="D82" s="2" t="s">
        <v>488</v>
      </c>
      <c r="E82" s="2" t="s">
        <v>478</v>
      </c>
      <c r="F82" s="14" t="s">
        <v>168</v>
      </c>
      <c r="I82" s="2" t="s">
        <v>501</v>
      </c>
    </row>
    <row r="83" ht="15.75" customHeight="1">
      <c r="A83" s="11">
        <v>43852.0</v>
      </c>
      <c r="B83" s="12" t="s">
        <v>84</v>
      </c>
      <c r="C83" s="2" t="s">
        <v>85</v>
      </c>
      <c r="D83" s="2" t="s">
        <v>488</v>
      </c>
      <c r="E83" s="2" t="s">
        <v>478</v>
      </c>
      <c r="F83" s="14" t="s">
        <v>168</v>
      </c>
      <c r="I83" s="2" t="s">
        <v>501</v>
      </c>
    </row>
    <row r="84" ht="15.75" customHeight="1">
      <c r="A84" s="11">
        <v>43852.0</v>
      </c>
      <c r="B84" s="12" t="s">
        <v>84</v>
      </c>
      <c r="C84" s="2" t="s">
        <v>85</v>
      </c>
      <c r="D84" s="2" t="s">
        <v>488</v>
      </c>
      <c r="E84" s="2" t="s">
        <v>478</v>
      </c>
      <c r="F84" s="14" t="s">
        <v>168</v>
      </c>
      <c r="I84" s="2" t="s">
        <v>501</v>
      </c>
    </row>
    <row r="85" ht="15.75" customHeight="1">
      <c r="A85" s="11">
        <v>43852.0</v>
      </c>
      <c r="B85" s="12" t="s">
        <v>84</v>
      </c>
      <c r="C85" s="2" t="s">
        <v>85</v>
      </c>
      <c r="D85" s="2" t="s">
        <v>488</v>
      </c>
      <c r="E85" s="2" t="s">
        <v>478</v>
      </c>
      <c r="F85" s="14" t="s">
        <v>168</v>
      </c>
      <c r="I85" s="2" t="s">
        <v>501</v>
      </c>
    </row>
    <row r="86" ht="15.75" customHeight="1">
      <c r="A86" s="11">
        <v>43852.0</v>
      </c>
      <c r="B86" s="12" t="s">
        <v>84</v>
      </c>
      <c r="C86" s="2" t="s">
        <v>85</v>
      </c>
      <c r="D86" s="2" t="s">
        <v>488</v>
      </c>
      <c r="E86" s="2" t="s">
        <v>478</v>
      </c>
      <c r="F86" s="14" t="s">
        <v>168</v>
      </c>
      <c r="I86" s="2" t="s">
        <v>501</v>
      </c>
    </row>
    <row r="87" ht="15.75" customHeight="1">
      <c r="A87" s="11">
        <v>43852.0</v>
      </c>
      <c r="B87" s="12" t="s">
        <v>84</v>
      </c>
      <c r="C87" s="2" t="s">
        <v>85</v>
      </c>
      <c r="D87" s="2" t="s">
        <v>488</v>
      </c>
      <c r="E87" s="2" t="s">
        <v>478</v>
      </c>
      <c r="F87" s="14" t="s">
        <v>168</v>
      </c>
      <c r="I87" s="2" t="s">
        <v>501</v>
      </c>
    </row>
    <row r="88" ht="15.75" customHeight="1">
      <c r="A88" s="11">
        <v>43852.0</v>
      </c>
      <c r="B88" s="12" t="s">
        <v>84</v>
      </c>
      <c r="C88" s="2" t="s">
        <v>85</v>
      </c>
      <c r="D88" s="2" t="s">
        <v>488</v>
      </c>
      <c r="E88" s="2" t="s">
        <v>478</v>
      </c>
      <c r="F88" s="14" t="s">
        <v>168</v>
      </c>
      <c r="I88" s="2" t="s">
        <v>501</v>
      </c>
    </row>
    <row r="89" ht="15.75" customHeight="1">
      <c r="A89" s="11">
        <v>43852.0</v>
      </c>
      <c r="B89" s="12" t="s">
        <v>84</v>
      </c>
      <c r="C89" s="2" t="s">
        <v>85</v>
      </c>
      <c r="D89" s="2" t="s">
        <v>488</v>
      </c>
      <c r="E89" s="2" t="s">
        <v>478</v>
      </c>
      <c r="F89" s="14" t="s">
        <v>168</v>
      </c>
      <c r="I89" s="2" t="s">
        <v>501</v>
      </c>
    </row>
    <row r="90" ht="15.75" customHeight="1">
      <c r="A90" s="11">
        <v>43852.0</v>
      </c>
      <c r="B90" s="12" t="s">
        <v>84</v>
      </c>
      <c r="C90" s="2" t="s">
        <v>85</v>
      </c>
      <c r="D90" s="2" t="s">
        <v>488</v>
      </c>
      <c r="E90" s="2" t="s">
        <v>478</v>
      </c>
      <c r="F90" s="14" t="s">
        <v>168</v>
      </c>
      <c r="I90" s="2" t="s">
        <v>501</v>
      </c>
    </row>
    <row r="91" ht="15.75" customHeight="1">
      <c r="A91" s="11">
        <v>43852.0</v>
      </c>
      <c r="B91" s="12" t="s">
        <v>84</v>
      </c>
      <c r="C91" s="2" t="s">
        <v>85</v>
      </c>
      <c r="D91" s="2" t="s">
        <v>488</v>
      </c>
      <c r="E91" s="2" t="s">
        <v>478</v>
      </c>
      <c r="F91" s="14" t="s">
        <v>168</v>
      </c>
      <c r="I91" s="2" t="s">
        <v>501</v>
      </c>
    </row>
    <row r="92" ht="15.75" customHeight="1">
      <c r="A92" s="11">
        <v>43852.0</v>
      </c>
      <c r="B92" s="12" t="s">
        <v>84</v>
      </c>
      <c r="C92" s="2" t="s">
        <v>85</v>
      </c>
      <c r="D92" s="2" t="s">
        <v>488</v>
      </c>
      <c r="E92" s="2" t="s">
        <v>483</v>
      </c>
      <c r="F92" s="10" t="s">
        <v>495</v>
      </c>
      <c r="I92" s="2" t="s">
        <v>503</v>
      </c>
      <c r="J92" s="2" t="s">
        <v>504</v>
      </c>
    </row>
    <row r="93" ht="15.75" customHeight="1">
      <c r="A93" s="11">
        <v>43852.0</v>
      </c>
      <c r="B93" s="12" t="s">
        <v>84</v>
      </c>
      <c r="C93" s="2" t="s">
        <v>85</v>
      </c>
      <c r="D93" s="2" t="s">
        <v>488</v>
      </c>
      <c r="E93" s="2" t="s">
        <v>478</v>
      </c>
      <c r="F93" s="10" t="s">
        <v>495</v>
      </c>
      <c r="I93" s="2" t="s">
        <v>503</v>
      </c>
      <c r="J93" s="2" t="s">
        <v>505</v>
      </c>
    </row>
    <row r="94" ht="15.75" customHeight="1">
      <c r="A94" s="11">
        <v>43852.0</v>
      </c>
      <c r="B94" s="12" t="s">
        <v>84</v>
      </c>
      <c r="C94" s="2" t="s">
        <v>85</v>
      </c>
      <c r="D94" s="2" t="s">
        <v>488</v>
      </c>
      <c r="E94" s="2" t="s">
        <v>478</v>
      </c>
      <c r="F94" s="14" t="s">
        <v>172</v>
      </c>
      <c r="I94" s="2" t="s">
        <v>503</v>
      </c>
    </row>
    <row r="95" ht="15.75" customHeight="1">
      <c r="A95" s="11">
        <v>43852.0</v>
      </c>
      <c r="B95" s="12" t="s">
        <v>84</v>
      </c>
      <c r="C95" s="2" t="s">
        <v>85</v>
      </c>
      <c r="D95" s="2" t="s">
        <v>488</v>
      </c>
      <c r="E95" s="2" t="s">
        <v>478</v>
      </c>
      <c r="F95" s="10" t="s">
        <v>495</v>
      </c>
      <c r="I95" s="2" t="s">
        <v>503</v>
      </c>
    </row>
    <row r="96" ht="15.75" customHeight="1">
      <c r="A96" s="11">
        <v>43852.0</v>
      </c>
      <c r="B96" s="12" t="s">
        <v>84</v>
      </c>
      <c r="C96" s="2" t="s">
        <v>85</v>
      </c>
      <c r="D96" s="2" t="s">
        <v>488</v>
      </c>
      <c r="E96" s="2" t="s">
        <v>478</v>
      </c>
      <c r="F96" s="14" t="s">
        <v>172</v>
      </c>
      <c r="I96" s="2" t="s">
        <v>503</v>
      </c>
      <c r="J96" s="2" t="s">
        <v>506</v>
      </c>
    </row>
    <row r="97" ht="15.75" customHeight="1">
      <c r="A97" s="11">
        <v>43852.0</v>
      </c>
      <c r="B97" s="12" t="s">
        <v>84</v>
      </c>
      <c r="C97" s="2" t="s">
        <v>85</v>
      </c>
      <c r="D97" s="2" t="s">
        <v>488</v>
      </c>
      <c r="E97" s="2" t="s">
        <v>478</v>
      </c>
      <c r="F97" s="14" t="s">
        <v>134</v>
      </c>
      <c r="I97" s="2" t="s">
        <v>503</v>
      </c>
      <c r="J97" s="2" t="s">
        <v>507</v>
      </c>
    </row>
    <row r="98" ht="15.75" customHeight="1">
      <c r="A98" s="11">
        <v>43853.0</v>
      </c>
      <c r="B98" s="2" t="s">
        <v>89</v>
      </c>
      <c r="C98" s="2" t="s">
        <v>90</v>
      </c>
      <c r="D98" s="2" t="s">
        <v>477</v>
      </c>
      <c r="E98" s="2" t="s">
        <v>478</v>
      </c>
      <c r="F98" s="14" t="s">
        <v>161</v>
      </c>
      <c r="I98" s="12" t="s">
        <v>92</v>
      </c>
      <c r="J98" s="2" t="s">
        <v>508</v>
      </c>
    </row>
    <row r="99" ht="15.75" customHeight="1">
      <c r="A99" s="11">
        <v>43853.0</v>
      </c>
      <c r="B99" s="2" t="s">
        <v>89</v>
      </c>
      <c r="C99" s="2" t="s">
        <v>90</v>
      </c>
      <c r="D99" s="2" t="s">
        <v>477</v>
      </c>
      <c r="E99" s="2" t="s">
        <v>478</v>
      </c>
      <c r="F99" s="14" t="s">
        <v>161</v>
      </c>
      <c r="I99" s="12" t="s">
        <v>92</v>
      </c>
      <c r="J99" s="2" t="s">
        <v>508</v>
      </c>
    </row>
    <row r="100" ht="15.75" customHeight="1">
      <c r="A100" s="11">
        <v>43853.0</v>
      </c>
      <c r="B100" s="2" t="s">
        <v>89</v>
      </c>
      <c r="C100" s="2" t="s">
        <v>90</v>
      </c>
      <c r="D100" s="2" t="s">
        <v>477</v>
      </c>
      <c r="E100" s="2" t="s">
        <v>478</v>
      </c>
      <c r="F100" s="14" t="s">
        <v>161</v>
      </c>
      <c r="I100" s="12" t="s">
        <v>92</v>
      </c>
      <c r="J100" s="2" t="s">
        <v>508</v>
      </c>
    </row>
    <row r="101" ht="15.75" customHeight="1">
      <c r="A101" s="11">
        <v>43853.0</v>
      </c>
      <c r="B101" s="2" t="s">
        <v>89</v>
      </c>
      <c r="C101" s="2" t="s">
        <v>90</v>
      </c>
      <c r="D101" s="2" t="s">
        <v>477</v>
      </c>
      <c r="E101" s="2" t="s">
        <v>478</v>
      </c>
      <c r="F101" s="14" t="s">
        <v>161</v>
      </c>
      <c r="I101" s="12" t="s">
        <v>92</v>
      </c>
      <c r="J101" s="2" t="s">
        <v>508</v>
      </c>
    </row>
    <row r="102" ht="15.75" customHeight="1">
      <c r="A102" s="11">
        <v>43853.0</v>
      </c>
      <c r="B102" s="2" t="s">
        <v>89</v>
      </c>
      <c r="C102" s="2" t="s">
        <v>90</v>
      </c>
      <c r="D102" s="2" t="s">
        <v>477</v>
      </c>
      <c r="E102" s="2" t="s">
        <v>478</v>
      </c>
      <c r="F102" s="14" t="s">
        <v>161</v>
      </c>
      <c r="I102" s="12" t="s">
        <v>92</v>
      </c>
      <c r="J102" s="2" t="s">
        <v>508</v>
      </c>
    </row>
    <row r="103" ht="15.75" customHeight="1">
      <c r="A103" s="11">
        <v>43853.0</v>
      </c>
      <c r="B103" s="2" t="s">
        <v>89</v>
      </c>
      <c r="C103" s="2" t="s">
        <v>90</v>
      </c>
      <c r="D103" s="2" t="s">
        <v>477</v>
      </c>
      <c r="E103" s="2" t="s">
        <v>478</v>
      </c>
      <c r="F103" s="14" t="s">
        <v>161</v>
      </c>
      <c r="I103" s="12" t="s">
        <v>92</v>
      </c>
      <c r="J103" s="2" t="s">
        <v>508</v>
      </c>
    </row>
    <row r="104" ht="15.75" customHeight="1">
      <c r="A104" s="11">
        <v>43853.0</v>
      </c>
      <c r="B104" s="2" t="s">
        <v>89</v>
      </c>
      <c r="C104" s="2" t="s">
        <v>90</v>
      </c>
      <c r="D104" s="2" t="s">
        <v>477</v>
      </c>
      <c r="E104" s="2" t="s">
        <v>478</v>
      </c>
      <c r="F104" s="14" t="s">
        <v>161</v>
      </c>
      <c r="I104" s="12" t="s">
        <v>92</v>
      </c>
      <c r="J104" s="2" t="s">
        <v>508</v>
      </c>
    </row>
    <row r="105" ht="15.75" customHeight="1">
      <c r="A105" s="11">
        <v>43853.0</v>
      </c>
      <c r="B105" s="2" t="s">
        <v>89</v>
      </c>
      <c r="C105" s="2" t="s">
        <v>90</v>
      </c>
      <c r="D105" s="2" t="s">
        <v>477</v>
      </c>
      <c r="E105" s="2" t="s">
        <v>478</v>
      </c>
      <c r="F105" s="14" t="s">
        <v>161</v>
      </c>
      <c r="I105" s="12" t="s">
        <v>92</v>
      </c>
      <c r="J105" s="2" t="s">
        <v>508</v>
      </c>
    </row>
    <row r="106" ht="15.75" customHeight="1">
      <c r="A106" s="11">
        <v>43853.0</v>
      </c>
      <c r="B106" s="2" t="s">
        <v>89</v>
      </c>
      <c r="C106" s="2" t="s">
        <v>90</v>
      </c>
      <c r="D106" s="2" t="s">
        <v>477</v>
      </c>
      <c r="E106" s="2" t="s">
        <v>478</v>
      </c>
      <c r="F106" s="14" t="s">
        <v>161</v>
      </c>
      <c r="I106" s="12" t="s">
        <v>92</v>
      </c>
      <c r="J106" s="2" t="s">
        <v>508</v>
      </c>
    </row>
    <row r="107" ht="15.75" customHeight="1">
      <c r="A107" s="11">
        <v>43853.0</v>
      </c>
      <c r="B107" s="2" t="s">
        <v>89</v>
      </c>
      <c r="C107" s="2" t="s">
        <v>90</v>
      </c>
      <c r="D107" s="2" t="s">
        <v>477</v>
      </c>
      <c r="E107" s="2" t="s">
        <v>478</v>
      </c>
      <c r="F107" s="14" t="s">
        <v>161</v>
      </c>
      <c r="I107" s="12" t="s">
        <v>92</v>
      </c>
      <c r="J107" s="2" t="s">
        <v>508</v>
      </c>
    </row>
    <row r="108" ht="15.75" customHeight="1">
      <c r="A108" s="11">
        <v>43853.0</v>
      </c>
      <c r="B108" s="2" t="s">
        <v>89</v>
      </c>
      <c r="C108" s="2" t="s">
        <v>90</v>
      </c>
      <c r="D108" s="2" t="s">
        <v>477</v>
      </c>
      <c r="E108" s="2" t="s">
        <v>478</v>
      </c>
      <c r="F108" s="14" t="s">
        <v>161</v>
      </c>
      <c r="I108" s="12" t="s">
        <v>92</v>
      </c>
      <c r="J108" s="2" t="s">
        <v>508</v>
      </c>
    </row>
    <row r="109" ht="15.75" customHeight="1">
      <c r="A109" s="11">
        <v>43853.0</v>
      </c>
      <c r="B109" s="2" t="s">
        <v>89</v>
      </c>
      <c r="C109" s="2" t="s">
        <v>90</v>
      </c>
      <c r="D109" s="2" t="s">
        <v>477</v>
      </c>
      <c r="E109" s="2" t="s">
        <v>478</v>
      </c>
      <c r="F109" s="14" t="s">
        <v>161</v>
      </c>
      <c r="I109" s="12" t="s">
        <v>92</v>
      </c>
      <c r="J109" s="2" t="s">
        <v>508</v>
      </c>
    </row>
    <row r="110" ht="15.75" customHeight="1">
      <c r="A110" s="11">
        <v>43853.0</v>
      </c>
      <c r="B110" s="2" t="s">
        <v>89</v>
      </c>
      <c r="C110" s="2" t="s">
        <v>90</v>
      </c>
      <c r="D110" s="2" t="s">
        <v>477</v>
      </c>
      <c r="E110" s="2" t="s">
        <v>478</v>
      </c>
      <c r="F110" s="14" t="s">
        <v>161</v>
      </c>
      <c r="I110" s="12" t="s">
        <v>92</v>
      </c>
      <c r="J110" s="2" t="s">
        <v>508</v>
      </c>
    </row>
    <row r="111" ht="15.75" customHeight="1">
      <c r="A111" s="11">
        <v>43853.0</v>
      </c>
      <c r="B111" s="2" t="s">
        <v>89</v>
      </c>
      <c r="C111" s="2" t="s">
        <v>90</v>
      </c>
      <c r="D111" s="2" t="s">
        <v>477</v>
      </c>
      <c r="E111" s="2" t="s">
        <v>478</v>
      </c>
      <c r="F111" s="14" t="s">
        <v>161</v>
      </c>
      <c r="I111" s="12" t="s">
        <v>92</v>
      </c>
      <c r="J111" s="2" t="s">
        <v>508</v>
      </c>
    </row>
    <row r="112" ht="15.75" customHeight="1">
      <c r="A112" s="11">
        <v>43853.0</v>
      </c>
      <c r="B112" s="2" t="s">
        <v>89</v>
      </c>
      <c r="C112" s="2" t="s">
        <v>90</v>
      </c>
      <c r="D112" s="2" t="s">
        <v>477</v>
      </c>
      <c r="E112" s="2" t="s">
        <v>509</v>
      </c>
      <c r="F112" s="14" t="s">
        <v>162</v>
      </c>
      <c r="I112" s="12" t="s">
        <v>92</v>
      </c>
      <c r="J112" s="2" t="s">
        <v>508</v>
      </c>
    </row>
    <row r="113" ht="15.75" customHeight="1">
      <c r="A113" s="11">
        <v>43853.0</v>
      </c>
      <c r="B113" s="2" t="s">
        <v>89</v>
      </c>
      <c r="C113" s="2" t="s">
        <v>90</v>
      </c>
      <c r="D113" s="2" t="s">
        <v>477</v>
      </c>
      <c r="E113" s="2" t="s">
        <v>483</v>
      </c>
      <c r="F113" s="14" t="s">
        <v>495</v>
      </c>
      <c r="I113" s="12" t="s">
        <v>92</v>
      </c>
      <c r="J113" s="2" t="s">
        <v>508</v>
      </c>
    </row>
    <row r="114" ht="15.75" customHeight="1">
      <c r="A114" s="11">
        <v>43853.0</v>
      </c>
      <c r="B114" s="2" t="s">
        <v>89</v>
      </c>
      <c r="C114" s="2" t="s">
        <v>90</v>
      </c>
      <c r="D114" s="2" t="s">
        <v>477</v>
      </c>
      <c r="E114" s="2" t="s">
        <v>478</v>
      </c>
      <c r="F114" s="14" t="s">
        <v>161</v>
      </c>
      <c r="I114" s="12" t="s">
        <v>92</v>
      </c>
      <c r="J114" s="2" t="s">
        <v>508</v>
      </c>
    </row>
    <row r="115" ht="15.75" customHeight="1">
      <c r="A115" s="11">
        <v>43853.0</v>
      </c>
      <c r="B115" s="2" t="s">
        <v>89</v>
      </c>
      <c r="C115" s="2" t="s">
        <v>90</v>
      </c>
      <c r="D115" s="2" t="s">
        <v>477</v>
      </c>
      <c r="E115" s="2" t="s">
        <v>478</v>
      </c>
      <c r="F115" s="14" t="s">
        <v>161</v>
      </c>
      <c r="I115" s="12" t="s">
        <v>92</v>
      </c>
      <c r="J115" s="2" t="s">
        <v>508</v>
      </c>
    </row>
    <row r="116" ht="15.75" customHeight="1">
      <c r="A116" s="11">
        <v>43853.0</v>
      </c>
      <c r="B116" s="2" t="s">
        <v>89</v>
      </c>
      <c r="C116" s="2" t="s">
        <v>90</v>
      </c>
      <c r="D116" s="2" t="s">
        <v>477</v>
      </c>
      <c r="E116" s="2" t="s">
        <v>478</v>
      </c>
      <c r="F116" s="14" t="s">
        <v>161</v>
      </c>
      <c r="I116" s="12" t="s">
        <v>92</v>
      </c>
      <c r="J116" s="2" t="s">
        <v>508</v>
      </c>
    </row>
    <row r="117" ht="15.75" customHeight="1">
      <c r="A117" s="11">
        <v>43853.0</v>
      </c>
      <c r="B117" s="2" t="s">
        <v>89</v>
      </c>
      <c r="C117" s="2" t="s">
        <v>90</v>
      </c>
      <c r="D117" s="2" t="s">
        <v>477</v>
      </c>
      <c r="E117" s="2" t="s">
        <v>478</v>
      </c>
      <c r="F117" s="14" t="s">
        <v>161</v>
      </c>
      <c r="I117" s="12" t="s">
        <v>92</v>
      </c>
      <c r="J117" s="2" t="s">
        <v>508</v>
      </c>
    </row>
    <row r="118" ht="15.75" customHeight="1">
      <c r="A118" s="11">
        <v>43853.0</v>
      </c>
      <c r="B118" s="2" t="s">
        <v>89</v>
      </c>
      <c r="C118" s="2" t="s">
        <v>90</v>
      </c>
      <c r="D118" s="2" t="s">
        <v>477</v>
      </c>
      <c r="E118" s="2" t="s">
        <v>478</v>
      </c>
      <c r="F118" s="14" t="s">
        <v>140</v>
      </c>
      <c r="I118" s="12" t="s">
        <v>92</v>
      </c>
      <c r="J118" s="2" t="s">
        <v>508</v>
      </c>
    </row>
    <row r="119" ht="15.75" customHeight="1">
      <c r="A119" s="11">
        <v>43853.0</v>
      </c>
      <c r="B119" s="2" t="s">
        <v>89</v>
      </c>
      <c r="C119" s="2" t="s">
        <v>90</v>
      </c>
      <c r="D119" s="2" t="s">
        <v>477</v>
      </c>
      <c r="E119" s="2" t="s">
        <v>478</v>
      </c>
      <c r="F119" s="14" t="s">
        <v>495</v>
      </c>
      <c r="I119" s="12" t="s">
        <v>92</v>
      </c>
      <c r="J119" s="2" t="s">
        <v>508</v>
      </c>
    </row>
    <row r="120" ht="15.75" customHeight="1">
      <c r="A120" s="11">
        <v>43853.0</v>
      </c>
      <c r="B120" s="2" t="s">
        <v>89</v>
      </c>
      <c r="C120" s="2" t="s">
        <v>90</v>
      </c>
      <c r="D120" s="2" t="s">
        <v>477</v>
      </c>
      <c r="E120" s="2" t="s">
        <v>483</v>
      </c>
      <c r="F120" s="14" t="s">
        <v>161</v>
      </c>
      <c r="I120" s="12" t="s">
        <v>92</v>
      </c>
      <c r="J120" s="2" t="s">
        <v>508</v>
      </c>
    </row>
    <row r="121" ht="15.75" customHeight="1">
      <c r="A121" s="11">
        <v>43853.0</v>
      </c>
      <c r="B121" s="2" t="s">
        <v>89</v>
      </c>
      <c r="C121" s="2" t="s">
        <v>90</v>
      </c>
      <c r="D121" s="2" t="s">
        <v>477</v>
      </c>
      <c r="E121" s="2" t="s">
        <v>509</v>
      </c>
      <c r="F121" s="14" t="s">
        <v>495</v>
      </c>
      <c r="I121" s="12" t="s">
        <v>92</v>
      </c>
      <c r="J121" s="2" t="s">
        <v>508</v>
      </c>
    </row>
    <row r="122" ht="15.75" customHeight="1">
      <c r="A122" s="11">
        <v>43853.0</v>
      </c>
      <c r="B122" s="2" t="s">
        <v>89</v>
      </c>
      <c r="C122" s="2" t="s">
        <v>90</v>
      </c>
      <c r="D122" s="2" t="s">
        <v>510</v>
      </c>
      <c r="E122" s="2" t="s">
        <v>478</v>
      </c>
      <c r="F122" s="14" t="s">
        <v>161</v>
      </c>
      <c r="I122" s="12" t="s">
        <v>92</v>
      </c>
      <c r="J122" s="2" t="s">
        <v>508</v>
      </c>
    </row>
    <row r="123" ht="15.75" customHeight="1">
      <c r="A123" s="11">
        <v>43853.0</v>
      </c>
      <c r="B123" s="2" t="s">
        <v>89</v>
      </c>
      <c r="C123" s="2" t="s">
        <v>90</v>
      </c>
      <c r="D123" s="2" t="s">
        <v>477</v>
      </c>
      <c r="E123" s="2" t="s">
        <v>509</v>
      </c>
      <c r="F123" s="14" t="s">
        <v>161</v>
      </c>
      <c r="I123" s="12" t="s">
        <v>92</v>
      </c>
      <c r="J123" s="2" t="s">
        <v>508</v>
      </c>
    </row>
    <row r="124" ht="15.75" customHeight="1">
      <c r="A124" s="11">
        <v>43853.0</v>
      </c>
      <c r="B124" s="2" t="s">
        <v>89</v>
      </c>
      <c r="C124" s="2" t="s">
        <v>90</v>
      </c>
      <c r="D124" s="2" t="s">
        <v>488</v>
      </c>
      <c r="E124" s="2" t="s">
        <v>478</v>
      </c>
      <c r="F124" s="14" t="s">
        <v>161</v>
      </c>
      <c r="I124" s="12" t="s">
        <v>92</v>
      </c>
      <c r="J124" s="2" t="s">
        <v>508</v>
      </c>
    </row>
    <row r="125" ht="15.75" customHeight="1">
      <c r="A125" s="11">
        <v>43853.0</v>
      </c>
      <c r="B125" s="2" t="s">
        <v>89</v>
      </c>
      <c r="C125" s="2" t="s">
        <v>90</v>
      </c>
      <c r="D125" s="2" t="s">
        <v>488</v>
      </c>
      <c r="E125" s="2" t="s">
        <v>478</v>
      </c>
      <c r="F125" s="14" t="s">
        <v>495</v>
      </c>
      <c r="I125" s="12" t="s">
        <v>92</v>
      </c>
      <c r="J125" s="2" t="s">
        <v>508</v>
      </c>
    </row>
    <row r="126" ht="15.75" customHeight="1">
      <c r="A126" s="11">
        <v>43853.0</v>
      </c>
      <c r="B126" s="2" t="s">
        <v>89</v>
      </c>
      <c r="C126" s="2" t="s">
        <v>90</v>
      </c>
      <c r="D126" s="2" t="s">
        <v>477</v>
      </c>
      <c r="E126" s="2" t="s">
        <v>478</v>
      </c>
      <c r="F126" s="14" t="s">
        <v>161</v>
      </c>
      <c r="I126" s="12" t="s">
        <v>92</v>
      </c>
      <c r="J126" s="2" t="s">
        <v>508</v>
      </c>
    </row>
    <row r="127" ht="15.75" customHeight="1">
      <c r="A127" s="11">
        <v>43853.0</v>
      </c>
      <c r="B127" s="2" t="s">
        <v>89</v>
      </c>
      <c r="C127" s="2" t="s">
        <v>90</v>
      </c>
      <c r="D127" s="2" t="s">
        <v>510</v>
      </c>
      <c r="E127" s="2" t="s">
        <v>483</v>
      </c>
      <c r="F127" s="14" t="s">
        <v>161</v>
      </c>
      <c r="G127" s="2" t="s">
        <v>511</v>
      </c>
      <c r="I127" s="12" t="s">
        <v>92</v>
      </c>
      <c r="J127" s="2" t="s">
        <v>508</v>
      </c>
    </row>
    <row r="128" ht="15.75" customHeight="1">
      <c r="A128" s="11">
        <v>43856.0</v>
      </c>
      <c r="B128" s="2" t="s">
        <v>93</v>
      </c>
      <c r="C128" s="2" t="s">
        <v>94</v>
      </c>
      <c r="D128" s="2" t="s">
        <v>477</v>
      </c>
      <c r="E128" s="2" t="s">
        <v>478</v>
      </c>
      <c r="F128" s="14" t="s">
        <v>512</v>
      </c>
    </row>
    <row r="129" ht="15.75" customHeight="1">
      <c r="A129" s="11">
        <v>43856.0</v>
      </c>
      <c r="B129" s="2" t="s">
        <v>93</v>
      </c>
      <c r="C129" s="2" t="s">
        <v>94</v>
      </c>
      <c r="D129" s="2" t="s">
        <v>477</v>
      </c>
      <c r="E129" s="2" t="s">
        <v>478</v>
      </c>
      <c r="F129" s="14" t="s">
        <v>512</v>
      </c>
    </row>
    <row r="130" ht="15.75" customHeight="1">
      <c r="A130" s="11">
        <v>43856.0</v>
      </c>
      <c r="B130" s="2" t="s">
        <v>93</v>
      </c>
      <c r="C130" s="2" t="s">
        <v>94</v>
      </c>
      <c r="D130" s="2" t="s">
        <v>477</v>
      </c>
      <c r="E130" s="2" t="s">
        <v>478</v>
      </c>
      <c r="F130" s="14" t="s">
        <v>512</v>
      </c>
    </row>
    <row r="131" ht="15.75" customHeight="1">
      <c r="A131" s="11">
        <v>43856.0</v>
      </c>
      <c r="B131" s="2" t="s">
        <v>93</v>
      </c>
      <c r="C131" s="2" t="s">
        <v>94</v>
      </c>
      <c r="D131" s="2" t="s">
        <v>477</v>
      </c>
      <c r="E131" s="2" t="s">
        <v>478</v>
      </c>
      <c r="F131" s="14" t="s">
        <v>512</v>
      </c>
    </row>
    <row r="132" ht="15.75" customHeight="1">
      <c r="A132" s="11">
        <v>43856.0</v>
      </c>
      <c r="B132" s="2" t="s">
        <v>93</v>
      </c>
      <c r="C132" s="2" t="s">
        <v>94</v>
      </c>
      <c r="D132" s="2" t="s">
        <v>477</v>
      </c>
      <c r="E132" s="2" t="s">
        <v>478</v>
      </c>
      <c r="F132" s="14" t="s">
        <v>512</v>
      </c>
    </row>
    <row r="133" ht="15.75" customHeight="1">
      <c r="A133" s="11">
        <v>43856.0</v>
      </c>
      <c r="B133" s="2" t="s">
        <v>93</v>
      </c>
      <c r="C133" s="2" t="s">
        <v>94</v>
      </c>
      <c r="D133" s="2" t="s">
        <v>477</v>
      </c>
      <c r="E133" s="2" t="s">
        <v>478</v>
      </c>
      <c r="F133" s="14" t="s">
        <v>140</v>
      </c>
    </row>
    <row r="134" ht="15.75" customHeight="1">
      <c r="A134" s="11">
        <v>43856.0</v>
      </c>
      <c r="B134" s="2" t="s">
        <v>93</v>
      </c>
      <c r="C134" s="2" t="s">
        <v>94</v>
      </c>
      <c r="D134" s="2" t="s">
        <v>477</v>
      </c>
      <c r="E134" s="2" t="s">
        <v>478</v>
      </c>
      <c r="F134" s="14" t="s">
        <v>140</v>
      </c>
    </row>
    <row r="135" ht="15.75" customHeight="1">
      <c r="A135" s="11">
        <v>43856.0</v>
      </c>
      <c r="B135" s="2" t="s">
        <v>93</v>
      </c>
      <c r="C135" s="2" t="s">
        <v>94</v>
      </c>
      <c r="D135" s="2" t="s">
        <v>477</v>
      </c>
      <c r="E135" s="2" t="s">
        <v>478</v>
      </c>
      <c r="F135" s="14" t="s">
        <v>140</v>
      </c>
    </row>
    <row r="136" ht="15.75" customHeight="1">
      <c r="A136" s="11">
        <v>43856.0</v>
      </c>
      <c r="B136" s="2" t="s">
        <v>93</v>
      </c>
      <c r="C136" s="2" t="s">
        <v>94</v>
      </c>
      <c r="D136" s="2" t="s">
        <v>477</v>
      </c>
      <c r="E136" s="2" t="s">
        <v>478</v>
      </c>
      <c r="F136" s="14" t="s">
        <v>140</v>
      </c>
    </row>
    <row r="137" ht="15.75" customHeight="1">
      <c r="A137" s="11">
        <v>43856.0</v>
      </c>
      <c r="B137" s="2" t="s">
        <v>93</v>
      </c>
      <c r="C137" s="2" t="s">
        <v>94</v>
      </c>
      <c r="D137" s="2" t="s">
        <v>477</v>
      </c>
      <c r="E137" s="2" t="s">
        <v>478</v>
      </c>
      <c r="F137" s="14" t="s">
        <v>140</v>
      </c>
    </row>
    <row r="138" ht="15.75" customHeight="1">
      <c r="A138" s="11">
        <v>43856.0</v>
      </c>
      <c r="B138" s="2" t="s">
        <v>93</v>
      </c>
      <c r="C138" s="2" t="s">
        <v>94</v>
      </c>
      <c r="D138" s="2" t="s">
        <v>477</v>
      </c>
      <c r="E138" s="2" t="s">
        <v>478</v>
      </c>
      <c r="F138" s="14" t="s">
        <v>140</v>
      </c>
    </row>
    <row r="139" ht="15.75" customHeight="1">
      <c r="A139" s="11">
        <v>43856.0</v>
      </c>
      <c r="B139" s="2" t="s">
        <v>93</v>
      </c>
      <c r="C139" s="2" t="s">
        <v>94</v>
      </c>
      <c r="D139" s="2" t="s">
        <v>477</v>
      </c>
      <c r="E139" s="2" t="s">
        <v>478</v>
      </c>
      <c r="F139" s="14" t="s">
        <v>140</v>
      </c>
    </row>
    <row r="140" ht="15.75" customHeight="1">
      <c r="A140" s="11">
        <v>43856.0</v>
      </c>
      <c r="B140" s="2" t="s">
        <v>93</v>
      </c>
      <c r="C140" s="2" t="s">
        <v>94</v>
      </c>
      <c r="D140" s="2" t="s">
        <v>477</v>
      </c>
      <c r="E140" s="2" t="s">
        <v>478</v>
      </c>
      <c r="F140" s="14" t="s">
        <v>140</v>
      </c>
    </row>
    <row r="141" ht="15.75" customHeight="1">
      <c r="A141" s="11">
        <v>43856.0</v>
      </c>
      <c r="B141" s="2" t="s">
        <v>93</v>
      </c>
      <c r="C141" s="2" t="s">
        <v>94</v>
      </c>
      <c r="D141" s="2" t="s">
        <v>477</v>
      </c>
      <c r="E141" s="2" t="s">
        <v>478</v>
      </c>
      <c r="F141" s="14" t="s">
        <v>140</v>
      </c>
    </row>
    <row r="142" ht="15.75" customHeight="1">
      <c r="A142" s="11">
        <v>43856.0</v>
      </c>
      <c r="B142" s="2" t="s">
        <v>93</v>
      </c>
      <c r="C142" s="2" t="s">
        <v>94</v>
      </c>
      <c r="D142" s="2" t="s">
        <v>477</v>
      </c>
      <c r="E142" s="2" t="s">
        <v>478</v>
      </c>
      <c r="F142" s="14" t="s">
        <v>140</v>
      </c>
    </row>
    <row r="143" ht="15.75" customHeight="1">
      <c r="A143" s="11">
        <v>43856.0</v>
      </c>
      <c r="B143" s="2" t="s">
        <v>93</v>
      </c>
      <c r="C143" s="2" t="s">
        <v>94</v>
      </c>
      <c r="D143" s="2" t="s">
        <v>477</v>
      </c>
      <c r="E143" s="2" t="s">
        <v>478</v>
      </c>
      <c r="F143" s="14" t="s">
        <v>140</v>
      </c>
    </row>
    <row r="144" ht="15.75" customHeight="1">
      <c r="A144" s="11">
        <v>43856.0</v>
      </c>
      <c r="B144" s="2" t="s">
        <v>93</v>
      </c>
      <c r="C144" s="2" t="s">
        <v>94</v>
      </c>
      <c r="D144" s="2" t="s">
        <v>477</v>
      </c>
      <c r="E144" s="2" t="s">
        <v>478</v>
      </c>
      <c r="F144" s="14" t="s">
        <v>140</v>
      </c>
    </row>
    <row r="145" ht="15.75" customHeight="1">
      <c r="A145" s="11">
        <v>43856.0</v>
      </c>
      <c r="B145" s="2" t="s">
        <v>93</v>
      </c>
      <c r="C145" s="2" t="s">
        <v>94</v>
      </c>
      <c r="D145" s="2" t="s">
        <v>477</v>
      </c>
      <c r="E145" s="2" t="s">
        <v>509</v>
      </c>
      <c r="F145" s="14" t="s">
        <v>512</v>
      </c>
    </row>
    <row r="146" ht="15.75" customHeight="1">
      <c r="A146" s="11">
        <v>43856.0</v>
      </c>
      <c r="B146" s="2" t="s">
        <v>93</v>
      </c>
      <c r="C146" s="2" t="s">
        <v>94</v>
      </c>
      <c r="D146" s="2" t="s">
        <v>477</v>
      </c>
      <c r="E146" s="2" t="s">
        <v>509</v>
      </c>
      <c r="F146" s="14" t="s">
        <v>512</v>
      </c>
    </row>
    <row r="147" ht="15.75" customHeight="1">
      <c r="A147" s="11">
        <v>43856.0</v>
      </c>
      <c r="B147" s="2" t="s">
        <v>93</v>
      </c>
      <c r="C147" s="2" t="s">
        <v>94</v>
      </c>
      <c r="D147" s="2" t="s">
        <v>477</v>
      </c>
      <c r="E147" s="2" t="s">
        <v>478</v>
      </c>
      <c r="F147" s="14" t="s">
        <v>149</v>
      </c>
    </row>
    <row r="148" ht="15.75" customHeight="1">
      <c r="A148" s="11">
        <v>43856.0</v>
      </c>
      <c r="B148" s="2" t="s">
        <v>93</v>
      </c>
      <c r="C148" s="2" t="s">
        <v>94</v>
      </c>
      <c r="D148" s="2" t="s">
        <v>477</v>
      </c>
      <c r="E148" s="2" t="s">
        <v>478</v>
      </c>
      <c r="F148" s="14" t="s">
        <v>149</v>
      </c>
    </row>
    <row r="149" ht="15.75" customHeight="1">
      <c r="A149" s="11">
        <v>43856.0</v>
      </c>
      <c r="B149" s="2" t="s">
        <v>93</v>
      </c>
      <c r="C149" s="2" t="s">
        <v>94</v>
      </c>
      <c r="D149" s="2" t="s">
        <v>477</v>
      </c>
      <c r="E149" s="2" t="s">
        <v>478</v>
      </c>
      <c r="F149" s="14" t="s">
        <v>149</v>
      </c>
    </row>
    <row r="150" ht="15.75" customHeight="1">
      <c r="A150" s="11">
        <v>43856.0</v>
      </c>
      <c r="B150" s="2" t="s">
        <v>93</v>
      </c>
      <c r="C150" s="2" t="s">
        <v>94</v>
      </c>
      <c r="D150" s="2" t="s">
        <v>477</v>
      </c>
      <c r="E150" s="2" t="s">
        <v>478</v>
      </c>
      <c r="F150" s="14" t="s">
        <v>149</v>
      </c>
    </row>
    <row r="151" ht="15.75" customHeight="1">
      <c r="A151" s="11">
        <v>43856.0</v>
      </c>
      <c r="B151" s="2" t="s">
        <v>93</v>
      </c>
      <c r="C151" s="2" t="s">
        <v>94</v>
      </c>
      <c r="D151" s="2" t="s">
        <v>477</v>
      </c>
      <c r="E151" s="2" t="s">
        <v>478</v>
      </c>
      <c r="F151" s="14" t="s">
        <v>149</v>
      </c>
    </row>
    <row r="152" ht="15.75" customHeight="1">
      <c r="A152" s="11">
        <v>43856.0</v>
      </c>
      <c r="B152" s="2" t="s">
        <v>93</v>
      </c>
      <c r="C152" s="2" t="s">
        <v>94</v>
      </c>
      <c r="D152" s="2" t="s">
        <v>477</v>
      </c>
      <c r="E152" s="2" t="s">
        <v>478</v>
      </c>
      <c r="F152" s="14" t="s">
        <v>149</v>
      </c>
    </row>
    <row r="153" ht="15.75" customHeight="1">
      <c r="A153" s="11">
        <v>43856.0</v>
      </c>
      <c r="B153" s="2" t="s">
        <v>93</v>
      </c>
      <c r="C153" s="2" t="s">
        <v>94</v>
      </c>
      <c r="D153" s="2" t="s">
        <v>477</v>
      </c>
      <c r="E153" s="2" t="s">
        <v>478</v>
      </c>
      <c r="F153" s="14" t="s">
        <v>149</v>
      </c>
    </row>
    <row r="154" ht="15.75" customHeight="1">
      <c r="A154" s="11">
        <v>43856.0</v>
      </c>
      <c r="B154" s="2" t="s">
        <v>93</v>
      </c>
      <c r="C154" s="2" t="s">
        <v>94</v>
      </c>
      <c r="D154" s="2" t="s">
        <v>477</v>
      </c>
      <c r="E154" s="2" t="s">
        <v>478</v>
      </c>
      <c r="F154" s="14" t="s">
        <v>149</v>
      </c>
    </row>
    <row r="155" ht="15.75" customHeight="1">
      <c r="A155" s="11">
        <v>43856.0</v>
      </c>
      <c r="B155" s="2" t="s">
        <v>93</v>
      </c>
      <c r="C155" s="2" t="s">
        <v>94</v>
      </c>
      <c r="D155" s="2" t="s">
        <v>477</v>
      </c>
      <c r="E155" s="2" t="s">
        <v>478</v>
      </c>
      <c r="F155" s="14" t="s">
        <v>149</v>
      </c>
    </row>
    <row r="156" ht="15.75" customHeight="1">
      <c r="A156" s="11">
        <v>43856.0</v>
      </c>
      <c r="B156" s="2" t="s">
        <v>93</v>
      </c>
      <c r="C156" s="2" t="s">
        <v>94</v>
      </c>
      <c r="D156" s="2" t="s">
        <v>477</v>
      </c>
      <c r="E156" s="2" t="s">
        <v>478</v>
      </c>
      <c r="F156" s="14" t="s">
        <v>133</v>
      </c>
    </row>
    <row r="157" ht="15.75" customHeight="1">
      <c r="A157" s="11">
        <v>43856.0</v>
      </c>
      <c r="B157" s="2" t="s">
        <v>93</v>
      </c>
      <c r="C157" s="2" t="s">
        <v>94</v>
      </c>
      <c r="D157" s="2" t="s">
        <v>477</v>
      </c>
      <c r="E157" s="2" t="s">
        <v>478</v>
      </c>
      <c r="F157" s="14" t="s">
        <v>162</v>
      </c>
    </row>
    <row r="158" ht="15.75" customHeight="1">
      <c r="A158" s="11">
        <v>43856.0</v>
      </c>
      <c r="B158" s="2" t="s">
        <v>93</v>
      </c>
      <c r="C158" s="2" t="s">
        <v>94</v>
      </c>
      <c r="D158" s="2" t="s">
        <v>477</v>
      </c>
      <c r="E158" s="2" t="s">
        <v>478</v>
      </c>
      <c r="F158" s="14" t="s">
        <v>161</v>
      </c>
    </row>
    <row r="159" ht="15.75" customHeight="1">
      <c r="A159" s="11">
        <v>43856.0</v>
      </c>
      <c r="B159" s="2" t="s">
        <v>93</v>
      </c>
      <c r="C159" s="2" t="s">
        <v>94</v>
      </c>
      <c r="D159" s="2" t="s">
        <v>477</v>
      </c>
      <c r="E159" s="2" t="s">
        <v>478</v>
      </c>
      <c r="F159" s="14" t="s">
        <v>161</v>
      </c>
    </row>
    <row r="160" ht="15.75" customHeight="1">
      <c r="A160" s="11">
        <v>43856.0</v>
      </c>
      <c r="B160" s="2" t="s">
        <v>93</v>
      </c>
      <c r="C160" s="2" t="s">
        <v>94</v>
      </c>
      <c r="D160" s="2" t="s">
        <v>477</v>
      </c>
      <c r="E160" s="2" t="s">
        <v>478</v>
      </c>
      <c r="F160" s="14" t="s">
        <v>161</v>
      </c>
    </row>
    <row r="161" ht="15.75" customHeight="1">
      <c r="A161" s="11">
        <v>43856.0</v>
      </c>
      <c r="B161" s="2" t="s">
        <v>93</v>
      </c>
      <c r="C161" s="2" t="s">
        <v>94</v>
      </c>
      <c r="D161" s="2" t="s">
        <v>477</v>
      </c>
      <c r="E161" s="2" t="s">
        <v>483</v>
      </c>
      <c r="F161" s="14" t="s">
        <v>140</v>
      </c>
    </row>
    <row r="162" ht="15.75" customHeight="1">
      <c r="A162" s="11">
        <v>43856.0</v>
      </c>
      <c r="B162" s="2" t="s">
        <v>93</v>
      </c>
      <c r="C162" s="2" t="s">
        <v>94</v>
      </c>
      <c r="D162" s="2" t="s">
        <v>477</v>
      </c>
      <c r="E162" s="2" t="s">
        <v>478</v>
      </c>
      <c r="F162" s="14" t="s">
        <v>159</v>
      </c>
    </row>
    <row r="163" ht="15.75" customHeight="1">
      <c r="A163" s="11">
        <v>43856.0</v>
      </c>
      <c r="B163" s="2" t="s">
        <v>93</v>
      </c>
      <c r="C163" s="2" t="s">
        <v>94</v>
      </c>
      <c r="D163" s="2" t="s">
        <v>488</v>
      </c>
      <c r="E163" s="2" t="s">
        <v>478</v>
      </c>
      <c r="F163" s="14" t="s">
        <v>495</v>
      </c>
    </row>
    <row r="164" ht="15.75" customHeight="1">
      <c r="A164" s="11">
        <v>43856.0</v>
      </c>
      <c r="B164" s="2" t="s">
        <v>93</v>
      </c>
      <c r="C164" s="2" t="s">
        <v>94</v>
      </c>
      <c r="D164" s="2" t="s">
        <v>510</v>
      </c>
      <c r="E164" s="2" t="s">
        <v>509</v>
      </c>
      <c r="F164" s="14" t="s">
        <v>129</v>
      </c>
    </row>
    <row r="165" ht="15.75" customHeight="1">
      <c r="A165" s="11">
        <v>43872.0</v>
      </c>
      <c r="B165" s="2" t="s">
        <v>20</v>
      </c>
      <c r="C165" s="2" t="s">
        <v>97</v>
      </c>
      <c r="D165" s="2" t="s">
        <v>477</v>
      </c>
      <c r="E165" s="2" t="s">
        <v>478</v>
      </c>
      <c r="F165" s="14" t="s">
        <v>151</v>
      </c>
    </row>
    <row r="166" ht="15.75" customHeight="1">
      <c r="A166" s="11">
        <v>43872.0</v>
      </c>
      <c r="B166" s="2" t="s">
        <v>20</v>
      </c>
      <c r="C166" s="2" t="s">
        <v>97</v>
      </c>
      <c r="D166" s="2" t="s">
        <v>477</v>
      </c>
      <c r="E166" s="2" t="s">
        <v>478</v>
      </c>
      <c r="F166" s="14" t="s">
        <v>151</v>
      </c>
    </row>
    <row r="167" ht="15.75" customHeight="1">
      <c r="A167" s="11">
        <v>43872.0</v>
      </c>
      <c r="B167" s="2" t="s">
        <v>20</v>
      </c>
      <c r="C167" s="2" t="s">
        <v>97</v>
      </c>
      <c r="D167" s="2" t="s">
        <v>477</v>
      </c>
      <c r="E167" s="2" t="s">
        <v>478</v>
      </c>
      <c r="F167" s="14" t="s">
        <v>151</v>
      </c>
    </row>
    <row r="168" ht="15.75" customHeight="1">
      <c r="A168" s="11">
        <v>43872.0</v>
      </c>
      <c r="B168" s="2" t="s">
        <v>20</v>
      </c>
      <c r="C168" s="2" t="s">
        <v>97</v>
      </c>
      <c r="D168" s="2" t="s">
        <v>477</v>
      </c>
      <c r="E168" s="2" t="s">
        <v>478</v>
      </c>
      <c r="F168" s="14" t="s">
        <v>151</v>
      </c>
    </row>
    <row r="169" ht="15.75" customHeight="1">
      <c r="A169" s="11">
        <v>43872.0</v>
      </c>
      <c r="B169" s="2" t="s">
        <v>20</v>
      </c>
      <c r="C169" s="2" t="s">
        <v>97</v>
      </c>
      <c r="D169" s="2" t="s">
        <v>477</v>
      </c>
      <c r="E169" s="2" t="s">
        <v>478</v>
      </c>
      <c r="F169" s="14" t="s">
        <v>151</v>
      </c>
    </row>
    <row r="170" ht="15.75" customHeight="1">
      <c r="A170" s="11">
        <v>43872.0</v>
      </c>
      <c r="B170" s="2" t="s">
        <v>20</v>
      </c>
      <c r="C170" s="2" t="s">
        <v>97</v>
      </c>
      <c r="D170" s="2" t="s">
        <v>477</v>
      </c>
      <c r="E170" s="2" t="s">
        <v>478</v>
      </c>
      <c r="F170" s="14" t="s">
        <v>151</v>
      </c>
    </row>
    <row r="171" ht="15.75" customHeight="1">
      <c r="A171" s="11">
        <v>43872.0</v>
      </c>
      <c r="B171" s="2" t="s">
        <v>20</v>
      </c>
      <c r="C171" s="2" t="s">
        <v>97</v>
      </c>
      <c r="D171" s="2" t="s">
        <v>477</v>
      </c>
      <c r="E171" s="2" t="s">
        <v>478</v>
      </c>
      <c r="F171" s="14" t="s">
        <v>151</v>
      </c>
    </row>
    <row r="172" ht="15.75" customHeight="1">
      <c r="A172" s="11">
        <v>43872.0</v>
      </c>
      <c r="B172" s="2" t="s">
        <v>20</v>
      </c>
      <c r="C172" s="2" t="s">
        <v>97</v>
      </c>
      <c r="D172" s="2" t="s">
        <v>477</v>
      </c>
      <c r="E172" s="2" t="s">
        <v>478</v>
      </c>
      <c r="F172" s="14" t="s">
        <v>151</v>
      </c>
    </row>
    <row r="173" ht="15.75" customHeight="1">
      <c r="A173" s="11">
        <v>43872.0</v>
      </c>
      <c r="B173" s="2" t="s">
        <v>20</v>
      </c>
      <c r="C173" s="2" t="s">
        <v>97</v>
      </c>
      <c r="D173" s="2" t="s">
        <v>477</v>
      </c>
      <c r="E173" s="2" t="s">
        <v>478</v>
      </c>
      <c r="F173" s="14" t="s">
        <v>189</v>
      </c>
    </row>
    <row r="174" ht="15.75" customHeight="1">
      <c r="A174" s="11">
        <v>43872.0</v>
      </c>
      <c r="B174" s="2" t="s">
        <v>20</v>
      </c>
      <c r="C174" s="2" t="s">
        <v>97</v>
      </c>
      <c r="D174" s="2" t="s">
        <v>477</v>
      </c>
      <c r="E174" s="2" t="s">
        <v>478</v>
      </c>
      <c r="F174" s="14" t="s">
        <v>189</v>
      </c>
    </row>
    <row r="175" ht="15.75" customHeight="1">
      <c r="A175" s="11">
        <v>43872.0</v>
      </c>
      <c r="B175" s="2" t="s">
        <v>20</v>
      </c>
      <c r="C175" s="2" t="s">
        <v>97</v>
      </c>
      <c r="D175" s="2" t="s">
        <v>477</v>
      </c>
      <c r="E175" s="2" t="s">
        <v>478</v>
      </c>
      <c r="F175" s="14" t="s">
        <v>189</v>
      </c>
    </row>
    <row r="176" ht="15.75" customHeight="1">
      <c r="A176" s="11">
        <v>43872.0</v>
      </c>
      <c r="B176" s="2" t="s">
        <v>20</v>
      </c>
      <c r="C176" s="2" t="s">
        <v>97</v>
      </c>
      <c r="D176" s="2" t="s">
        <v>477</v>
      </c>
      <c r="E176" s="2" t="s">
        <v>478</v>
      </c>
      <c r="F176" s="14" t="s">
        <v>189</v>
      </c>
    </row>
    <row r="177" ht="15.75" customHeight="1">
      <c r="A177" s="11">
        <v>43872.0</v>
      </c>
      <c r="B177" s="2" t="s">
        <v>20</v>
      </c>
      <c r="C177" s="2" t="s">
        <v>97</v>
      </c>
      <c r="D177" s="2" t="s">
        <v>477</v>
      </c>
      <c r="E177" s="2" t="s">
        <v>478</v>
      </c>
      <c r="F177" s="14" t="s">
        <v>189</v>
      </c>
    </row>
    <row r="178" ht="15.75" customHeight="1">
      <c r="A178" s="11">
        <v>43872.0</v>
      </c>
      <c r="B178" s="2" t="s">
        <v>20</v>
      </c>
      <c r="C178" s="2" t="s">
        <v>97</v>
      </c>
      <c r="D178" s="2" t="s">
        <v>477</v>
      </c>
      <c r="E178" s="2" t="s">
        <v>478</v>
      </c>
      <c r="F178" s="14" t="s">
        <v>189</v>
      </c>
    </row>
    <row r="179" ht="15.75" customHeight="1">
      <c r="A179" s="11">
        <v>43872.0</v>
      </c>
      <c r="B179" s="2" t="s">
        <v>20</v>
      </c>
      <c r="C179" s="2" t="s">
        <v>97</v>
      </c>
      <c r="D179" s="2" t="s">
        <v>477</v>
      </c>
      <c r="E179" s="2" t="s">
        <v>478</v>
      </c>
      <c r="F179" s="14" t="s">
        <v>189</v>
      </c>
    </row>
    <row r="180" ht="15.75" customHeight="1">
      <c r="A180" s="11">
        <v>43872.0</v>
      </c>
      <c r="B180" s="2" t="s">
        <v>20</v>
      </c>
      <c r="C180" s="2" t="s">
        <v>97</v>
      </c>
      <c r="D180" s="2" t="s">
        <v>477</v>
      </c>
      <c r="E180" s="2" t="s">
        <v>478</v>
      </c>
      <c r="F180" s="14" t="s">
        <v>189</v>
      </c>
    </row>
    <row r="181" ht="15.75" customHeight="1">
      <c r="A181" s="11">
        <v>43872.0</v>
      </c>
      <c r="B181" s="2" t="s">
        <v>20</v>
      </c>
      <c r="C181" s="2" t="s">
        <v>97</v>
      </c>
      <c r="D181" s="2" t="s">
        <v>477</v>
      </c>
      <c r="E181" s="2" t="s">
        <v>478</v>
      </c>
      <c r="F181" s="14" t="s">
        <v>189</v>
      </c>
    </row>
    <row r="182" ht="15.75" customHeight="1">
      <c r="A182" s="11">
        <v>43872.0</v>
      </c>
      <c r="B182" s="2" t="s">
        <v>20</v>
      </c>
      <c r="C182" s="2" t="s">
        <v>97</v>
      </c>
      <c r="D182" s="2" t="s">
        <v>477</v>
      </c>
      <c r="E182" s="2" t="s">
        <v>478</v>
      </c>
      <c r="F182" s="14" t="s">
        <v>189</v>
      </c>
    </row>
    <row r="183" ht="15.75" customHeight="1">
      <c r="A183" s="11">
        <v>43872.0</v>
      </c>
      <c r="B183" s="2" t="s">
        <v>20</v>
      </c>
      <c r="C183" s="2" t="s">
        <v>97</v>
      </c>
      <c r="D183" s="2" t="s">
        <v>477</v>
      </c>
      <c r="E183" s="2" t="s">
        <v>478</v>
      </c>
      <c r="F183" s="14" t="s">
        <v>129</v>
      </c>
    </row>
    <row r="184" ht="15.75" customHeight="1">
      <c r="A184" s="11">
        <v>43872.0</v>
      </c>
      <c r="B184" s="2" t="s">
        <v>20</v>
      </c>
      <c r="C184" s="2" t="s">
        <v>97</v>
      </c>
      <c r="D184" s="2" t="s">
        <v>477</v>
      </c>
      <c r="E184" s="2" t="s">
        <v>478</v>
      </c>
      <c r="F184" s="14" t="s">
        <v>129</v>
      </c>
    </row>
    <row r="185" ht="15.75" customHeight="1">
      <c r="A185" s="11">
        <v>43872.0</v>
      </c>
      <c r="B185" s="2" t="s">
        <v>20</v>
      </c>
      <c r="C185" s="2" t="s">
        <v>97</v>
      </c>
      <c r="D185" s="2" t="s">
        <v>477</v>
      </c>
      <c r="E185" s="2" t="s">
        <v>478</v>
      </c>
      <c r="F185" s="14" t="s">
        <v>129</v>
      </c>
    </row>
    <row r="186" ht="15.75" customHeight="1">
      <c r="A186" s="11">
        <v>43872.0</v>
      </c>
      <c r="B186" s="2" t="s">
        <v>20</v>
      </c>
      <c r="C186" s="2" t="s">
        <v>97</v>
      </c>
      <c r="D186" s="2" t="s">
        <v>477</v>
      </c>
      <c r="E186" s="2" t="s">
        <v>478</v>
      </c>
      <c r="F186" s="14" t="s">
        <v>162</v>
      </c>
    </row>
    <row r="187" ht="15.75" customHeight="1">
      <c r="A187" s="11">
        <v>43872.0</v>
      </c>
      <c r="B187" s="2" t="s">
        <v>20</v>
      </c>
      <c r="C187" s="2" t="s">
        <v>97</v>
      </c>
      <c r="D187" s="2" t="s">
        <v>477</v>
      </c>
      <c r="E187" s="2" t="s">
        <v>478</v>
      </c>
      <c r="F187" s="14" t="s">
        <v>162</v>
      </c>
    </row>
    <row r="188" ht="15.75" customHeight="1">
      <c r="A188" s="11">
        <v>43872.0</v>
      </c>
      <c r="B188" s="2" t="s">
        <v>20</v>
      </c>
      <c r="C188" s="2" t="s">
        <v>97</v>
      </c>
      <c r="D188" s="2" t="s">
        <v>477</v>
      </c>
      <c r="E188" s="2" t="s">
        <v>478</v>
      </c>
      <c r="F188" s="14" t="s">
        <v>162</v>
      </c>
    </row>
    <row r="189" ht="15.75" customHeight="1">
      <c r="A189" s="11">
        <v>43872.0</v>
      </c>
      <c r="B189" s="2" t="s">
        <v>20</v>
      </c>
      <c r="C189" s="2" t="s">
        <v>97</v>
      </c>
      <c r="D189" s="2" t="s">
        <v>477</v>
      </c>
      <c r="E189" s="2" t="s">
        <v>478</v>
      </c>
      <c r="F189" s="14" t="s">
        <v>162</v>
      </c>
    </row>
    <row r="190" ht="15.75" customHeight="1">
      <c r="A190" s="11">
        <v>43872.0</v>
      </c>
      <c r="B190" s="2" t="s">
        <v>20</v>
      </c>
      <c r="C190" s="2" t="s">
        <v>97</v>
      </c>
      <c r="D190" s="2" t="s">
        <v>477</v>
      </c>
      <c r="E190" s="2" t="s">
        <v>478</v>
      </c>
      <c r="F190" s="14" t="s">
        <v>162</v>
      </c>
    </row>
    <row r="191" ht="15.75" customHeight="1">
      <c r="A191" s="11">
        <v>43872.0</v>
      </c>
      <c r="B191" s="2" t="s">
        <v>20</v>
      </c>
      <c r="C191" s="2" t="s">
        <v>97</v>
      </c>
      <c r="D191" s="2" t="s">
        <v>477</v>
      </c>
      <c r="E191" s="2" t="s">
        <v>478</v>
      </c>
      <c r="F191" s="14" t="s">
        <v>162</v>
      </c>
    </row>
    <row r="192" ht="15.75" customHeight="1">
      <c r="A192" s="11">
        <v>43872.0</v>
      </c>
      <c r="B192" s="2" t="s">
        <v>20</v>
      </c>
      <c r="C192" s="2" t="s">
        <v>97</v>
      </c>
      <c r="D192" s="2" t="s">
        <v>477</v>
      </c>
      <c r="E192" s="2" t="s">
        <v>478</v>
      </c>
      <c r="F192" s="14" t="s">
        <v>162</v>
      </c>
    </row>
    <row r="193" ht="15.75" customHeight="1">
      <c r="A193" s="11">
        <v>43872.0</v>
      </c>
      <c r="B193" s="2" t="s">
        <v>20</v>
      </c>
      <c r="C193" s="2" t="s">
        <v>97</v>
      </c>
      <c r="D193" s="2" t="s">
        <v>477</v>
      </c>
      <c r="E193" s="2" t="s">
        <v>478</v>
      </c>
      <c r="F193" s="14" t="s">
        <v>141</v>
      </c>
    </row>
    <row r="194" ht="15.75" customHeight="1">
      <c r="A194" s="11">
        <v>43872.0</v>
      </c>
      <c r="B194" s="2" t="s">
        <v>20</v>
      </c>
      <c r="C194" s="2" t="s">
        <v>97</v>
      </c>
      <c r="D194" s="2" t="s">
        <v>477</v>
      </c>
      <c r="E194" s="2" t="s">
        <v>478</v>
      </c>
      <c r="F194" s="14" t="s">
        <v>141</v>
      </c>
    </row>
    <row r="195" ht="15.75" customHeight="1">
      <c r="A195" s="11">
        <v>43872.0</v>
      </c>
      <c r="B195" s="2" t="s">
        <v>20</v>
      </c>
      <c r="C195" s="2" t="s">
        <v>97</v>
      </c>
      <c r="D195" s="2" t="s">
        <v>477</v>
      </c>
      <c r="E195" s="2" t="s">
        <v>478</v>
      </c>
      <c r="F195" s="14" t="s">
        <v>141</v>
      </c>
    </row>
    <row r="196" ht="15.75" customHeight="1">
      <c r="A196" s="11">
        <v>43872.0</v>
      </c>
      <c r="B196" s="2" t="s">
        <v>20</v>
      </c>
      <c r="C196" s="2" t="s">
        <v>97</v>
      </c>
      <c r="D196" s="2" t="s">
        <v>477</v>
      </c>
      <c r="E196" s="2" t="s">
        <v>478</v>
      </c>
      <c r="F196" s="14" t="s">
        <v>141</v>
      </c>
    </row>
    <row r="197" ht="15.75" customHeight="1">
      <c r="A197" s="11">
        <v>43872.0</v>
      </c>
      <c r="B197" s="2" t="s">
        <v>20</v>
      </c>
      <c r="C197" s="2" t="s">
        <v>97</v>
      </c>
      <c r="D197" s="2" t="s">
        <v>477</v>
      </c>
      <c r="E197" s="2" t="s">
        <v>478</v>
      </c>
      <c r="F197" s="14" t="s">
        <v>140</v>
      </c>
    </row>
    <row r="198" ht="15.75" customHeight="1">
      <c r="A198" s="11">
        <v>43872.0</v>
      </c>
      <c r="B198" s="2" t="s">
        <v>20</v>
      </c>
      <c r="C198" s="2" t="s">
        <v>97</v>
      </c>
      <c r="D198" s="2" t="s">
        <v>477</v>
      </c>
      <c r="E198" s="2" t="s">
        <v>478</v>
      </c>
      <c r="F198" s="14" t="s">
        <v>140</v>
      </c>
    </row>
    <row r="199" ht="15.75" customHeight="1">
      <c r="A199" s="11">
        <v>43872.0</v>
      </c>
      <c r="B199" s="2" t="s">
        <v>20</v>
      </c>
      <c r="C199" s="2" t="s">
        <v>97</v>
      </c>
      <c r="D199" s="2" t="s">
        <v>477</v>
      </c>
      <c r="E199" s="2" t="s">
        <v>478</v>
      </c>
      <c r="F199" s="14" t="s">
        <v>140</v>
      </c>
    </row>
    <row r="200" ht="15.75" customHeight="1">
      <c r="A200" s="11">
        <v>43872.0</v>
      </c>
      <c r="B200" s="2" t="s">
        <v>20</v>
      </c>
      <c r="C200" s="2" t="s">
        <v>97</v>
      </c>
      <c r="D200" s="2" t="s">
        <v>477</v>
      </c>
      <c r="E200" s="2" t="s">
        <v>478</v>
      </c>
      <c r="F200" s="14" t="s">
        <v>140</v>
      </c>
    </row>
    <row r="201" ht="15.75" customHeight="1">
      <c r="A201" s="11">
        <v>43872.0</v>
      </c>
      <c r="B201" s="2" t="s">
        <v>20</v>
      </c>
      <c r="C201" s="2" t="s">
        <v>97</v>
      </c>
      <c r="D201" s="2" t="s">
        <v>477</v>
      </c>
      <c r="E201" s="2" t="s">
        <v>478</v>
      </c>
      <c r="F201" s="14" t="s">
        <v>140</v>
      </c>
    </row>
    <row r="202" ht="15.75" customHeight="1">
      <c r="A202" s="11">
        <v>43872.0</v>
      </c>
      <c r="B202" s="2" t="s">
        <v>20</v>
      </c>
      <c r="C202" s="2" t="s">
        <v>97</v>
      </c>
      <c r="D202" s="2" t="s">
        <v>477</v>
      </c>
      <c r="E202" s="2" t="s">
        <v>478</v>
      </c>
      <c r="F202" s="14" t="s">
        <v>140</v>
      </c>
    </row>
    <row r="203" ht="15.75" customHeight="1">
      <c r="A203" s="11">
        <v>43872.0</v>
      </c>
      <c r="B203" s="2" t="s">
        <v>20</v>
      </c>
      <c r="C203" s="2" t="s">
        <v>97</v>
      </c>
      <c r="D203" s="2" t="s">
        <v>477</v>
      </c>
      <c r="E203" s="2" t="s">
        <v>478</v>
      </c>
      <c r="F203" s="14" t="s">
        <v>140</v>
      </c>
    </row>
    <row r="204" ht="15.75" customHeight="1">
      <c r="A204" s="11">
        <v>43872.0</v>
      </c>
      <c r="B204" s="2" t="s">
        <v>20</v>
      </c>
      <c r="C204" s="2" t="s">
        <v>97</v>
      </c>
      <c r="D204" s="2" t="s">
        <v>477</v>
      </c>
      <c r="E204" s="2" t="s">
        <v>478</v>
      </c>
      <c r="F204" s="14" t="s">
        <v>140</v>
      </c>
    </row>
    <row r="205" ht="15.75" customHeight="1">
      <c r="A205" s="11">
        <v>43872.0</v>
      </c>
      <c r="B205" s="2" t="s">
        <v>20</v>
      </c>
      <c r="C205" s="2" t="s">
        <v>97</v>
      </c>
      <c r="D205" s="2" t="s">
        <v>477</v>
      </c>
      <c r="E205" s="2" t="s">
        <v>478</v>
      </c>
      <c r="F205" s="14" t="s">
        <v>140</v>
      </c>
    </row>
    <row r="206" ht="15.75" customHeight="1">
      <c r="A206" s="11">
        <v>43872.0</v>
      </c>
      <c r="B206" s="2" t="s">
        <v>20</v>
      </c>
      <c r="C206" s="2" t="s">
        <v>97</v>
      </c>
      <c r="D206" s="2" t="s">
        <v>477</v>
      </c>
      <c r="E206" s="2" t="s">
        <v>478</v>
      </c>
      <c r="F206" s="14" t="s">
        <v>140</v>
      </c>
    </row>
    <row r="207" ht="15.75" customHeight="1">
      <c r="A207" s="11">
        <v>43872.0</v>
      </c>
      <c r="B207" s="2" t="s">
        <v>20</v>
      </c>
      <c r="C207" s="2" t="s">
        <v>97</v>
      </c>
      <c r="D207" s="2" t="s">
        <v>477</v>
      </c>
      <c r="E207" s="2" t="s">
        <v>478</v>
      </c>
      <c r="F207" s="14" t="s">
        <v>140</v>
      </c>
    </row>
    <row r="208" ht="15.75" customHeight="1">
      <c r="A208" s="11">
        <v>43872.0</v>
      </c>
      <c r="B208" s="2" t="s">
        <v>20</v>
      </c>
      <c r="C208" s="2" t="s">
        <v>97</v>
      </c>
      <c r="D208" s="2" t="s">
        <v>477</v>
      </c>
      <c r="E208" s="2" t="s">
        <v>478</v>
      </c>
      <c r="F208" s="14" t="s">
        <v>140</v>
      </c>
    </row>
    <row r="209" ht="15.75" customHeight="1">
      <c r="A209" s="11">
        <v>43872.0</v>
      </c>
      <c r="B209" s="2" t="s">
        <v>20</v>
      </c>
      <c r="C209" s="2" t="s">
        <v>97</v>
      </c>
      <c r="D209" s="2" t="s">
        <v>477</v>
      </c>
      <c r="E209" s="2" t="s">
        <v>478</v>
      </c>
      <c r="F209" s="14" t="s">
        <v>140</v>
      </c>
    </row>
    <row r="210" ht="15.75" customHeight="1">
      <c r="A210" s="11">
        <v>43872.0</v>
      </c>
      <c r="B210" s="2" t="s">
        <v>20</v>
      </c>
      <c r="C210" s="2" t="s">
        <v>97</v>
      </c>
      <c r="D210" s="2" t="s">
        <v>477</v>
      </c>
      <c r="E210" s="2" t="s">
        <v>478</v>
      </c>
      <c r="F210" s="14" t="s">
        <v>140</v>
      </c>
    </row>
    <row r="211" ht="15.75" customHeight="1">
      <c r="A211" s="11">
        <v>43872.0</v>
      </c>
      <c r="B211" s="2" t="s">
        <v>20</v>
      </c>
      <c r="C211" s="2" t="s">
        <v>97</v>
      </c>
      <c r="D211" s="2" t="s">
        <v>477</v>
      </c>
      <c r="E211" s="2" t="s">
        <v>478</v>
      </c>
      <c r="F211" s="14" t="s">
        <v>140</v>
      </c>
    </row>
    <row r="212" ht="15.75" customHeight="1">
      <c r="A212" s="11">
        <v>43872.0</v>
      </c>
      <c r="B212" s="2" t="s">
        <v>20</v>
      </c>
      <c r="C212" s="2" t="s">
        <v>97</v>
      </c>
      <c r="D212" s="2" t="s">
        <v>477</v>
      </c>
      <c r="E212" s="2" t="s">
        <v>478</v>
      </c>
      <c r="F212" s="14" t="s">
        <v>140</v>
      </c>
    </row>
    <row r="213" ht="15.75" customHeight="1">
      <c r="A213" s="11">
        <v>43872.0</v>
      </c>
      <c r="B213" s="2" t="s">
        <v>20</v>
      </c>
      <c r="C213" s="2" t="s">
        <v>97</v>
      </c>
      <c r="D213" s="2" t="s">
        <v>477</v>
      </c>
      <c r="E213" s="2" t="s">
        <v>478</v>
      </c>
      <c r="F213" s="14" t="s">
        <v>140</v>
      </c>
    </row>
    <row r="214" ht="15.75" customHeight="1">
      <c r="A214" s="11">
        <v>43872.0</v>
      </c>
      <c r="B214" s="2" t="s">
        <v>20</v>
      </c>
      <c r="C214" s="2" t="s">
        <v>97</v>
      </c>
      <c r="D214" s="2" t="s">
        <v>477</v>
      </c>
      <c r="E214" s="2" t="s">
        <v>478</v>
      </c>
      <c r="F214" s="14" t="s">
        <v>140</v>
      </c>
    </row>
    <row r="215" ht="15.75" customHeight="1">
      <c r="A215" s="11">
        <v>43872.0</v>
      </c>
      <c r="B215" s="2" t="s">
        <v>20</v>
      </c>
      <c r="C215" s="2" t="s">
        <v>97</v>
      </c>
      <c r="D215" s="2" t="s">
        <v>477</v>
      </c>
      <c r="E215" s="2" t="s">
        <v>478</v>
      </c>
      <c r="F215" s="14" t="s">
        <v>140</v>
      </c>
    </row>
    <row r="216" ht="15.75" customHeight="1">
      <c r="A216" s="11">
        <v>43872.0</v>
      </c>
      <c r="B216" s="2" t="s">
        <v>20</v>
      </c>
      <c r="C216" s="2" t="s">
        <v>97</v>
      </c>
      <c r="D216" s="2" t="s">
        <v>477</v>
      </c>
      <c r="E216" s="2" t="s">
        <v>478</v>
      </c>
      <c r="F216" s="14" t="s">
        <v>140</v>
      </c>
    </row>
    <row r="217" ht="15.75" customHeight="1">
      <c r="A217" s="11">
        <v>43872.0</v>
      </c>
      <c r="B217" s="2" t="s">
        <v>20</v>
      </c>
      <c r="C217" s="2" t="s">
        <v>97</v>
      </c>
      <c r="D217" s="2" t="s">
        <v>477</v>
      </c>
      <c r="E217" s="2" t="s">
        <v>478</v>
      </c>
      <c r="F217" s="14" t="s">
        <v>140</v>
      </c>
    </row>
    <row r="218" ht="15.75" customHeight="1">
      <c r="A218" s="11">
        <v>43872.0</v>
      </c>
      <c r="B218" s="2" t="s">
        <v>20</v>
      </c>
      <c r="C218" s="2" t="s">
        <v>97</v>
      </c>
      <c r="D218" s="2" t="s">
        <v>477</v>
      </c>
      <c r="E218" s="2" t="s">
        <v>478</v>
      </c>
      <c r="F218" s="14" t="s">
        <v>140</v>
      </c>
    </row>
    <row r="219" ht="15.75" customHeight="1">
      <c r="A219" s="11">
        <v>43872.0</v>
      </c>
      <c r="B219" s="2" t="s">
        <v>20</v>
      </c>
      <c r="C219" s="2" t="s">
        <v>97</v>
      </c>
      <c r="D219" s="2" t="s">
        <v>477</v>
      </c>
      <c r="E219" s="2" t="s">
        <v>478</v>
      </c>
      <c r="F219" s="14" t="s">
        <v>140</v>
      </c>
    </row>
    <row r="220" ht="15.75" customHeight="1">
      <c r="A220" s="11">
        <v>43872.0</v>
      </c>
      <c r="B220" s="2" t="s">
        <v>20</v>
      </c>
      <c r="C220" s="2" t="s">
        <v>97</v>
      </c>
      <c r="D220" s="2" t="s">
        <v>477</v>
      </c>
      <c r="E220" s="2" t="s">
        <v>478</v>
      </c>
      <c r="F220" s="14" t="s">
        <v>140</v>
      </c>
    </row>
    <row r="221" ht="15.75" customHeight="1">
      <c r="A221" s="11">
        <v>43872.0</v>
      </c>
      <c r="B221" s="2" t="s">
        <v>20</v>
      </c>
      <c r="C221" s="2" t="s">
        <v>97</v>
      </c>
      <c r="D221" s="2" t="s">
        <v>477</v>
      </c>
      <c r="E221" s="2" t="s">
        <v>478</v>
      </c>
      <c r="F221" s="14" t="s">
        <v>140</v>
      </c>
    </row>
    <row r="222" ht="15.75" customHeight="1">
      <c r="A222" s="11">
        <v>43872.0</v>
      </c>
      <c r="B222" s="2" t="s">
        <v>20</v>
      </c>
      <c r="C222" s="2" t="s">
        <v>97</v>
      </c>
      <c r="D222" s="2" t="s">
        <v>477</v>
      </c>
      <c r="E222" s="2" t="s">
        <v>478</v>
      </c>
      <c r="F222" s="14" t="s">
        <v>140</v>
      </c>
    </row>
    <row r="223" ht="15.75" customHeight="1">
      <c r="A223" s="11">
        <v>43872.0</v>
      </c>
      <c r="B223" s="2" t="s">
        <v>20</v>
      </c>
      <c r="C223" s="2" t="s">
        <v>97</v>
      </c>
      <c r="D223" s="2" t="s">
        <v>477</v>
      </c>
      <c r="E223" s="2" t="s">
        <v>478</v>
      </c>
      <c r="F223" s="14" t="s">
        <v>140</v>
      </c>
    </row>
    <row r="224" ht="15.75" customHeight="1">
      <c r="A224" s="11">
        <v>43872.0</v>
      </c>
      <c r="B224" s="2" t="s">
        <v>20</v>
      </c>
      <c r="C224" s="2" t="s">
        <v>97</v>
      </c>
      <c r="D224" s="2" t="s">
        <v>477</v>
      </c>
      <c r="E224" s="2" t="s">
        <v>478</v>
      </c>
      <c r="F224" s="14" t="s">
        <v>140</v>
      </c>
    </row>
    <row r="225" ht="15.75" customHeight="1">
      <c r="A225" s="11">
        <v>43872.0</v>
      </c>
      <c r="B225" s="2" t="s">
        <v>20</v>
      </c>
      <c r="C225" s="2" t="s">
        <v>97</v>
      </c>
      <c r="D225" s="2" t="s">
        <v>477</v>
      </c>
      <c r="E225" s="2" t="s">
        <v>478</v>
      </c>
      <c r="F225" s="14" t="s">
        <v>140</v>
      </c>
    </row>
    <row r="226" ht="15.75" customHeight="1">
      <c r="A226" s="11">
        <v>43872.0</v>
      </c>
      <c r="B226" s="2" t="s">
        <v>20</v>
      </c>
      <c r="C226" s="2" t="s">
        <v>97</v>
      </c>
      <c r="D226" s="2" t="s">
        <v>477</v>
      </c>
      <c r="E226" s="2" t="s">
        <v>483</v>
      </c>
      <c r="F226" s="14" t="s">
        <v>141</v>
      </c>
    </row>
    <row r="227" ht="15.75" customHeight="1">
      <c r="A227" s="11">
        <v>44143.0</v>
      </c>
      <c r="B227" s="2" t="s">
        <v>99</v>
      </c>
      <c r="C227" s="2" t="s">
        <v>100</v>
      </c>
      <c r="D227" s="2" t="s">
        <v>477</v>
      </c>
      <c r="E227" s="2" t="s">
        <v>483</v>
      </c>
      <c r="F227" s="14" t="s">
        <v>513</v>
      </c>
      <c r="I227" s="2" t="s">
        <v>489</v>
      </c>
    </row>
    <row r="228" ht="15.75" customHeight="1">
      <c r="A228" s="11">
        <v>44143.0</v>
      </c>
      <c r="B228" s="2" t="s">
        <v>99</v>
      </c>
      <c r="C228" s="2" t="s">
        <v>100</v>
      </c>
      <c r="D228" s="2" t="s">
        <v>477</v>
      </c>
      <c r="E228" s="2" t="s">
        <v>483</v>
      </c>
      <c r="F228" s="14" t="s">
        <v>513</v>
      </c>
      <c r="I228" s="2" t="s">
        <v>489</v>
      </c>
    </row>
    <row r="229" ht="15.75" customHeight="1">
      <c r="A229" s="11">
        <v>44143.0</v>
      </c>
      <c r="B229" s="2" t="s">
        <v>99</v>
      </c>
      <c r="C229" s="2" t="s">
        <v>100</v>
      </c>
      <c r="D229" s="2" t="s">
        <v>477</v>
      </c>
      <c r="E229" s="2" t="s">
        <v>483</v>
      </c>
      <c r="F229" s="14" t="s">
        <v>513</v>
      </c>
      <c r="I229" s="2" t="s">
        <v>489</v>
      </c>
    </row>
    <row r="230" ht="15.75" customHeight="1">
      <c r="A230" s="11">
        <v>44143.0</v>
      </c>
      <c r="B230" s="2" t="s">
        <v>99</v>
      </c>
      <c r="C230" s="2" t="s">
        <v>100</v>
      </c>
      <c r="D230" s="2" t="s">
        <v>477</v>
      </c>
      <c r="E230" s="2" t="s">
        <v>483</v>
      </c>
      <c r="F230" s="14" t="s">
        <v>513</v>
      </c>
      <c r="I230" s="2" t="s">
        <v>489</v>
      </c>
    </row>
    <row r="231" ht="15.75" customHeight="1">
      <c r="A231" s="11">
        <v>44143.0</v>
      </c>
      <c r="B231" s="2" t="s">
        <v>99</v>
      </c>
      <c r="C231" s="2" t="s">
        <v>100</v>
      </c>
      <c r="D231" s="2" t="s">
        <v>477</v>
      </c>
      <c r="E231" s="2" t="s">
        <v>483</v>
      </c>
      <c r="F231" s="14" t="s">
        <v>513</v>
      </c>
      <c r="I231" s="2" t="s">
        <v>489</v>
      </c>
      <c r="J231" s="16" t="s">
        <v>514</v>
      </c>
    </row>
    <row r="232" ht="15.75" customHeight="1">
      <c r="A232" s="11">
        <v>44143.0</v>
      </c>
      <c r="B232" s="2" t="s">
        <v>99</v>
      </c>
      <c r="C232" s="2" t="s">
        <v>100</v>
      </c>
      <c r="D232" s="2" t="s">
        <v>477</v>
      </c>
      <c r="E232" s="2" t="s">
        <v>483</v>
      </c>
      <c r="F232" s="14" t="s">
        <v>515</v>
      </c>
      <c r="I232" s="2" t="s">
        <v>489</v>
      </c>
      <c r="J232" s="16" t="s">
        <v>516</v>
      </c>
    </row>
    <row r="233" ht="15.75" customHeight="1">
      <c r="A233" s="11">
        <v>44143.0</v>
      </c>
      <c r="B233" s="2" t="s">
        <v>99</v>
      </c>
      <c r="C233" s="2" t="s">
        <v>100</v>
      </c>
      <c r="D233" s="2" t="s">
        <v>477</v>
      </c>
      <c r="E233" s="2" t="s">
        <v>483</v>
      </c>
      <c r="F233" s="14" t="s">
        <v>515</v>
      </c>
      <c r="I233" s="2" t="s">
        <v>489</v>
      </c>
    </row>
    <row r="234" ht="15.75" customHeight="1">
      <c r="A234" s="11">
        <v>44143.0</v>
      </c>
      <c r="B234" s="2" t="s">
        <v>99</v>
      </c>
      <c r="C234" s="2" t="s">
        <v>100</v>
      </c>
      <c r="D234" s="2" t="s">
        <v>477</v>
      </c>
      <c r="E234" s="2" t="s">
        <v>483</v>
      </c>
      <c r="F234" s="14" t="s">
        <v>515</v>
      </c>
      <c r="I234" s="2" t="s">
        <v>489</v>
      </c>
    </row>
    <row r="235" ht="15.75" customHeight="1">
      <c r="A235" s="11">
        <v>44143.0</v>
      </c>
      <c r="B235" s="2" t="s">
        <v>99</v>
      </c>
      <c r="C235" s="2" t="s">
        <v>100</v>
      </c>
      <c r="D235" s="2" t="s">
        <v>477</v>
      </c>
      <c r="E235" s="2" t="s">
        <v>483</v>
      </c>
      <c r="F235" s="14" t="s">
        <v>515</v>
      </c>
      <c r="I235" s="2" t="s">
        <v>489</v>
      </c>
    </row>
    <row r="236" ht="15.75" customHeight="1">
      <c r="A236" s="11">
        <v>44143.0</v>
      </c>
      <c r="B236" s="2" t="s">
        <v>99</v>
      </c>
      <c r="C236" s="2" t="s">
        <v>100</v>
      </c>
      <c r="D236" s="2" t="s">
        <v>477</v>
      </c>
      <c r="E236" s="2" t="s">
        <v>483</v>
      </c>
      <c r="F236" s="14" t="s">
        <v>515</v>
      </c>
      <c r="I236" s="2" t="s">
        <v>489</v>
      </c>
    </row>
    <row r="237" ht="15.75" customHeight="1">
      <c r="A237" s="11">
        <v>44143.0</v>
      </c>
      <c r="B237" s="2" t="s">
        <v>99</v>
      </c>
      <c r="C237" s="2" t="s">
        <v>100</v>
      </c>
      <c r="D237" s="2" t="s">
        <v>510</v>
      </c>
      <c r="E237" s="2" t="s">
        <v>483</v>
      </c>
      <c r="F237" s="14" t="s">
        <v>515</v>
      </c>
      <c r="I237" s="2" t="s">
        <v>489</v>
      </c>
      <c r="J237" s="2" t="s">
        <v>517</v>
      </c>
    </row>
    <row r="238" ht="15.75" customHeight="1">
      <c r="A238" s="11">
        <v>44191.0</v>
      </c>
      <c r="B238" s="2" t="s">
        <v>102</v>
      </c>
      <c r="C238" s="2" t="s">
        <v>103</v>
      </c>
      <c r="D238" s="2" t="s">
        <v>477</v>
      </c>
      <c r="E238" s="2" t="s">
        <v>478</v>
      </c>
      <c r="F238" s="14" t="s">
        <v>495</v>
      </c>
      <c r="I238" s="2" t="s">
        <v>104</v>
      </c>
    </row>
    <row r="239" ht="15.75" customHeight="1">
      <c r="A239" s="11">
        <v>44191.0</v>
      </c>
      <c r="B239" s="2" t="s">
        <v>102</v>
      </c>
      <c r="C239" s="2" t="s">
        <v>103</v>
      </c>
      <c r="D239" s="2" t="s">
        <v>477</v>
      </c>
      <c r="E239" s="2" t="s">
        <v>478</v>
      </c>
      <c r="F239" s="14" t="s">
        <v>246</v>
      </c>
      <c r="I239" s="2" t="s">
        <v>104</v>
      </c>
    </row>
    <row r="240" ht="15.75" customHeight="1">
      <c r="A240" s="11">
        <v>44191.0</v>
      </c>
      <c r="B240" s="2" t="s">
        <v>102</v>
      </c>
      <c r="C240" s="2" t="s">
        <v>103</v>
      </c>
      <c r="D240" s="2" t="s">
        <v>477</v>
      </c>
      <c r="E240" s="2" t="s">
        <v>478</v>
      </c>
      <c r="F240" s="14" t="s">
        <v>159</v>
      </c>
      <c r="I240" s="2" t="s">
        <v>104</v>
      </c>
    </row>
    <row r="241" ht="15.75" customHeight="1">
      <c r="A241" s="11">
        <v>44191.0</v>
      </c>
      <c r="B241" s="2" t="s">
        <v>102</v>
      </c>
      <c r="C241" s="2" t="s">
        <v>103</v>
      </c>
      <c r="D241" s="2" t="s">
        <v>477</v>
      </c>
      <c r="E241" s="2" t="s">
        <v>478</v>
      </c>
      <c r="F241" s="14" t="s">
        <v>159</v>
      </c>
      <c r="I241" s="2" t="s">
        <v>104</v>
      </c>
    </row>
    <row r="242" ht="15.75" customHeight="1">
      <c r="A242" s="11">
        <v>44191.0</v>
      </c>
      <c r="B242" s="2" t="s">
        <v>102</v>
      </c>
      <c r="C242" s="2" t="s">
        <v>103</v>
      </c>
      <c r="D242" s="2" t="s">
        <v>477</v>
      </c>
      <c r="E242" s="2" t="s">
        <v>478</v>
      </c>
      <c r="F242" s="14" t="s">
        <v>159</v>
      </c>
      <c r="I242" s="2" t="s">
        <v>104</v>
      </c>
    </row>
    <row r="243" ht="15.75" customHeight="1">
      <c r="A243" s="11">
        <v>44191.0</v>
      </c>
      <c r="B243" s="2" t="s">
        <v>102</v>
      </c>
      <c r="C243" s="2" t="s">
        <v>103</v>
      </c>
      <c r="D243" s="2" t="s">
        <v>477</v>
      </c>
      <c r="E243" s="2" t="s">
        <v>478</v>
      </c>
      <c r="F243" s="14" t="s">
        <v>273</v>
      </c>
      <c r="I243" s="2" t="s">
        <v>104</v>
      </c>
    </row>
    <row r="244" ht="15.75" customHeight="1">
      <c r="A244" s="11">
        <v>44192.0</v>
      </c>
      <c r="B244" s="2" t="s">
        <v>105</v>
      </c>
      <c r="C244" s="2" t="s">
        <v>106</v>
      </c>
      <c r="D244" s="2" t="s">
        <v>477</v>
      </c>
      <c r="E244" s="2" t="s">
        <v>478</v>
      </c>
      <c r="F244" s="14" t="s">
        <v>159</v>
      </c>
      <c r="I244" s="12" t="s">
        <v>107</v>
      </c>
    </row>
    <row r="245" ht="15.75" customHeight="1">
      <c r="A245" s="11">
        <v>44192.0</v>
      </c>
      <c r="B245" s="2" t="s">
        <v>105</v>
      </c>
      <c r="C245" s="2" t="s">
        <v>106</v>
      </c>
      <c r="D245" s="2" t="s">
        <v>477</v>
      </c>
      <c r="E245" s="2" t="s">
        <v>478</v>
      </c>
      <c r="F245" s="14" t="s">
        <v>159</v>
      </c>
      <c r="I245" s="12" t="s">
        <v>107</v>
      </c>
    </row>
    <row r="246" ht="15.75" customHeight="1">
      <c r="A246" s="11">
        <v>44192.0</v>
      </c>
      <c r="B246" s="2" t="s">
        <v>105</v>
      </c>
      <c r="C246" s="2" t="s">
        <v>106</v>
      </c>
      <c r="D246" s="2" t="s">
        <v>477</v>
      </c>
      <c r="E246" s="2" t="s">
        <v>478</v>
      </c>
      <c r="F246" s="14" t="s">
        <v>159</v>
      </c>
      <c r="I246" s="12" t="s">
        <v>107</v>
      </c>
    </row>
    <row r="247" ht="15.75" customHeight="1">
      <c r="A247" s="11">
        <v>44192.0</v>
      </c>
      <c r="B247" s="2" t="s">
        <v>105</v>
      </c>
      <c r="C247" s="2" t="s">
        <v>106</v>
      </c>
      <c r="D247" s="2" t="s">
        <v>477</v>
      </c>
      <c r="E247" s="2" t="s">
        <v>478</v>
      </c>
      <c r="F247" s="14" t="s">
        <v>159</v>
      </c>
      <c r="I247" s="12" t="s">
        <v>107</v>
      </c>
    </row>
    <row r="248" ht="15.75" customHeight="1">
      <c r="A248" s="11">
        <v>44192.0</v>
      </c>
      <c r="B248" s="2" t="s">
        <v>105</v>
      </c>
      <c r="C248" s="2" t="s">
        <v>106</v>
      </c>
      <c r="D248" s="2" t="s">
        <v>477</v>
      </c>
      <c r="E248" s="2" t="s">
        <v>478</v>
      </c>
      <c r="F248" s="14" t="s">
        <v>159</v>
      </c>
      <c r="I248" s="12" t="s">
        <v>107</v>
      </c>
    </row>
    <row r="249" ht="15.75" customHeight="1">
      <c r="A249" s="11">
        <v>44192.0</v>
      </c>
      <c r="B249" s="2" t="s">
        <v>105</v>
      </c>
      <c r="C249" s="2" t="s">
        <v>106</v>
      </c>
      <c r="D249" s="2" t="s">
        <v>477</v>
      </c>
      <c r="E249" s="2" t="s">
        <v>478</v>
      </c>
      <c r="F249" s="14" t="s">
        <v>159</v>
      </c>
      <c r="I249" s="12" t="s">
        <v>107</v>
      </c>
    </row>
    <row r="250" ht="15.75" customHeight="1">
      <c r="A250" s="11">
        <v>44192.0</v>
      </c>
      <c r="B250" s="2" t="s">
        <v>105</v>
      </c>
      <c r="C250" s="2" t="s">
        <v>106</v>
      </c>
      <c r="D250" s="2" t="s">
        <v>477</v>
      </c>
      <c r="E250" s="2" t="s">
        <v>478</v>
      </c>
      <c r="F250" s="14" t="s">
        <v>141</v>
      </c>
      <c r="I250" s="12" t="s">
        <v>107</v>
      </c>
    </row>
    <row r="251" ht="15.75" customHeight="1">
      <c r="A251" s="11">
        <v>44192.0</v>
      </c>
      <c r="B251" s="2" t="s">
        <v>105</v>
      </c>
      <c r="C251" s="2" t="s">
        <v>106</v>
      </c>
      <c r="D251" s="2" t="s">
        <v>477</v>
      </c>
      <c r="E251" s="2" t="s">
        <v>478</v>
      </c>
      <c r="F251" s="14" t="s">
        <v>141</v>
      </c>
      <c r="I251" s="12" t="s">
        <v>107</v>
      </c>
    </row>
    <row r="252" ht="15.75" customHeight="1">
      <c r="A252" s="11">
        <v>44192.0</v>
      </c>
      <c r="B252" s="2" t="s">
        <v>105</v>
      </c>
      <c r="C252" s="2" t="s">
        <v>106</v>
      </c>
      <c r="D252" s="2" t="s">
        <v>477</v>
      </c>
      <c r="E252" s="2" t="s">
        <v>478</v>
      </c>
      <c r="F252" s="14" t="s">
        <v>140</v>
      </c>
      <c r="I252" s="12" t="s">
        <v>107</v>
      </c>
    </row>
    <row r="253" ht="15.75" customHeight="1">
      <c r="A253" s="11">
        <v>44192.0</v>
      </c>
      <c r="B253" s="2" t="s">
        <v>105</v>
      </c>
      <c r="C253" s="2" t="s">
        <v>106</v>
      </c>
      <c r="D253" s="2" t="s">
        <v>477</v>
      </c>
      <c r="E253" s="2" t="s">
        <v>478</v>
      </c>
      <c r="F253" s="14" t="s">
        <v>140</v>
      </c>
      <c r="I253" s="12" t="s">
        <v>107</v>
      </c>
    </row>
    <row r="254" ht="15.75" customHeight="1">
      <c r="A254" s="11">
        <v>44192.0</v>
      </c>
      <c r="B254" s="2" t="s">
        <v>105</v>
      </c>
      <c r="C254" s="2" t="s">
        <v>106</v>
      </c>
      <c r="D254" s="2" t="s">
        <v>477</v>
      </c>
      <c r="E254" s="2" t="s">
        <v>478</v>
      </c>
      <c r="F254" s="14" t="s">
        <v>140</v>
      </c>
      <c r="I254" s="12" t="s">
        <v>107</v>
      </c>
    </row>
    <row r="255" ht="15.75" customHeight="1">
      <c r="A255" s="11">
        <v>44192.0</v>
      </c>
      <c r="B255" s="2" t="s">
        <v>105</v>
      </c>
      <c r="C255" s="2" t="s">
        <v>106</v>
      </c>
      <c r="D255" s="2" t="s">
        <v>477</v>
      </c>
      <c r="E255" s="2" t="s">
        <v>478</v>
      </c>
      <c r="F255" s="14" t="s">
        <v>140</v>
      </c>
      <c r="I255" s="12" t="s">
        <v>107</v>
      </c>
    </row>
    <row r="256" ht="15.75" customHeight="1">
      <c r="A256" s="11">
        <v>44192.0</v>
      </c>
      <c r="B256" s="2" t="s">
        <v>105</v>
      </c>
      <c r="C256" s="2" t="s">
        <v>106</v>
      </c>
      <c r="D256" s="2" t="s">
        <v>477</v>
      </c>
      <c r="E256" s="2" t="s">
        <v>478</v>
      </c>
      <c r="F256" s="14" t="s">
        <v>140</v>
      </c>
      <c r="I256" s="12" t="s">
        <v>107</v>
      </c>
    </row>
    <row r="257" ht="15.75" customHeight="1">
      <c r="A257" s="11">
        <v>44192.0</v>
      </c>
      <c r="B257" s="2" t="s">
        <v>105</v>
      </c>
      <c r="C257" s="2" t="s">
        <v>106</v>
      </c>
      <c r="D257" s="2" t="s">
        <v>477</v>
      </c>
      <c r="E257" s="2" t="s">
        <v>518</v>
      </c>
      <c r="F257" s="14" t="s">
        <v>158</v>
      </c>
      <c r="I257" s="12" t="s">
        <v>107</v>
      </c>
    </row>
    <row r="258" ht="15.75" customHeight="1">
      <c r="A258" s="11">
        <v>44192.0</v>
      </c>
      <c r="B258" s="2" t="s">
        <v>105</v>
      </c>
      <c r="C258" s="2" t="s">
        <v>106</v>
      </c>
      <c r="D258" s="2" t="s">
        <v>477</v>
      </c>
      <c r="E258" s="2" t="s">
        <v>478</v>
      </c>
      <c r="F258" s="14" t="s">
        <v>162</v>
      </c>
      <c r="I258" s="12" t="s">
        <v>107</v>
      </c>
    </row>
    <row r="259" ht="15.75" customHeight="1">
      <c r="A259" s="11">
        <v>44192.0</v>
      </c>
      <c r="B259" s="2" t="s">
        <v>105</v>
      </c>
      <c r="C259" s="2" t="s">
        <v>106</v>
      </c>
      <c r="D259" s="2" t="s">
        <v>477</v>
      </c>
      <c r="E259" s="2" t="s">
        <v>478</v>
      </c>
      <c r="F259" s="14" t="s">
        <v>162</v>
      </c>
      <c r="I259" s="12" t="s">
        <v>107</v>
      </c>
    </row>
    <row r="260" ht="15.75" customHeight="1">
      <c r="A260" s="11">
        <v>44192.0</v>
      </c>
      <c r="B260" s="2" t="s">
        <v>105</v>
      </c>
      <c r="C260" s="2" t="s">
        <v>106</v>
      </c>
      <c r="D260" s="2" t="s">
        <v>477</v>
      </c>
      <c r="E260" s="2" t="s">
        <v>478</v>
      </c>
      <c r="F260" s="14" t="s">
        <v>162</v>
      </c>
      <c r="I260" s="12" t="s">
        <v>107</v>
      </c>
    </row>
    <row r="261" ht="15.75" customHeight="1">
      <c r="A261" s="11">
        <v>44192.0</v>
      </c>
      <c r="B261" s="2" t="s">
        <v>105</v>
      </c>
      <c r="C261" s="2" t="s">
        <v>106</v>
      </c>
      <c r="D261" s="2" t="s">
        <v>477</v>
      </c>
      <c r="E261" s="2" t="s">
        <v>509</v>
      </c>
      <c r="F261" s="14" t="s">
        <v>162</v>
      </c>
      <c r="I261" s="12" t="s">
        <v>107</v>
      </c>
    </row>
    <row r="262" ht="15.75" customHeight="1">
      <c r="A262" s="11">
        <v>44192.0</v>
      </c>
      <c r="B262" s="2" t="s">
        <v>105</v>
      </c>
      <c r="C262" s="2" t="s">
        <v>106</v>
      </c>
      <c r="D262" s="2" t="s">
        <v>477</v>
      </c>
      <c r="E262" s="2" t="s">
        <v>509</v>
      </c>
      <c r="F262" s="14" t="s">
        <v>162</v>
      </c>
      <c r="I262" s="12" t="s">
        <v>107</v>
      </c>
    </row>
    <row r="263" ht="15.75" customHeight="1">
      <c r="A263" s="11">
        <v>44192.0</v>
      </c>
      <c r="B263" s="2" t="s">
        <v>105</v>
      </c>
      <c r="C263" s="2" t="s">
        <v>106</v>
      </c>
      <c r="D263" s="2" t="s">
        <v>477</v>
      </c>
      <c r="E263" s="2" t="s">
        <v>509</v>
      </c>
      <c r="F263" s="14" t="s">
        <v>162</v>
      </c>
      <c r="I263" s="12" t="s">
        <v>107</v>
      </c>
    </row>
    <row r="264" ht="15.75" customHeight="1">
      <c r="A264" s="11">
        <v>44192.0</v>
      </c>
      <c r="B264" s="2" t="s">
        <v>105</v>
      </c>
      <c r="C264" s="2" t="s">
        <v>106</v>
      </c>
      <c r="D264" s="2" t="s">
        <v>477</v>
      </c>
      <c r="E264" s="2" t="s">
        <v>483</v>
      </c>
      <c r="F264" s="14" t="s">
        <v>162</v>
      </c>
      <c r="I264" s="12" t="s">
        <v>107</v>
      </c>
    </row>
    <row r="265" ht="15.75" customHeight="1">
      <c r="A265" s="11">
        <v>44228.0</v>
      </c>
      <c r="B265" s="12" t="s">
        <v>108</v>
      </c>
      <c r="C265" s="2" t="s">
        <v>109</v>
      </c>
      <c r="D265" s="2" t="s">
        <v>510</v>
      </c>
      <c r="E265" s="2" t="s">
        <v>478</v>
      </c>
      <c r="F265" s="14" t="s">
        <v>129</v>
      </c>
      <c r="I265" s="2" t="s">
        <v>110</v>
      </c>
    </row>
    <row r="266" ht="15.75" customHeight="1">
      <c r="A266" s="11">
        <v>44228.0</v>
      </c>
      <c r="B266" s="12" t="s">
        <v>108</v>
      </c>
      <c r="C266" s="2" t="s">
        <v>109</v>
      </c>
      <c r="D266" s="2" t="s">
        <v>510</v>
      </c>
      <c r="E266" s="2" t="s">
        <v>478</v>
      </c>
      <c r="F266" s="14" t="s">
        <v>129</v>
      </c>
      <c r="I266" s="2" t="s">
        <v>110</v>
      </c>
    </row>
    <row r="267" ht="15.75" customHeight="1">
      <c r="A267" s="11">
        <v>44228.0</v>
      </c>
      <c r="B267" s="12" t="s">
        <v>108</v>
      </c>
      <c r="C267" s="2" t="s">
        <v>109</v>
      </c>
      <c r="D267" s="2" t="s">
        <v>510</v>
      </c>
      <c r="E267" s="2" t="s">
        <v>478</v>
      </c>
      <c r="F267" s="14" t="s">
        <v>149</v>
      </c>
      <c r="I267" s="2" t="s">
        <v>110</v>
      </c>
    </row>
    <row r="268" ht="15.75" customHeight="1">
      <c r="A268" s="11">
        <v>44228.0</v>
      </c>
      <c r="B268" s="12" t="s">
        <v>108</v>
      </c>
      <c r="C268" s="2" t="s">
        <v>109</v>
      </c>
      <c r="D268" s="2" t="s">
        <v>510</v>
      </c>
      <c r="E268" s="2" t="s">
        <v>478</v>
      </c>
      <c r="F268" s="14" t="s">
        <v>149</v>
      </c>
      <c r="I268" s="2" t="s">
        <v>110</v>
      </c>
    </row>
    <row r="269" ht="15.75" customHeight="1">
      <c r="A269" s="11">
        <v>44228.0</v>
      </c>
      <c r="B269" s="12" t="s">
        <v>108</v>
      </c>
      <c r="C269" s="2" t="s">
        <v>109</v>
      </c>
      <c r="D269" s="2" t="s">
        <v>510</v>
      </c>
      <c r="E269" s="2" t="s">
        <v>478</v>
      </c>
      <c r="F269" s="14" t="s">
        <v>149</v>
      </c>
      <c r="I269" s="2" t="s">
        <v>110</v>
      </c>
    </row>
    <row r="270" ht="15.75" customHeight="1">
      <c r="A270" s="11">
        <v>44228.0</v>
      </c>
      <c r="B270" s="12" t="s">
        <v>108</v>
      </c>
      <c r="C270" s="2" t="s">
        <v>109</v>
      </c>
      <c r="D270" s="2" t="s">
        <v>510</v>
      </c>
      <c r="E270" s="2" t="s">
        <v>478</v>
      </c>
      <c r="F270" s="14" t="s">
        <v>159</v>
      </c>
      <c r="I270" s="2" t="s">
        <v>110</v>
      </c>
    </row>
    <row r="271" ht="15.75" customHeight="1">
      <c r="A271" s="11">
        <v>44228.0</v>
      </c>
      <c r="B271" s="12" t="s">
        <v>108</v>
      </c>
      <c r="C271" s="2" t="s">
        <v>109</v>
      </c>
      <c r="D271" s="2" t="s">
        <v>510</v>
      </c>
      <c r="E271" s="2" t="s">
        <v>478</v>
      </c>
      <c r="F271" s="14" t="s">
        <v>159</v>
      </c>
      <c r="I271" s="2" t="s">
        <v>110</v>
      </c>
    </row>
    <row r="272" ht="15.75" customHeight="1">
      <c r="A272" s="11">
        <v>44228.0</v>
      </c>
      <c r="B272" s="12" t="s">
        <v>108</v>
      </c>
      <c r="C272" s="2" t="s">
        <v>109</v>
      </c>
      <c r="D272" s="2" t="s">
        <v>477</v>
      </c>
      <c r="E272" s="2" t="s">
        <v>478</v>
      </c>
      <c r="F272" s="14" t="s">
        <v>519</v>
      </c>
      <c r="I272" s="2" t="s">
        <v>110</v>
      </c>
    </row>
    <row r="273" ht="15.75" customHeight="1">
      <c r="A273" s="11">
        <v>44228.0</v>
      </c>
      <c r="B273" s="12" t="s">
        <v>108</v>
      </c>
      <c r="C273" s="2" t="s">
        <v>109</v>
      </c>
      <c r="D273" s="2" t="s">
        <v>477</v>
      </c>
      <c r="E273" s="2" t="s">
        <v>478</v>
      </c>
      <c r="F273" s="14" t="s">
        <v>519</v>
      </c>
      <c r="I273" s="2" t="s">
        <v>110</v>
      </c>
    </row>
    <row r="274" ht="15.75" customHeight="1">
      <c r="A274" s="11">
        <v>44228.0</v>
      </c>
      <c r="B274" s="12" t="s">
        <v>108</v>
      </c>
      <c r="C274" s="2" t="s">
        <v>109</v>
      </c>
      <c r="D274" s="2" t="s">
        <v>477</v>
      </c>
      <c r="E274" s="2" t="s">
        <v>478</v>
      </c>
      <c r="F274" s="14" t="s">
        <v>519</v>
      </c>
      <c r="I274" s="2" t="s">
        <v>110</v>
      </c>
    </row>
    <row r="275" ht="15.75" customHeight="1">
      <c r="A275" s="11">
        <v>44228.0</v>
      </c>
      <c r="B275" s="12" t="s">
        <v>108</v>
      </c>
      <c r="C275" s="2" t="s">
        <v>109</v>
      </c>
      <c r="D275" s="2" t="s">
        <v>477</v>
      </c>
      <c r="E275" s="2" t="s">
        <v>478</v>
      </c>
      <c r="F275" s="14" t="s">
        <v>519</v>
      </c>
      <c r="I275" s="2" t="s">
        <v>110</v>
      </c>
    </row>
    <row r="276" ht="15.75" customHeight="1">
      <c r="A276" s="11">
        <v>44228.0</v>
      </c>
      <c r="B276" s="12" t="s">
        <v>108</v>
      </c>
      <c r="C276" s="2" t="s">
        <v>109</v>
      </c>
      <c r="D276" s="2" t="s">
        <v>477</v>
      </c>
      <c r="E276" s="2" t="s">
        <v>478</v>
      </c>
      <c r="F276" s="14" t="s">
        <v>519</v>
      </c>
      <c r="I276" s="2" t="s">
        <v>110</v>
      </c>
    </row>
    <row r="277" ht="15.75" customHeight="1">
      <c r="A277" s="11">
        <v>44228.0</v>
      </c>
      <c r="B277" s="12" t="s">
        <v>108</v>
      </c>
      <c r="C277" s="2" t="s">
        <v>109</v>
      </c>
      <c r="D277" s="2" t="s">
        <v>477</v>
      </c>
      <c r="E277" s="2" t="s">
        <v>478</v>
      </c>
      <c r="F277" s="14" t="s">
        <v>519</v>
      </c>
      <c r="I277" s="2" t="s">
        <v>110</v>
      </c>
    </row>
    <row r="278" ht="15.75" customHeight="1">
      <c r="A278" s="11">
        <v>44228.0</v>
      </c>
      <c r="B278" s="12" t="s">
        <v>108</v>
      </c>
      <c r="C278" s="2" t="s">
        <v>109</v>
      </c>
      <c r="D278" s="2" t="s">
        <v>477</v>
      </c>
      <c r="E278" s="2" t="s">
        <v>478</v>
      </c>
      <c r="F278" s="14" t="s">
        <v>519</v>
      </c>
      <c r="I278" s="2" t="s">
        <v>110</v>
      </c>
    </row>
    <row r="279" ht="15.75" customHeight="1">
      <c r="A279" s="11">
        <v>44228.0</v>
      </c>
      <c r="B279" s="12" t="s">
        <v>108</v>
      </c>
      <c r="C279" s="2" t="s">
        <v>109</v>
      </c>
      <c r="D279" s="2" t="s">
        <v>477</v>
      </c>
      <c r="E279" s="2" t="s">
        <v>478</v>
      </c>
      <c r="F279" s="14" t="s">
        <v>519</v>
      </c>
      <c r="I279" s="2" t="s">
        <v>110</v>
      </c>
    </row>
    <row r="280" ht="15.75" customHeight="1">
      <c r="A280" s="11">
        <v>44228.0</v>
      </c>
      <c r="B280" s="12" t="s">
        <v>108</v>
      </c>
      <c r="C280" s="2" t="s">
        <v>109</v>
      </c>
      <c r="D280" s="2" t="s">
        <v>477</v>
      </c>
      <c r="E280" s="2" t="s">
        <v>478</v>
      </c>
      <c r="F280" s="14" t="s">
        <v>519</v>
      </c>
      <c r="I280" s="2" t="s">
        <v>110</v>
      </c>
    </row>
    <row r="281" ht="15.75" customHeight="1">
      <c r="A281" s="11">
        <v>44228.0</v>
      </c>
      <c r="B281" s="12" t="s">
        <v>108</v>
      </c>
      <c r="C281" s="2" t="s">
        <v>109</v>
      </c>
      <c r="D281" s="2" t="s">
        <v>477</v>
      </c>
      <c r="E281" s="2" t="s">
        <v>478</v>
      </c>
      <c r="F281" s="14" t="s">
        <v>130</v>
      </c>
      <c r="I281" s="2" t="s">
        <v>110</v>
      </c>
    </row>
    <row r="282" ht="15.75" customHeight="1">
      <c r="A282" s="11">
        <v>44228.0</v>
      </c>
      <c r="B282" s="12" t="s">
        <v>108</v>
      </c>
      <c r="C282" s="2" t="s">
        <v>109</v>
      </c>
      <c r="D282" s="2" t="s">
        <v>510</v>
      </c>
      <c r="E282" s="2" t="s">
        <v>478</v>
      </c>
      <c r="F282" s="14" t="s">
        <v>519</v>
      </c>
      <c r="I282" s="2" t="s">
        <v>110</v>
      </c>
    </row>
    <row r="283" ht="15.75" customHeight="1">
      <c r="A283" s="11">
        <v>44228.0</v>
      </c>
      <c r="B283" s="12" t="s">
        <v>108</v>
      </c>
      <c r="C283" s="2" t="s">
        <v>109</v>
      </c>
      <c r="D283" s="2" t="s">
        <v>510</v>
      </c>
      <c r="E283" s="2" t="s">
        <v>478</v>
      </c>
      <c r="F283" s="14" t="s">
        <v>519</v>
      </c>
      <c r="I283" s="2" t="s">
        <v>110</v>
      </c>
    </row>
    <row r="284" ht="15.75" customHeight="1">
      <c r="A284" s="11">
        <v>44228.0</v>
      </c>
      <c r="B284" s="12" t="s">
        <v>108</v>
      </c>
      <c r="C284" s="2" t="s">
        <v>109</v>
      </c>
      <c r="D284" s="2" t="s">
        <v>477</v>
      </c>
      <c r="E284" s="2" t="s">
        <v>478</v>
      </c>
      <c r="F284" s="14" t="s">
        <v>129</v>
      </c>
      <c r="I284" s="2" t="s">
        <v>110</v>
      </c>
    </row>
    <row r="285" ht="15.75" customHeight="1">
      <c r="A285" s="11">
        <v>44228.0</v>
      </c>
      <c r="B285" s="12" t="s">
        <v>108</v>
      </c>
      <c r="C285" s="2" t="s">
        <v>109</v>
      </c>
      <c r="D285" s="2" t="s">
        <v>477</v>
      </c>
      <c r="E285" s="2" t="s">
        <v>478</v>
      </c>
      <c r="F285" s="14" t="s">
        <v>129</v>
      </c>
      <c r="I285" s="2" t="s">
        <v>110</v>
      </c>
    </row>
    <row r="286" ht="15.75" customHeight="1">
      <c r="A286" s="11">
        <v>44228.0</v>
      </c>
      <c r="B286" s="12" t="s">
        <v>108</v>
      </c>
      <c r="C286" s="2" t="s">
        <v>109</v>
      </c>
      <c r="D286" s="2" t="s">
        <v>477</v>
      </c>
      <c r="E286" s="2" t="s">
        <v>478</v>
      </c>
      <c r="F286" s="14" t="s">
        <v>159</v>
      </c>
      <c r="I286" s="2" t="s">
        <v>110</v>
      </c>
    </row>
    <row r="287" ht="15.75" customHeight="1">
      <c r="A287" s="11">
        <v>44228.0</v>
      </c>
      <c r="B287" s="12" t="s">
        <v>108</v>
      </c>
      <c r="C287" s="2" t="s">
        <v>109</v>
      </c>
      <c r="D287" s="2" t="s">
        <v>477</v>
      </c>
      <c r="E287" s="2" t="s">
        <v>478</v>
      </c>
      <c r="F287" s="14" t="s">
        <v>159</v>
      </c>
      <c r="I287" s="2" t="s">
        <v>110</v>
      </c>
    </row>
    <row r="288" ht="15.75" customHeight="1">
      <c r="A288" s="11">
        <v>44228.0</v>
      </c>
      <c r="B288" s="12" t="s">
        <v>108</v>
      </c>
      <c r="C288" s="2" t="s">
        <v>109</v>
      </c>
      <c r="D288" s="2" t="s">
        <v>477</v>
      </c>
      <c r="E288" s="2" t="s">
        <v>478</v>
      </c>
      <c r="F288" s="14" t="s">
        <v>159</v>
      </c>
      <c r="I288" s="2" t="s">
        <v>110</v>
      </c>
    </row>
    <row r="289" ht="15.75" customHeight="1">
      <c r="A289" s="11">
        <v>44228.0</v>
      </c>
      <c r="B289" s="12" t="s">
        <v>108</v>
      </c>
      <c r="C289" s="2" t="s">
        <v>109</v>
      </c>
      <c r="D289" s="2" t="s">
        <v>477</v>
      </c>
      <c r="E289" s="2" t="s">
        <v>478</v>
      </c>
      <c r="F289" s="14" t="s">
        <v>159</v>
      </c>
      <c r="I289" s="2" t="s">
        <v>110</v>
      </c>
    </row>
    <row r="290" ht="15.75" customHeight="1">
      <c r="A290" s="11">
        <v>44228.0</v>
      </c>
      <c r="B290" s="12" t="s">
        <v>108</v>
      </c>
      <c r="C290" s="2" t="s">
        <v>109</v>
      </c>
      <c r="D290" s="2" t="s">
        <v>477</v>
      </c>
      <c r="E290" s="2" t="s">
        <v>483</v>
      </c>
      <c r="F290" s="14" t="s">
        <v>495</v>
      </c>
      <c r="I290" s="2" t="s">
        <v>110</v>
      </c>
    </row>
    <row r="291" ht="15.75" customHeight="1">
      <c r="A291" s="11">
        <v>44227.0</v>
      </c>
      <c r="B291" s="12" t="s">
        <v>111</v>
      </c>
      <c r="C291" s="2" t="s">
        <v>112</v>
      </c>
      <c r="D291" s="2" t="s">
        <v>477</v>
      </c>
      <c r="E291" s="2" t="s">
        <v>478</v>
      </c>
      <c r="F291" s="14" t="s">
        <v>161</v>
      </c>
      <c r="I291" s="2" t="s">
        <v>113</v>
      </c>
    </row>
    <row r="292" ht="15.75" customHeight="1">
      <c r="A292" s="11">
        <v>44227.0</v>
      </c>
      <c r="B292" s="12" t="s">
        <v>111</v>
      </c>
      <c r="C292" s="2" t="s">
        <v>112</v>
      </c>
      <c r="D292" s="2" t="s">
        <v>477</v>
      </c>
      <c r="E292" s="2" t="s">
        <v>478</v>
      </c>
      <c r="F292" s="14" t="s">
        <v>161</v>
      </c>
      <c r="I292" s="2" t="s">
        <v>113</v>
      </c>
    </row>
    <row r="293" ht="15.75" customHeight="1">
      <c r="A293" s="11">
        <v>44227.0</v>
      </c>
      <c r="B293" s="12" t="s">
        <v>111</v>
      </c>
      <c r="C293" s="2" t="s">
        <v>112</v>
      </c>
      <c r="D293" s="2" t="s">
        <v>477</v>
      </c>
      <c r="E293" s="2" t="s">
        <v>478</v>
      </c>
      <c r="F293" s="14" t="s">
        <v>161</v>
      </c>
      <c r="I293" s="2" t="s">
        <v>113</v>
      </c>
    </row>
    <row r="294" ht="15.75" customHeight="1">
      <c r="A294" s="11">
        <v>44227.0</v>
      </c>
      <c r="B294" s="12" t="s">
        <v>111</v>
      </c>
      <c r="C294" s="2" t="s">
        <v>112</v>
      </c>
      <c r="D294" s="2" t="s">
        <v>477</v>
      </c>
      <c r="E294" s="2" t="s">
        <v>478</v>
      </c>
      <c r="F294" s="14" t="s">
        <v>360</v>
      </c>
      <c r="I294" s="2" t="s">
        <v>113</v>
      </c>
    </row>
    <row r="295" ht="15.75" customHeight="1">
      <c r="A295" s="11">
        <v>44229.0</v>
      </c>
      <c r="B295" s="12" t="s">
        <v>114</v>
      </c>
      <c r="C295" s="10" t="s">
        <v>115</v>
      </c>
      <c r="D295" s="2" t="s">
        <v>477</v>
      </c>
      <c r="E295" s="2" t="s">
        <v>478</v>
      </c>
      <c r="F295" s="14" t="s">
        <v>520</v>
      </c>
      <c r="I295" s="10" t="s">
        <v>116</v>
      </c>
    </row>
    <row r="296" ht="15.75" customHeight="1">
      <c r="A296" s="11">
        <v>44231.0</v>
      </c>
      <c r="B296" s="12" t="s">
        <v>117</v>
      </c>
      <c r="C296" s="10" t="s">
        <v>118</v>
      </c>
      <c r="D296" s="2" t="s">
        <v>477</v>
      </c>
      <c r="E296" s="2" t="s">
        <v>478</v>
      </c>
      <c r="F296" s="14" t="s">
        <v>425</v>
      </c>
    </row>
    <row r="297" ht="15.75" customHeight="1">
      <c r="A297" s="11">
        <v>44231.0</v>
      </c>
      <c r="B297" s="12" t="s">
        <v>117</v>
      </c>
      <c r="C297" s="10" t="s">
        <v>118</v>
      </c>
      <c r="D297" s="10" t="s">
        <v>477</v>
      </c>
      <c r="E297" s="10" t="s">
        <v>478</v>
      </c>
      <c r="F297" s="14" t="s">
        <v>425</v>
      </c>
    </row>
    <row r="298" ht="15.75" customHeight="1">
      <c r="A298" s="11">
        <v>44231.0</v>
      </c>
      <c r="B298" s="12" t="s">
        <v>117</v>
      </c>
      <c r="C298" s="10" t="s">
        <v>118</v>
      </c>
      <c r="D298" s="10" t="s">
        <v>477</v>
      </c>
      <c r="E298" s="10" t="s">
        <v>478</v>
      </c>
      <c r="F298" s="14" t="s">
        <v>425</v>
      </c>
    </row>
    <row r="299" ht="15.75" customHeight="1">
      <c r="A299" s="11">
        <v>44231.0</v>
      </c>
      <c r="B299" s="12" t="s">
        <v>117</v>
      </c>
      <c r="C299" s="10" t="s">
        <v>118</v>
      </c>
      <c r="D299" s="10" t="s">
        <v>477</v>
      </c>
      <c r="E299" s="10" t="s">
        <v>478</v>
      </c>
      <c r="F299" s="14" t="s">
        <v>425</v>
      </c>
    </row>
    <row r="300" ht="15.75" customHeight="1">
      <c r="A300" s="11">
        <v>44231.0</v>
      </c>
      <c r="B300" s="12" t="s">
        <v>117</v>
      </c>
      <c r="C300" s="10" t="s">
        <v>118</v>
      </c>
      <c r="D300" s="10" t="s">
        <v>477</v>
      </c>
      <c r="E300" s="10" t="s">
        <v>478</v>
      </c>
      <c r="F300" s="14" t="s">
        <v>425</v>
      </c>
    </row>
    <row r="301" ht="15.75" customHeight="1">
      <c r="A301" s="11">
        <v>44231.0</v>
      </c>
      <c r="B301" s="12" t="s">
        <v>117</v>
      </c>
      <c r="C301" s="10" t="s">
        <v>118</v>
      </c>
      <c r="D301" s="10" t="s">
        <v>477</v>
      </c>
      <c r="E301" s="10" t="s">
        <v>478</v>
      </c>
      <c r="F301" s="14" t="s">
        <v>425</v>
      </c>
    </row>
    <row r="302" ht="15.75" customHeight="1">
      <c r="A302" s="11">
        <v>44231.0</v>
      </c>
      <c r="B302" s="12" t="s">
        <v>117</v>
      </c>
      <c r="C302" s="10" t="s">
        <v>118</v>
      </c>
      <c r="D302" s="10" t="s">
        <v>477</v>
      </c>
      <c r="E302" s="10" t="s">
        <v>478</v>
      </c>
      <c r="F302" s="14" t="s">
        <v>425</v>
      </c>
    </row>
    <row r="303" ht="15.75" customHeight="1">
      <c r="A303" s="11">
        <v>44231.0</v>
      </c>
      <c r="B303" s="12" t="s">
        <v>117</v>
      </c>
      <c r="C303" s="10" t="s">
        <v>118</v>
      </c>
      <c r="D303" s="10" t="s">
        <v>477</v>
      </c>
      <c r="E303" s="10" t="s">
        <v>478</v>
      </c>
      <c r="F303" s="14" t="s">
        <v>425</v>
      </c>
    </row>
    <row r="304" ht="15.75" customHeight="1">
      <c r="A304" s="11">
        <v>44231.0</v>
      </c>
      <c r="B304" s="12" t="s">
        <v>117</v>
      </c>
      <c r="C304" s="10" t="s">
        <v>118</v>
      </c>
      <c r="D304" s="10" t="s">
        <v>477</v>
      </c>
      <c r="E304" s="10" t="s">
        <v>478</v>
      </c>
      <c r="F304" s="14" t="s">
        <v>425</v>
      </c>
    </row>
    <row r="305" ht="15.75" customHeight="1">
      <c r="A305" s="11">
        <v>44231.0</v>
      </c>
      <c r="B305" s="12" t="s">
        <v>117</v>
      </c>
      <c r="C305" s="10" t="s">
        <v>118</v>
      </c>
      <c r="D305" s="10" t="s">
        <v>477</v>
      </c>
      <c r="E305" s="10" t="s">
        <v>478</v>
      </c>
      <c r="F305" s="14" t="s">
        <v>425</v>
      </c>
    </row>
    <row r="306" ht="15.75" customHeight="1">
      <c r="A306" s="11">
        <v>44231.0</v>
      </c>
      <c r="B306" s="12" t="s">
        <v>117</v>
      </c>
      <c r="C306" s="10" t="s">
        <v>118</v>
      </c>
      <c r="D306" s="10" t="s">
        <v>477</v>
      </c>
      <c r="E306" s="10" t="s">
        <v>478</v>
      </c>
      <c r="F306" s="14" t="s">
        <v>425</v>
      </c>
    </row>
    <row r="307" ht="15.75" customHeight="1">
      <c r="A307" s="11">
        <v>44231.0</v>
      </c>
      <c r="B307" s="12" t="s">
        <v>117</v>
      </c>
      <c r="C307" s="10" t="s">
        <v>118</v>
      </c>
      <c r="D307" s="10" t="s">
        <v>477</v>
      </c>
      <c r="E307" s="10" t="s">
        <v>478</v>
      </c>
      <c r="F307" s="14" t="s">
        <v>425</v>
      </c>
    </row>
    <row r="308" ht="15.75" customHeight="1">
      <c r="A308" s="11">
        <v>44231.0</v>
      </c>
      <c r="B308" s="12" t="s">
        <v>117</v>
      </c>
      <c r="C308" s="10" t="s">
        <v>118</v>
      </c>
      <c r="D308" s="10" t="s">
        <v>477</v>
      </c>
      <c r="E308" s="10" t="s">
        <v>478</v>
      </c>
      <c r="F308" s="14" t="s">
        <v>425</v>
      </c>
    </row>
    <row r="309" ht="15.75" customHeight="1">
      <c r="A309" s="11">
        <v>44231.0</v>
      </c>
      <c r="B309" s="12" t="s">
        <v>117</v>
      </c>
      <c r="C309" s="10" t="s">
        <v>118</v>
      </c>
      <c r="D309" s="10" t="s">
        <v>477</v>
      </c>
      <c r="E309" s="10" t="s">
        <v>478</v>
      </c>
      <c r="F309" s="14" t="s">
        <v>425</v>
      </c>
    </row>
    <row r="310" ht="15.75" customHeight="1">
      <c r="A310" s="11">
        <v>44231.0</v>
      </c>
      <c r="B310" s="12" t="s">
        <v>117</v>
      </c>
      <c r="C310" s="10" t="s">
        <v>118</v>
      </c>
      <c r="D310" s="10" t="s">
        <v>477</v>
      </c>
      <c r="E310" s="10" t="s">
        <v>478</v>
      </c>
      <c r="F310" s="14" t="s">
        <v>425</v>
      </c>
    </row>
    <row r="311" ht="15.75" customHeight="1">
      <c r="A311" s="11">
        <v>44231.0</v>
      </c>
      <c r="B311" s="12" t="s">
        <v>117</v>
      </c>
      <c r="C311" s="10" t="s">
        <v>118</v>
      </c>
      <c r="D311" s="10" t="s">
        <v>477</v>
      </c>
      <c r="E311" s="10" t="s">
        <v>478</v>
      </c>
      <c r="F311" s="14" t="s">
        <v>425</v>
      </c>
    </row>
    <row r="312" ht="15.75" customHeight="1">
      <c r="A312" s="11">
        <v>44231.0</v>
      </c>
      <c r="B312" s="12" t="s">
        <v>117</v>
      </c>
      <c r="C312" s="10" t="s">
        <v>118</v>
      </c>
      <c r="D312" s="10" t="s">
        <v>477</v>
      </c>
      <c r="E312" s="10" t="s">
        <v>478</v>
      </c>
      <c r="F312" s="14" t="s">
        <v>425</v>
      </c>
    </row>
    <row r="313" ht="15.75" customHeight="1">
      <c r="A313" s="11">
        <v>44231.0</v>
      </c>
      <c r="B313" s="12" t="s">
        <v>117</v>
      </c>
      <c r="C313" s="10" t="s">
        <v>118</v>
      </c>
      <c r="D313" s="10" t="s">
        <v>477</v>
      </c>
      <c r="E313" s="10" t="s">
        <v>478</v>
      </c>
      <c r="F313" s="14" t="s">
        <v>425</v>
      </c>
    </row>
    <row r="314" ht="15.75" customHeight="1">
      <c r="A314" s="11">
        <v>44231.0</v>
      </c>
      <c r="B314" s="12" t="s">
        <v>117</v>
      </c>
      <c r="C314" s="10" t="s">
        <v>118</v>
      </c>
      <c r="D314" s="10" t="s">
        <v>477</v>
      </c>
      <c r="E314" s="10" t="s">
        <v>478</v>
      </c>
      <c r="F314" s="14" t="s">
        <v>425</v>
      </c>
    </row>
    <row r="315" ht="15.75" customHeight="1">
      <c r="A315" s="11">
        <v>44231.0</v>
      </c>
      <c r="B315" s="12" t="s">
        <v>117</v>
      </c>
      <c r="C315" s="10" t="s">
        <v>118</v>
      </c>
      <c r="D315" s="10" t="s">
        <v>477</v>
      </c>
      <c r="E315" s="10" t="s">
        <v>478</v>
      </c>
      <c r="F315" s="14" t="s">
        <v>425</v>
      </c>
    </row>
    <row r="316" ht="15.75" customHeight="1">
      <c r="A316" s="11">
        <v>44231.0</v>
      </c>
      <c r="B316" s="12" t="s">
        <v>117</v>
      </c>
      <c r="C316" s="10" t="s">
        <v>118</v>
      </c>
      <c r="D316" s="10" t="s">
        <v>477</v>
      </c>
      <c r="E316" s="10" t="s">
        <v>478</v>
      </c>
      <c r="F316" s="14" t="s">
        <v>425</v>
      </c>
    </row>
    <row r="317" ht="15.75" customHeight="1">
      <c r="A317" s="11">
        <v>44231.0</v>
      </c>
      <c r="B317" s="12" t="s">
        <v>117</v>
      </c>
      <c r="C317" s="10" t="s">
        <v>118</v>
      </c>
      <c r="D317" s="10" t="s">
        <v>477</v>
      </c>
      <c r="E317" s="10" t="s">
        <v>478</v>
      </c>
      <c r="F317" s="14" t="s">
        <v>425</v>
      </c>
    </row>
    <row r="318" ht="15.75" customHeight="1">
      <c r="A318" s="11">
        <v>44231.0</v>
      </c>
      <c r="B318" s="12" t="s">
        <v>117</v>
      </c>
      <c r="C318" s="10" t="s">
        <v>118</v>
      </c>
      <c r="D318" s="10" t="s">
        <v>477</v>
      </c>
      <c r="E318" s="10" t="s">
        <v>478</v>
      </c>
      <c r="F318" s="14" t="s">
        <v>425</v>
      </c>
    </row>
    <row r="319" ht="15.75" customHeight="1">
      <c r="A319" s="11">
        <v>44231.0</v>
      </c>
      <c r="B319" s="12" t="s">
        <v>117</v>
      </c>
      <c r="C319" s="10" t="s">
        <v>118</v>
      </c>
      <c r="D319" s="10" t="s">
        <v>477</v>
      </c>
      <c r="E319" s="10" t="s">
        <v>478</v>
      </c>
      <c r="F319" s="14" t="s">
        <v>425</v>
      </c>
    </row>
    <row r="320" ht="15.75" customHeight="1">
      <c r="A320" s="11">
        <v>44231.0</v>
      </c>
      <c r="B320" s="12" t="s">
        <v>117</v>
      </c>
      <c r="C320" s="10" t="s">
        <v>118</v>
      </c>
      <c r="D320" s="10" t="s">
        <v>477</v>
      </c>
      <c r="E320" s="10" t="s">
        <v>478</v>
      </c>
      <c r="F320" s="14" t="s">
        <v>425</v>
      </c>
    </row>
    <row r="321" ht="15.75" customHeight="1">
      <c r="A321" s="11">
        <v>44231.0</v>
      </c>
      <c r="B321" s="12" t="s">
        <v>117</v>
      </c>
      <c r="C321" s="10" t="s">
        <v>118</v>
      </c>
      <c r="D321" s="10" t="s">
        <v>477</v>
      </c>
      <c r="E321" s="10" t="s">
        <v>478</v>
      </c>
      <c r="F321" s="14" t="s">
        <v>425</v>
      </c>
    </row>
    <row r="322" ht="15.75" customHeight="1">
      <c r="A322" s="11">
        <v>44231.0</v>
      </c>
      <c r="B322" s="12" t="s">
        <v>117</v>
      </c>
      <c r="C322" s="10" t="s">
        <v>118</v>
      </c>
      <c r="D322" s="10" t="s">
        <v>477</v>
      </c>
      <c r="E322" s="10" t="s">
        <v>478</v>
      </c>
      <c r="F322" s="14" t="s">
        <v>425</v>
      </c>
    </row>
    <row r="323" ht="15.75" customHeight="1">
      <c r="A323" s="11">
        <v>44231.0</v>
      </c>
      <c r="B323" s="12" t="s">
        <v>117</v>
      </c>
      <c r="C323" s="10" t="s">
        <v>118</v>
      </c>
      <c r="D323" s="10" t="s">
        <v>477</v>
      </c>
      <c r="E323" s="10" t="s">
        <v>478</v>
      </c>
      <c r="F323" s="14" t="s">
        <v>425</v>
      </c>
    </row>
    <row r="324" ht="15.75" customHeight="1">
      <c r="A324" s="11">
        <v>44231.0</v>
      </c>
      <c r="B324" s="12" t="s">
        <v>117</v>
      </c>
      <c r="C324" s="10" t="s">
        <v>118</v>
      </c>
      <c r="D324" s="10" t="s">
        <v>477</v>
      </c>
      <c r="E324" s="10" t="s">
        <v>478</v>
      </c>
      <c r="F324" s="14" t="s">
        <v>425</v>
      </c>
    </row>
    <row r="325" ht="15.75" customHeight="1">
      <c r="A325" s="11">
        <v>44231.0</v>
      </c>
      <c r="B325" s="12" t="s">
        <v>117</v>
      </c>
      <c r="C325" s="10" t="s">
        <v>118</v>
      </c>
      <c r="D325" s="10" t="s">
        <v>477</v>
      </c>
      <c r="E325" s="10" t="s">
        <v>478</v>
      </c>
      <c r="F325" s="14" t="s">
        <v>425</v>
      </c>
    </row>
    <row r="326" ht="15.75" customHeight="1">
      <c r="A326" s="11">
        <v>44231.0</v>
      </c>
      <c r="B326" s="12" t="s">
        <v>117</v>
      </c>
      <c r="C326" s="10" t="s">
        <v>118</v>
      </c>
      <c r="D326" s="10" t="s">
        <v>477</v>
      </c>
      <c r="E326" s="10" t="s">
        <v>478</v>
      </c>
      <c r="F326" s="14" t="s">
        <v>425</v>
      </c>
    </row>
    <row r="327" ht="15.75" customHeight="1">
      <c r="A327" s="11">
        <v>44231.0</v>
      </c>
      <c r="B327" s="12" t="s">
        <v>117</v>
      </c>
      <c r="C327" s="10" t="s">
        <v>118</v>
      </c>
      <c r="D327" s="10" t="s">
        <v>477</v>
      </c>
      <c r="E327" s="10" t="s">
        <v>478</v>
      </c>
      <c r="F327" s="14" t="s">
        <v>425</v>
      </c>
    </row>
    <row r="328" ht="15.75" customHeight="1">
      <c r="A328" s="11">
        <v>44231.0</v>
      </c>
      <c r="B328" s="12" t="s">
        <v>117</v>
      </c>
      <c r="C328" s="10" t="s">
        <v>118</v>
      </c>
      <c r="D328" s="10" t="s">
        <v>477</v>
      </c>
      <c r="E328" s="10" t="s">
        <v>478</v>
      </c>
      <c r="F328" s="14" t="s">
        <v>425</v>
      </c>
    </row>
    <row r="329" ht="15.75" customHeight="1">
      <c r="A329" s="11">
        <v>44231.0</v>
      </c>
      <c r="B329" s="12" t="s">
        <v>117</v>
      </c>
      <c r="C329" s="10" t="s">
        <v>118</v>
      </c>
      <c r="D329" s="10" t="s">
        <v>477</v>
      </c>
      <c r="E329" s="10" t="s">
        <v>478</v>
      </c>
      <c r="F329" s="14" t="s">
        <v>425</v>
      </c>
    </row>
    <row r="330" ht="15.75" customHeight="1">
      <c r="A330" s="11">
        <v>44231.0</v>
      </c>
      <c r="B330" s="12" t="s">
        <v>117</v>
      </c>
      <c r="C330" s="10" t="s">
        <v>118</v>
      </c>
      <c r="D330" s="10" t="s">
        <v>477</v>
      </c>
      <c r="E330" s="10" t="s">
        <v>478</v>
      </c>
      <c r="F330" s="14" t="s">
        <v>425</v>
      </c>
    </row>
    <row r="331" ht="15.75" customHeight="1">
      <c r="A331" s="11">
        <v>44231.0</v>
      </c>
      <c r="B331" s="12" t="s">
        <v>117</v>
      </c>
      <c r="C331" s="10" t="s">
        <v>118</v>
      </c>
      <c r="D331" s="10" t="s">
        <v>477</v>
      </c>
      <c r="E331" s="10" t="s">
        <v>478</v>
      </c>
      <c r="F331" s="14" t="s">
        <v>425</v>
      </c>
    </row>
    <row r="332" ht="15.75" customHeight="1">
      <c r="A332" s="11">
        <v>44231.0</v>
      </c>
      <c r="B332" s="12" t="s">
        <v>117</v>
      </c>
      <c r="C332" s="10" t="s">
        <v>118</v>
      </c>
      <c r="D332" s="10" t="s">
        <v>477</v>
      </c>
      <c r="E332" s="10" t="s">
        <v>478</v>
      </c>
      <c r="F332" s="14" t="s">
        <v>425</v>
      </c>
    </row>
    <row r="333" ht="15.75" customHeight="1">
      <c r="A333" s="11">
        <v>44231.0</v>
      </c>
      <c r="B333" s="12" t="s">
        <v>117</v>
      </c>
      <c r="C333" s="10" t="s">
        <v>118</v>
      </c>
      <c r="D333" s="10" t="s">
        <v>477</v>
      </c>
      <c r="E333" s="10" t="s">
        <v>478</v>
      </c>
      <c r="F333" s="14" t="s">
        <v>425</v>
      </c>
    </row>
    <row r="334" ht="15.75" customHeight="1">
      <c r="A334" s="11">
        <v>44231.0</v>
      </c>
      <c r="B334" s="12" t="s">
        <v>117</v>
      </c>
      <c r="C334" s="10" t="s">
        <v>118</v>
      </c>
      <c r="D334" s="10" t="s">
        <v>477</v>
      </c>
      <c r="E334" s="10" t="s">
        <v>478</v>
      </c>
      <c r="F334" s="14" t="s">
        <v>425</v>
      </c>
    </row>
    <row r="335" ht="15.75" customHeight="1">
      <c r="A335" s="11">
        <v>44231.0</v>
      </c>
      <c r="B335" s="12" t="s">
        <v>117</v>
      </c>
      <c r="C335" s="10" t="s">
        <v>118</v>
      </c>
      <c r="D335" s="10" t="s">
        <v>477</v>
      </c>
      <c r="E335" s="10" t="s">
        <v>478</v>
      </c>
      <c r="F335" s="14" t="s">
        <v>425</v>
      </c>
    </row>
    <row r="336" ht="15.75" customHeight="1">
      <c r="A336" s="11">
        <v>44231.0</v>
      </c>
      <c r="B336" s="12" t="s">
        <v>117</v>
      </c>
      <c r="C336" s="10" t="s">
        <v>118</v>
      </c>
      <c r="D336" s="10" t="s">
        <v>477</v>
      </c>
      <c r="E336" s="10" t="s">
        <v>478</v>
      </c>
      <c r="F336" s="14" t="s">
        <v>425</v>
      </c>
    </row>
    <row r="337" ht="15.75" customHeight="1">
      <c r="A337" s="11">
        <v>44231.0</v>
      </c>
      <c r="B337" s="12" t="s">
        <v>117</v>
      </c>
      <c r="C337" s="10" t="s">
        <v>118</v>
      </c>
      <c r="D337" s="10" t="s">
        <v>477</v>
      </c>
      <c r="E337" s="10" t="s">
        <v>478</v>
      </c>
      <c r="F337" s="14" t="s">
        <v>425</v>
      </c>
    </row>
    <row r="338" ht="15.75" customHeight="1">
      <c r="A338" s="11">
        <v>44231.0</v>
      </c>
      <c r="B338" s="12" t="s">
        <v>117</v>
      </c>
      <c r="C338" s="10" t="s">
        <v>118</v>
      </c>
      <c r="D338" s="10" t="s">
        <v>477</v>
      </c>
      <c r="E338" s="10" t="s">
        <v>478</v>
      </c>
      <c r="F338" s="14" t="s">
        <v>425</v>
      </c>
    </row>
    <row r="339" ht="15.75" customHeight="1">
      <c r="A339" s="11">
        <v>44231.0</v>
      </c>
      <c r="B339" s="12" t="s">
        <v>117</v>
      </c>
      <c r="C339" s="10" t="s">
        <v>118</v>
      </c>
      <c r="D339" s="10" t="s">
        <v>477</v>
      </c>
      <c r="E339" s="10" t="s">
        <v>478</v>
      </c>
      <c r="F339" s="14" t="s">
        <v>425</v>
      </c>
    </row>
    <row r="340" ht="15.75" customHeight="1">
      <c r="A340" s="11">
        <v>44231.0</v>
      </c>
      <c r="B340" s="12" t="s">
        <v>117</v>
      </c>
      <c r="C340" s="10" t="s">
        <v>118</v>
      </c>
      <c r="D340" s="10" t="s">
        <v>477</v>
      </c>
      <c r="E340" s="10" t="s">
        <v>478</v>
      </c>
      <c r="F340" s="14" t="s">
        <v>425</v>
      </c>
    </row>
    <row r="341" ht="15.75" customHeight="1">
      <c r="A341" s="11">
        <v>44231.0</v>
      </c>
      <c r="B341" s="12" t="s">
        <v>117</v>
      </c>
      <c r="C341" s="10" t="s">
        <v>118</v>
      </c>
      <c r="D341" s="10" t="s">
        <v>477</v>
      </c>
      <c r="E341" s="10" t="s">
        <v>478</v>
      </c>
      <c r="F341" s="14" t="s">
        <v>425</v>
      </c>
    </row>
    <row r="342" ht="15.75" customHeight="1">
      <c r="A342" s="11">
        <v>44231.0</v>
      </c>
      <c r="B342" s="12" t="s">
        <v>117</v>
      </c>
      <c r="C342" s="10" t="s">
        <v>118</v>
      </c>
      <c r="D342" s="10" t="s">
        <v>477</v>
      </c>
      <c r="E342" s="10" t="s">
        <v>478</v>
      </c>
      <c r="F342" s="14" t="s">
        <v>425</v>
      </c>
    </row>
    <row r="343" ht="15.75" customHeight="1">
      <c r="A343" s="11">
        <v>44231.0</v>
      </c>
      <c r="B343" s="12" t="s">
        <v>117</v>
      </c>
      <c r="C343" s="10" t="s">
        <v>118</v>
      </c>
      <c r="D343" s="10" t="s">
        <v>477</v>
      </c>
      <c r="E343" s="10" t="s">
        <v>478</v>
      </c>
      <c r="F343" s="14" t="s">
        <v>425</v>
      </c>
    </row>
    <row r="344" ht="15.75" customHeight="1">
      <c r="A344" s="11">
        <v>44231.0</v>
      </c>
      <c r="B344" s="12" t="s">
        <v>117</v>
      </c>
      <c r="C344" s="10" t="s">
        <v>118</v>
      </c>
      <c r="D344" s="10" t="s">
        <v>477</v>
      </c>
      <c r="E344" s="10" t="s">
        <v>478</v>
      </c>
      <c r="F344" s="14" t="s">
        <v>425</v>
      </c>
    </row>
    <row r="345" ht="15.75" customHeight="1">
      <c r="A345" s="11">
        <v>44231.0</v>
      </c>
      <c r="B345" s="12" t="s">
        <v>117</v>
      </c>
      <c r="C345" s="10" t="s">
        <v>118</v>
      </c>
      <c r="D345" s="10" t="s">
        <v>477</v>
      </c>
      <c r="E345" s="10" t="s">
        <v>478</v>
      </c>
      <c r="F345" s="14" t="s">
        <v>425</v>
      </c>
    </row>
    <row r="346" ht="15.75" customHeight="1">
      <c r="A346" s="11">
        <v>44231.0</v>
      </c>
      <c r="B346" s="12" t="s">
        <v>117</v>
      </c>
      <c r="C346" s="10" t="s">
        <v>118</v>
      </c>
      <c r="D346" s="10" t="s">
        <v>477</v>
      </c>
      <c r="E346" s="10" t="s">
        <v>478</v>
      </c>
      <c r="F346" s="14" t="s">
        <v>425</v>
      </c>
    </row>
    <row r="347" ht="15.75" customHeight="1">
      <c r="A347" s="11">
        <v>44231.0</v>
      </c>
      <c r="B347" s="12" t="s">
        <v>117</v>
      </c>
      <c r="C347" s="10" t="s">
        <v>118</v>
      </c>
      <c r="D347" s="10" t="s">
        <v>477</v>
      </c>
      <c r="E347" s="10" t="s">
        <v>478</v>
      </c>
      <c r="F347" s="14" t="s">
        <v>425</v>
      </c>
    </row>
    <row r="348" ht="15.75" customHeight="1">
      <c r="A348" s="11">
        <v>44231.0</v>
      </c>
      <c r="B348" s="12" t="s">
        <v>117</v>
      </c>
      <c r="C348" s="10" t="s">
        <v>118</v>
      </c>
      <c r="D348" s="10" t="s">
        <v>477</v>
      </c>
      <c r="E348" s="10" t="s">
        <v>478</v>
      </c>
      <c r="F348" s="14" t="s">
        <v>425</v>
      </c>
    </row>
    <row r="349" ht="15.75" customHeight="1">
      <c r="A349" s="11">
        <v>44231.0</v>
      </c>
      <c r="B349" s="12" t="s">
        <v>117</v>
      </c>
      <c r="C349" s="10" t="s">
        <v>118</v>
      </c>
      <c r="D349" s="10" t="s">
        <v>477</v>
      </c>
      <c r="E349" s="10" t="s">
        <v>478</v>
      </c>
      <c r="F349" s="14" t="s">
        <v>425</v>
      </c>
    </row>
    <row r="350" ht="15.75" customHeight="1">
      <c r="A350" s="11">
        <v>44231.0</v>
      </c>
      <c r="B350" s="12" t="s">
        <v>117</v>
      </c>
      <c r="C350" s="10" t="s">
        <v>118</v>
      </c>
      <c r="D350" s="10" t="s">
        <v>477</v>
      </c>
      <c r="E350" s="10" t="s">
        <v>478</v>
      </c>
      <c r="F350" s="14" t="s">
        <v>425</v>
      </c>
    </row>
    <row r="351" ht="15.75" customHeight="1">
      <c r="A351" s="11">
        <v>44231.0</v>
      </c>
      <c r="B351" s="12" t="s">
        <v>117</v>
      </c>
      <c r="C351" s="10" t="s">
        <v>118</v>
      </c>
      <c r="D351" s="10" t="s">
        <v>477</v>
      </c>
      <c r="E351" s="10" t="s">
        <v>478</v>
      </c>
      <c r="F351" s="14" t="s">
        <v>425</v>
      </c>
    </row>
    <row r="352" ht="15.75" customHeight="1">
      <c r="A352" s="11">
        <v>44231.0</v>
      </c>
      <c r="B352" s="12" t="s">
        <v>117</v>
      </c>
      <c r="C352" s="10" t="s">
        <v>118</v>
      </c>
      <c r="D352" s="10" t="s">
        <v>477</v>
      </c>
      <c r="E352" s="10" t="s">
        <v>478</v>
      </c>
      <c r="F352" s="14" t="s">
        <v>425</v>
      </c>
    </row>
    <row r="353" ht="15.75" customHeight="1">
      <c r="A353" s="11">
        <v>44231.0</v>
      </c>
      <c r="B353" s="12" t="s">
        <v>117</v>
      </c>
      <c r="C353" s="10" t="s">
        <v>118</v>
      </c>
      <c r="D353" s="10" t="s">
        <v>477</v>
      </c>
      <c r="E353" s="10" t="s">
        <v>478</v>
      </c>
      <c r="F353" s="14" t="s">
        <v>425</v>
      </c>
    </row>
    <row r="354" ht="15.75" customHeight="1">
      <c r="A354" s="11">
        <v>44231.0</v>
      </c>
      <c r="B354" s="12" t="s">
        <v>117</v>
      </c>
      <c r="C354" s="10" t="s">
        <v>118</v>
      </c>
      <c r="D354" s="10" t="s">
        <v>477</v>
      </c>
      <c r="E354" s="10" t="s">
        <v>478</v>
      </c>
      <c r="F354" s="14" t="s">
        <v>425</v>
      </c>
    </row>
    <row r="355" ht="15.75" customHeight="1">
      <c r="A355" s="11">
        <v>44231.0</v>
      </c>
      <c r="B355" s="12" t="s">
        <v>117</v>
      </c>
      <c r="C355" s="10" t="s">
        <v>118</v>
      </c>
      <c r="D355" s="2" t="s">
        <v>510</v>
      </c>
      <c r="E355" s="2" t="s">
        <v>478</v>
      </c>
      <c r="F355" s="14" t="s">
        <v>428</v>
      </c>
    </row>
    <row r="356" ht="15.75" customHeight="1">
      <c r="A356" s="11">
        <v>44231.0</v>
      </c>
      <c r="B356" s="12" t="s">
        <v>117</v>
      </c>
      <c r="C356" s="10" t="s">
        <v>118</v>
      </c>
      <c r="D356" s="10" t="s">
        <v>477</v>
      </c>
      <c r="E356" s="10" t="s">
        <v>478</v>
      </c>
      <c r="F356" s="14" t="s">
        <v>86</v>
      </c>
    </row>
    <row r="357" ht="15.75" customHeight="1">
      <c r="A357" s="11">
        <v>44231.0</v>
      </c>
      <c r="B357" s="12" t="s">
        <v>117</v>
      </c>
      <c r="C357" s="10" t="s">
        <v>118</v>
      </c>
      <c r="D357" s="2" t="s">
        <v>477</v>
      </c>
      <c r="E357" s="2" t="s">
        <v>478</v>
      </c>
      <c r="F357" s="14" t="s">
        <v>141</v>
      </c>
    </row>
    <row r="358" ht="15.75" customHeight="1">
      <c r="A358" s="11">
        <v>44231.0</v>
      </c>
      <c r="B358" s="12" t="s">
        <v>117</v>
      </c>
      <c r="C358" s="10" t="s">
        <v>118</v>
      </c>
      <c r="D358" s="10" t="s">
        <v>477</v>
      </c>
      <c r="E358" s="10" t="s">
        <v>478</v>
      </c>
      <c r="F358" s="14" t="s">
        <v>141</v>
      </c>
    </row>
    <row r="359" ht="15.75" customHeight="1">
      <c r="A359" s="11">
        <v>44231.0</v>
      </c>
      <c r="B359" s="12" t="s">
        <v>117</v>
      </c>
      <c r="C359" s="10" t="s">
        <v>118</v>
      </c>
      <c r="D359" s="10" t="s">
        <v>477</v>
      </c>
      <c r="E359" s="10" t="s">
        <v>478</v>
      </c>
      <c r="F359" s="14" t="s">
        <v>141</v>
      </c>
    </row>
    <row r="360" ht="15.75" customHeight="1">
      <c r="A360" s="11">
        <v>44231.0</v>
      </c>
      <c r="B360" s="12" t="s">
        <v>117</v>
      </c>
      <c r="C360" s="10" t="s">
        <v>118</v>
      </c>
      <c r="D360" s="10" t="s">
        <v>510</v>
      </c>
      <c r="E360" s="10" t="s">
        <v>478</v>
      </c>
      <c r="F360" s="14" t="s">
        <v>141</v>
      </c>
    </row>
    <row r="361" ht="15.75" customHeight="1">
      <c r="A361" s="11">
        <v>44231.0</v>
      </c>
      <c r="B361" s="12" t="s">
        <v>117</v>
      </c>
      <c r="C361" s="10" t="s">
        <v>118</v>
      </c>
      <c r="D361" s="10" t="s">
        <v>510</v>
      </c>
      <c r="E361" s="10" t="s">
        <v>478</v>
      </c>
      <c r="F361" s="14" t="s">
        <v>141</v>
      </c>
    </row>
    <row r="362" ht="15.75" customHeight="1">
      <c r="A362" s="11">
        <v>44231.0</v>
      </c>
      <c r="B362" s="12" t="s">
        <v>117</v>
      </c>
      <c r="C362" s="10" t="s">
        <v>118</v>
      </c>
      <c r="D362" s="10" t="s">
        <v>510</v>
      </c>
      <c r="E362" s="10" t="s">
        <v>478</v>
      </c>
      <c r="F362" s="14" t="s">
        <v>141</v>
      </c>
    </row>
    <row r="363" ht="15.75" customHeight="1">
      <c r="A363" s="11">
        <v>44231.0</v>
      </c>
      <c r="B363" s="12" t="s">
        <v>117</v>
      </c>
      <c r="C363" s="10" t="s">
        <v>118</v>
      </c>
      <c r="D363" s="2" t="s">
        <v>510</v>
      </c>
      <c r="E363" s="2" t="s">
        <v>478</v>
      </c>
      <c r="F363" s="14" t="s">
        <v>129</v>
      </c>
    </row>
    <row r="364" ht="15.75" customHeight="1">
      <c r="A364" s="11">
        <v>44231.0</v>
      </c>
      <c r="B364" s="12" t="s">
        <v>117</v>
      </c>
      <c r="C364" s="10" t="s">
        <v>118</v>
      </c>
      <c r="D364" s="2" t="s">
        <v>477</v>
      </c>
      <c r="E364" s="2" t="s">
        <v>478</v>
      </c>
      <c r="F364" s="14" t="s">
        <v>354</v>
      </c>
    </row>
    <row r="365" ht="15.75" customHeight="1">
      <c r="A365" s="11">
        <v>44231.0</v>
      </c>
      <c r="B365" s="12" t="s">
        <v>117</v>
      </c>
      <c r="C365" s="10" t="s">
        <v>118</v>
      </c>
      <c r="D365" s="2" t="s">
        <v>510</v>
      </c>
      <c r="E365" s="10" t="s">
        <v>478</v>
      </c>
      <c r="F365" s="14" t="s">
        <v>354</v>
      </c>
    </row>
    <row r="366" ht="15.75" customHeight="1">
      <c r="A366" s="11">
        <v>44231.0</v>
      </c>
      <c r="B366" s="12" t="s">
        <v>117</v>
      </c>
      <c r="C366" s="10" t="s">
        <v>118</v>
      </c>
      <c r="D366" s="2" t="s">
        <v>510</v>
      </c>
      <c r="E366" s="2" t="s">
        <v>478</v>
      </c>
      <c r="F366" s="14" t="s">
        <v>139</v>
      </c>
    </row>
    <row r="367" ht="15.75" customHeight="1">
      <c r="A367" s="11">
        <v>44231.0</v>
      </c>
      <c r="B367" s="12" t="s">
        <v>117</v>
      </c>
      <c r="C367" s="10" t="s">
        <v>118</v>
      </c>
      <c r="D367" s="10" t="s">
        <v>510</v>
      </c>
      <c r="E367" s="10" t="s">
        <v>478</v>
      </c>
      <c r="F367" s="14" t="s">
        <v>139</v>
      </c>
    </row>
    <row r="368" ht="15.75" customHeight="1">
      <c r="A368" s="11">
        <v>44231.0</v>
      </c>
      <c r="B368" s="12" t="s">
        <v>117</v>
      </c>
      <c r="C368" s="10" t="s">
        <v>118</v>
      </c>
      <c r="D368" s="10" t="s">
        <v>510</v>
      </c>
      <c r="E368" s="10" t="s">
        <v>478</v>
      </c>
      <c r="F368" s="14" t="s">
        <v>139</v>
      </c>
    </row>
    <row r="369" ht="15.75" customHeight="1">
      <c r="A369" s="11">
        <v>44231.0</v>
      </c>
      <c r="B369" s="12" t="s">
        <v>117</v>
      </c>
      <c r="C369" s="10" t="s">
        <v>118</v>
      </c>
      <c r="D369" s="10" t="s">
        <v>510</v>
      </c>
      <c r="E369" s="10" t="s">
        <v>478</v>
      </c>
      <c r="F369" s="14" t="s">
        <v>139</v>
      </c>
    </row>
    <row r="370" ht="15.75" customHeight="1">
      <c r="A370" s="11">
        <v>44231.0</v>
      </c>
      <c r="B370" s="12" t="s">
        <v>117</v>
      </c>
      <c r="C370" s="10" t="s">
        <v>118</v>
      </c>
      <c r="D370" s="2" t="s">
        <v>477</v>
      </c>
      <c r="E370" s="2" t="s">
        <v>478</v>
      </c>
      <c r="F370" s="14" t="s">
        <v>139</v>
      </c>
    </row>
    <row r="371" ht="15.75" customHeight="1">
      <c r="A371" s="11">
        <v>44231.0</v>
      </c>
      <c r="B371" s="12" t="s">
        <v>117</v>
      </c>
      <c r="C371" s="10" t="s">
        <v>118</v>
      </c>
      <c r="D371" s="2" t="s">
        <v>477</v>
      </c>
      <c r="E371" s="2" t="s">
        <v>509</v>
      </c>
      <c r="F371" s="14" t="s">
        <v>425</v>
      </c>
    </row>
    <row r="372" ht="15.75" customHeight="1">
      <c r="A372" s="11">
        <v>44231.0</v>
      </c>
      <c r="B372" s="12" t="s">
        <v>117</v>
      </c>
      <c r="C372" s="10" t="s">
        <v>118</v>
      </c>
      <c r="D372" s="2" t="s">
        <v>510</v>
      </c>
      <c r="E372" s="2" t="s">
        <v>509</v>
      </c>
      <c r="F372" s="14" t="s">
        <v>428</v>
      </c>
    </row>
    <row r="373" ht="15.75" customHeight="1">
      <c r="A373" s="11">
        <v>44231.0</v>
      </c>
      <c r="B373" s="12" t="s">
        <v>117</v>
      </c>
      <c r="C373" s="10" t="s">
        <v>118</v>
      </c>
      <c r="D373" s="2" t="s">
        <v>510</v>
      </c>
      <c r="E373" s="2" t="s">
        <v>509</v>
      </c>
      <c r="F373" s="14" t="s">
        <v>139</v>
      </c>
    </row>
    <row r="374" ht="15.75" customHeight="1">
      <c r="A374" s="11">
        <v>44232.0</v>
      </c>
      <c r="B374" s="12" t="s">
        <v>120</v>
      </c>
      <c r="C374" s="10" t="s">
        <v>121</v>
      </c>
      <c r="D374" s="2" t="s">
        <v>477</v>
      </c>
      <c r="E374" s="2" t="s">
        <v>478</v>
      </c>
      <c r="F374" s="14" t="s">
        <v>161</v>
      </c>
    </row>
    <row r="375" ht="15.75" customHeight="1">
      <c r="A375" s="11">
        <v>44232.0</v>
      </c>
      <c r="B375" s="12" t="s">
        <v>120</v>
      </c>
      <c r="C375" s="10" t="s">
        <v>121</v>
      </c>
      <c r="D375" s="10" t="s">
        <v>477</v>
      </c>
      <c r="E375" s="10" t="s">
        <v>478</v>
      </c>
      <c r="F375" s="14" t="s">
        <v>161</v>
      </c>
    </row>
    <row r="376" ht="15.75" customHeight="1">
      <c r="A376" s="11">
        <v>44232.0</v>
      </c>
      <c r="B376" s="12" t="s">
        <v>120</v>
      </c>
      <c r="C376" s="10" t="s">
        <v>121</v>
      </c>
      <c r="D376" s="2" t="s">
        <v>488</v>
      </c>
      <c r="E376" s="2" t="s">
        <v>478</v>
      </c>
      <c r="F376" s="14" t="s">
        <v>159</v>
      </c>
    </row>
    <row r="377" ht="15.75" customHeight="1">
      <c r="A377" s="11">
        <v>44232.0</v>
      </c>
      <c r="B377" s="12" t="s">
        <v>120</v>
      </c>
      <c r="C377" s="10" t="s">
        <v>121</v>
      </c>
      <c r="D377" s="2" t="s">
        <v>488</v>
      </c>
      <c r="E377" s="2" t="s">
        <v>478</v>
      </c>
      <c r="F377" s="14" t="s">
        <v>161</v>
      </c>
    </row>
    <row r="378" ht="15.75" customHeight="1">
      <c r="A378" s="11">
        <v>44232.0</v>
      </c>
      <c r="B378" s="12" t="s">
        <v>120</v>
      </c>
      <c r="C378" s="10" t="s">
        <v>121</v>
      </c>
      <c r="D378" s="2" t="s">
        <v>510</v>
      </c>
      <c r="E378" s="2" t="s">
        <v>478</v>
      </c>
      <c r="F378" s="14" t="s">
        <v>161</v>
      </c>
    </row>
    <row r="379" ht="15.75" customHeight="1">
      <c r="A379" s="11">
        <v>44232.0</v>
      </c>
      <c r="B379" s="12" t="s">
        <v>120</v>
      </c>
      <c r="C379" s="10" t="s">
        <v>121</v>
      </c>
      <c r="D379" s="2" t="s">
        <v>477</v>
      </c>
      <c r="E379" s="2" t="s">
        <v>478</v>
      </c>
      <c r="F379" s="14" t="s">
        <v>495</v>
      </c>
    </row>
    <row r="380" ht="15.75" customHeight="1">
      <c r="A380" s="11">
        <v>44232.0</v>
      </c>
      <c r="B380" s="12" t="s">
        <v>120</v>
      </c>
      <c r="C380" s="10" t="s">
        <v>121</v>
      </c>
      <c r="D380" s="10" t="s">
        <v>477</v>
      </c>
      <c r="E380" s="10" t="s">
        <v>478</v>
      </c>
      <c r="F380" s="14" t="s">
        <v>495</v>
      </c>
    </row>
    <row r="381" ht="15.75" customHeight="1">
      <c r="A381" s="11">
        <v>44232.0</v>
      </c>
      <c r="B381" s="12" t="s">
        <v>120</v>
      </c>
      <c r="C381" s="10" t="s">
        <v>121</v>
      </c>
      <c r="D381" s="10" t="s">
        <v>477</v>
      </c>
      <c r="E381" s="10" t="s">
        <v>478</v>
      </c>
      <c r="F381" s="14" t="s">
        <v>495</v>
      </c>
    </row>
    <row r="382" ht="15.75" customHeight="1">
      <c r="A382" s="11">
        <v>44232.0</v>
      </c>
      <c r="B382" s="12" t="s">
        <v>120</v>
      </c>
      <c r="C382" s="10" t="s">
        <v>121</v>
      </c>
      <c r="D382" s="2" t="s">
        <v>477</v>
      </c>
      <c r="E382" s="2" t="s">
        <v>478</v>
      </c>
      <c r="F382" s="14" t="s">
        <v>159</v>
      </c>
    </row>
    <row r="383" ht="15.75" customHeight="1">
      <c r="A383" s="11">
        <v>44232.0</v>
      </c>
      <c r="B383" s="12" t="s">
        <v>120</v>
      </c>
      <c r="C383" s="10" t="s">
        <v>121</v>
      </c>
      <c r="D383" s="10" t="s">
        <v>477</v>
      </c>
      <c r="E383" s="10" t="s">
        <v>478</v>
      </c>
      <c r="F383" s="14" t="s">
        <v>159</v>
      </c>
    </row>
    <row r="384" ht="15.75" customHeight="1">
      <c r="A384" s="11">
        <v>44232.0</v>
      </c>
      <c r="B384" s="12" t="s">
        <v>120</v>
      </c>
      <c r="C384" s="10" t="s">
        <v>121</v>
      </c>
      <c r="D384" s="10" t="s">
        <v>477</v>
      </c>
      <c r="E384" s="10" t="s">
        <v>478</v>
      </c>
      <c r="F384" s="14" t="s">
        <v>521</v>
      </c>
    </row>
    <row r="385" ht="15.75" customHeight="1">
      <c r="A385" s="11">
        <v>44299.0</v>
      </c>
      <c r="B385" s="12" t="s">
        <v>20</v>
      </c>
      <c r="C385" s="10" t="s">
        <v>123</v>
      </c>
      <c r="D385" s="2" t="s">
        <v>488</v>
      </c>
      <c r="E385" s="2" t="s">
        <v>509</v>
      </c>
      <c r="F385" s="14" t="s">
        <v>161</v>
      </c>
    </row>
    <row r="386" ht="15.75" customHeight="1">
      <c r="A386" s="11">
        <v>44299.0</v>
      </c>
      <c r="B386" s="12" t="s">
        <v>20</v>
      </c>
      <c r="C386" s="10" t="s">
        <v>123</v>
      </c>
      <c r="D386" s="10" t="s">
        <v>488</v>
      </c>
      <c r="E386" s="10" t="s">
        <v>509</v>
      </c>
      <c r="F386" s="14" t="s">
        <v>161</v>
      </c>
    </row>
    <row r="387" ht="15.75" customHeight="1">
      <c r="A387" s="11">
        <v>44299.0</v>
      </c>
      <c r="B387" s="12" t="s">
        <v>20</v>
      </c>
      <c r="C387" s="10" t="s">
        <v>123</v>
      </c>
      <c r="D387" s="10" t="s">
        <v>488</v>
      </c>
      <c r="E387" s="10" t="s">
        <v>509</v>
      </c>
      <c r="F387" s="14" t="s">
        <v>161</v>
      </c>
    </row>
    <row r="388" ht="15.75" customHeight="1">
      <c r="A388" s="11">
        <v>44299.0</v>
      </c>
      <c r="B388" s="12" t="s">
        <v>20</v>
      </c>
      <c r="C388" s="10" t="s">
        <v>123</v>
      </c>
      <c r="D388" s="10" t="s">
        <v>488</v>
      </c>
      <c r="E388" s="10" t="s">
        <v>509</v>
      </c>
      <c r="F388" s="14" t="s">
        <v>161</v>
      </c>
    </row>
    <row r="389" ht="15.75" customHeight="1">
      <c r="A389" s="11">
        <v>44299.0</v>
      </c>
      <c r="B389" s="12" t="s">
        <v>20</v>
      </c>
      <c r="C389" s="10" t="s">
        <v>123</v>
      </c>
      <c r="D389" s="10" t="s">
        <v>488</v>
      </c>
      <c r="E389" s="10" t="s">
        <v>509</v>
      </c>
      <c r="F389" s="14" t="s">
        <v>161</v>
      </c>
    </row>
    <row r="390" ht="15.75" customHeight="1">
      <c r="A390" s="11">
        <v>44299.0</v>
      </c>
      <c r="B390" s="12" t="s">
        <v>20</v>
      </c>
      <c r="C390" s="10" t="s">
        <v>123</v>
      </c>
      <c r="D390" s="10" t="s">
        <v>488</v>
      </c>
      <c r="E390" s="10" t="s">
        <v>509</v>
      </c>
      <c r="F390" s="14" t="s">
        <v>161</v>
      </c>
    </row>
    <row r="391" ht="15.75" customHeight="1">
      <c r="A391" s="11">
        <v>44299.0</v>
      </c>
      <c r="B391" s="12" t="s">
        <v>20</v>
      </c>
      <c r="C391" s="10" t="s">
        <v>123</v>
      </c>
      <c r="D391" s="10" t="s">
        <v>488</v>
      </c>
      <c r="E391" s="10" t="s">
        <v>509</v>
      </c>
      <c r="F391" s="14" t="s">
        <v>161</v>
      </c>
    </row>
    <row r="392" ht="15.75" customHeight="1">
      <c r="A392" s="11">
        <v>44299.0</v>
      </c>
      <c r="B392" s="12" t="s">
        <v>20</v>
      </c>
      <c r="C392" s="10" t="s">
        <v>123</v>
      </c>
      <c r="D392" s="10" t="s">
        <v>488</v>
      </c>
      <c r="E392" s="10" t="s">
        <v>509</v>
      </c>
      <c r="F392" s="14" t="s">
        <v>161</v>
      </c>
    </row>
    <row r="393" ht="15.75" customHeight="1">
      <c r="A393" s="11">
        <v>44299.0</v>
      </c>
      <c r="B393" s="12" t="s">
        <v>20</v>
      </c>
      <c r="C393" s="10" t="s">
        <v>123</v>
      </c>
      <c r="D393" s="10" t="s">
        <v>488</v>
      </c>
      <c r="E393" s="10" t="s">
        <v>509</v>
      </c>
      <c r="F393" s="14" t="s">
        <v>161</v>
      </c>
    </row>
    <row r="394" ht="15.75" customHeight="1">
      <c r="A394" s="11">
        <v>44299.0</v>
      </c>
      <c r="B394" s="12" t="s">
        <v>20</v>
      </c>
      <c r="C394" s="10" t="s">
        <v>123</v>
      </c>
      <c r="D394" s="10" t="s">
        <v>488</v>
      </c>
      <c r="E394" s="10" t="s">
        <v>509</v>
      </c>
      <c r="F394" s="14" t="s">
        <v>161</v>
      </c>
    </row>
    <row r="395" ht="15.75" customHeight="1">
      <c r="A395" s="11">
        <v>44299.0</v>
      </c>
      <c r="B395" s="12" t="s">
        <v>20</v>
      </c>
      <c r="C395" s="10" t="s">
        <v>123</v>
      </c>
      <c r="D395" s="2" t="s">
        <v>477</v>
      </c>
      <c r="E395" s="2" t="s">
        <v>478</v>
      </c>
      <c r="F395" s="14" t="s">
        <v>161</v>
      </c>
    </row>
    <row r="396" ht="15.75" customHeight="1">
      <c r="A396" s="11">
        <v>44299.0</v>
      </c>
      <c r="B396" s="12" t="s">
        <v>20</v>
      </c>
      <c r="C396" s="10" t="s">
        <v>123</v>
      </c>
      <c r="D396" s="2" t="s">
        <v>477</v>
      </c>
      <c r="E396" s="2" t="s">
        <v>509</v>
      </c>
      <c r="F396" s="14" t="s">
        <v>161</v>
      </c>
    </row>
    <row r="397" ht="15.75" customHeight="1">
      <c r="A397" s="11">
        <v>44299.0</v>
      </c>
      <c r="B397" s="12" t="s">
        <v>20</v>
      </c>
      <c r="C397" s="10" t="s">
        <v>123</v>
      </c>
      <c r="D397" s="2" t="s">
        <v>477</v>
      </c>
      <c r="E397" s="2" t="s">
        <v>483</v>
      </c>
      <c r="F397" s="14" t="s">
        <v>86</v>
      </c>
    </row>
    <row r="398" ht="15.75" customHeight="1">
      <c r="A398" s="11">
        <v>44299.0</v>
      </c>
      <c r="B398" s="12" t="s">
        <v>20</v>
      </c>
      <c r="C398" s="10" t="s">
        <v>123</v>
      </c>
      <c r="D398" s="2" t="s">
        <v>488</v>
      </c>
      <c r="E398" s="2" t="s">
        <v>483</v>
      </c>
      <c r="F398" s="14" t="s">
        <v>161</v>
      </c>
    </row>
    <row r="399" ht="15.75" customHeight="1">
      <c r="A399" s="11">
        <v>44299.0</v>
      </c>
      <c r="B399" s="12" t="s">
        <v>20</v>
      </c>
      <c r="C399" s="10" t="s">
        <v>123</v>
      </c>
      <c r="D399" s="2" t="s">
        <v>477</v>
      </c>
      <c r="E399" s="2" t="s">
        <v>478</v>
      </c>
      <c r="F399" s="14" t="s">
        <v>463</v>
      </c>
    </row>
    <row r="400" ht="15.75" customHeight="1">
      <c r="A400" s="11">
        <v>44299.0</v>
      </c>
      <c r="B400" s="12" t="s">
        <v>20</v>
      </c>
      <c r="C400" s="10" t="s">
        <v>123</v>
      </c>
      <c r="D400" s="2" t="s">
        <v>488</v>
      </c>
      <c r="E400" s="2" t="s">
        <v>509</v>
      </c>
      <c r="F400" s="14" t="s">
        <v>463</v>
      </c>
    </row>
    <row r="401" ht="15.75" customHeight="1">
      <c r="A401" s="11">
        <v>44299.0</v>
      </c>
      <c r="B401" s="12" t="s">
        <v>20</v>
      </c>
      <c r="C401" s="10" t="s">
        <v>123</v>
      </c>
      <c r="D401" s="2" t="s">
        <v>477</v>
      </c>
      <c r="E401" s="2" t="s">
        <v>478</v>
      </c>
      <c r="F401" s="14" t="s">
        <v>140</v>
      </c>
    </row>
    <row r="402" ht="15.75" customHeight="1">
      <c r="A402" s="11">
        <v>44299.0</v>
      </c>
      <c r="B402" s="12" t="s">
        <v>20</v>
      </c>
      <c r="C402" s="10" t="s">
        <v>123</v>
      </c>
      <c r="D402" s="10" t="s">
        <v>477</v>
      </c>
      <c r="E402" s="10" t="s">
        <v>478</v>
      </c>
      <c r="F402" s="14" t="s">
        <v>140</v>
      </c>
    </row>
    <row r="403" ht="15.75" customHeight="1">
      <c r="A403" s="11">
        <v>44299.0</v>
      </c>
      <c r="B403" s="12" t="s">
        <v>20</v>
      </c>
      <c r="C403" s="10" t="s">
        <v>123</v>
      </c>
      <c r="D403" s="10" t="s">
        <v>477</v>
      </c>
      <c r="E403" s="10" t="s">
        <v>478</v>
      </c>
      <c r="F403" s="14" t="s">
        <v>140</v>
      </c>
    </row>
    <row r="404" ht="15.75" customHeight="1">
      <c r="A404" s="11">
        <v>44299.0</v>
      </c>
      <c r="B404" s="12" t="s">
        <v>20</v>
      </c>
      <c r="C404" s="10" t="s">
        <v>123</v>
      </c>
      <c r="D404" s="10" t="s">
        <v>477</v>
      </c>
      <c r="E404" s="10" t="s">
        <v>478</v>
      </c>
      <c r="F404" s="14" t="s">
        <v>140</v>
      </c>
    </row>
    <row r="405" ht="15.75" customHeight="1">
      <c r="A405" s="11">
        <v>44299.0</v>
      </c>
      <c r="B405" s="12" t="s">
        <v>20</v>
      </c>
      <c r="C405" s="10" t="s">
        <v>123</v>
      </c>
      <c r="D405" s="2" t="s">
        <v>477</v>
      </c>
      <c r="E405" s="2" t="s">
        <v>509</v>
      </c>
      <c r="F405" s="14" t="s">
        <v>140</v>
      </c>
    </row>
    <row r="406" ht="15.75" customHeight="1">
      <c r="A406" s="11">
        <v>44299.0</v>
      </c>
      <c r="B406" s="12" t="s">
        <v>20</v>
      </c>
      <c r="C406" s="10" t="s">
        <v>123</v>
      </c>
      <c r="D406" s="2" t="s">
        <v>488</v>
      </c>
      <c r="E406" s="2" t="s">
        <v>509</v>
      </c>
      <c r="F406" s="14" t="s">
        <v>130</v>
      </c>
    </row>
    <row r="407" ht="15.75" customHeight="1">
      <c r="A407" s="11">
        <v>44299.0</v>
      </c>
      <c r="B407" s="12" t="s">
        <v>20</v>
      </c>
      <c r="C407" s="10" t="s">
        <v>123</v>
      </c>
      <c r="D407" s="2" t="s">
        <v>488</v>
      </c>
      <c r="E407" s="2" t="s">
        <v>478</v>
      </c>
      <c r="F407" s="14" t="s">
        <v>460</v>
      </c>
    </row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26"/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28.63"/>
    <col customWidth="1" min="3" max="3" width="16.5"/>
    <col customWidth="1" min="4" max="5" width="10.0"/>
    <col customWidth="1" min="6" max="6" width="10.25"/>
    <col customWidth="1" min="7" max="7" width="9.75"/>
    <col customWidth="1" min="8" max="10" width="10.0"/>
    <col customWidth="1" min="11" max="11" width="15.75"/>
    <col customWidth="1" min="12" max="12" width="20.38"/>
    <col customWidth="1" min="13" max="26" width="10.0"/>
  </cols>
  <sheetData>
    <row r="1" ht="16.5" customHeight="1">
      <c r="A1" s="2" t="s">
        <v>22</v>
      </c>
      <c r="B1" s="2" t="s">
        <v>23</v>
      </c>
      <c r="C1" s="2" t="s">
        <v>522</v>
      </c>
      <c r="D1" s="2" t="s">
        <v>26</v>
      </c>
      <c r="E1" s="2" t="s">
        <v>523</v>
      </c>
      <c r="F1" s="2" t="s">
        <v>524</v>
      </c>
      <c r="G1" s="2" t="s">
        <v>525</v>
      </c>
      <c r="H1" s="2" t="s">
        <v>526</v>
      </c>
      <c r="I1" s="2" t="s">
        <v>527</v>
      </c>
      <c r="J1" s="2" t="s">
        <v>528</v>
      </c>
      <c r="K1" s="2" t="s">
        <v>529</v>
      </c>
      <c r="L1" s="10"/>
    </row>
    <row r="2">
      <c r="A2" s="5">
        <v>43818.0</v>
      </c>
      <c r="B2" s="2" t="s">
        <v>20</v>
      </c>
      <c r="C2" s="2" t="s">
        <v>530</v>
      </c>
      <c r="D2" s="2" t="s">
        <v>39</v>
      </c>
      <c r="E2" s="7">
        <v>0.5833333333333334</v>
      </c>
      <c r="G2" s="10"/>
      <c r="I2" s="7" t="s">
        <v>531</v>
      </c>
      <c r="J2" s="7" t="s">
        <v>532</v>
      </c>
      <c r="K2" s="2" t="s">
        <v>533</v>
      </c>
      <c r="L2" s="10"/>
    </row>
    <row r="3">
      <c r="A3" s="5">
        <v>43827.0</v>
      </c>
      <c r="B3" s="2" t="s">
        <v>59</v>
      </c>
      <c r="C3" s="2" t="s">
        <v>534</v>
      </c>
      <c r="D3" s="2" t="s">
        <v>39</v>
      </c>
      <c r="E3" s="7">
        <v>0.7534722222222222</v>
      </c>
      <c r="F3" s="10"/>
      <c r="G3" s="10"/>
      <c r="I3" s="7" t="s">
        <v>531</v>
      </c>
      <c r="J3" s="7" t="s">
        <v>532</v>
      </c>
      <c r="K3" s="2" t="s">
        <v>62</v>
      </c>
      <c r="L3" s="10"/>
      <c r="M3" s="10"/>
      <c r="N3" s="10"/>
      <c r="O3" s="10"/>
    </row>
    <row r="4">
      <c r="A4" s="5">
        <v>43840.0</v>
      </c>
      <c r="B4" s="2" t="s">
        <v>535</v>
      </c>
      <c r="C4" s="2" t="s">
        <v>536</v>
      </c>
      <c r="D4" s="2" t="s">
        <v>39</v>
      </c>
      <c r="E4" s="7">
        <v>0.5701388888888889</v>
      </c>
      <c r="F4" s="10"/>
      <c r="G4" s="10"/>
      <c r="I4" s="7" t="s">
        <v>531</v>
      </c>
      <c r="J4" s="7" t="s">
        <v>532</v>
      </c>
      <c r="K4" s="2" t="s">
        <v>537</v>
      </c>
      <c r="L4" s="10"/>
      <c r="M4" s="10"/>
      <c r="N4" s="10"/>
      <c r="O4" s="10"/>
    </row>
    <row r="5">
      <c r="A5" s="5">
        <v>43840.0</v>
      </c>
      <c r="B5" s="2" t="s">
        <v>538</v>
      </c>
      <c r="C5" s="2" t="s">
        <v>539</v>
      </c>
      <c r="D5" s="2" t="s">
        <v>39</v>
      </c>
      <c r="E5" s="7">
        <v>0.6979166666666666</v>
      </c>
      <c r="F5" s="10"/>
      <c r="G5" s="10"/>
      <c r="I5" s="7" t="s">
        <v>531</v>
      </c>
      <c r="J5" s="7" t="s">
        <v>532</v>
      </c>
      <c r="K5" s="2" t="s">
        <v>540</v>
      </c>
      <c r="L5" s="10"/>
      <c r="M5" s="10"/>
      <c r="N5" s="10"/>
      <c r="O5" s="10"/>
    </row>
    <row r="6">
      <c r="A6" s="5">
        <v>43842.0</v>
      </c>
      <c r="B6" s="2" t="s">
        <v>59</v>
      </c>
      <c r="C6" s="2" t="s">
        <v>541</v>
      </c>
      <c r="D6" s="2" t="s">
        <v>39</v>
      </c>
      <c r="E6" s="7">
        <v>0.3993055555555556</v>
      </c>
      <c r="F6" s="10"/>
      <c r="G6" s="10"/>
      <c r="I6" s="7" t="s">
        <v>531</v>
      </c>
      <c r="J6" s="7" t="s">
        <v>532</v>
      </c>
      <c r="K6" s="2" t="s">
        <v>542</v>
      </c>
      <c r="L6" s="10"/>
      <c r="M6" s="10"/>
      <c r="N6" s="10"/>
      <c r="O6" s="10"/>
    </row>
    <row r="7">
      <c r="A7" s="11">
        <v>43856.0</v>
      </c>
      <c r="B7" s="2" t="s">
        <v>93</v>
      </c>
      <c r="C7" s="2" t="s">
        <v>543</v>
      </c>
      <c r="D7" s="2" t="s">
        <v>74</v>
      </c>
      <c r="E7" s="7">
        <v>0.4902777777777778</v>
      </c>
      <c r="F7" s="10"/>
      <c r="G7" s="10"/>
      <c r="I7" s="7" t="s">
        <v>531</v>
      </c>
      <c r="J7" s="7" t="s">
        <v>532</v>
      </c>
      <c r="K7" s="2" t="s">
        <v>544</v>
      </c>
      <c r="L7" s="10"/>
      <c r="M7" s="10"/>
      <c r="N7" s="10"/>
      <c r="O7" s="10"/>
    </row>
    <row r="8">
      <c r="A8" s="5">
        <v>43872.0</v>
      </c>
      <c r="B8" s="2" t="s">
        <v>20</v>
      </c>
      <c r="C8" s="2" t="s">
        <v>545</v>
      </c>
      <c r="D8" s="2" t="s">
        <v>74</v>
      </c>
      <c r="E8" s="7">
        <v>0.5625</v>
      </c>
      <c r="I8" s="7" t="s">
        <v>531</v>
      </c>
      <c r="J8" s="7" t="s">
        <v>532</v>
      </c>
      <c r="K8" s="2" t="s">
        <v>546</v>
      </c>
      <c r="L8" s="10"/>
      <c r="M8" s="10"/>
      <c r="N8" s="10"/>
      <c r="O8" s="10"/>
    </row>
    <row r="9">
      <c r="A9" s="5"/>
      <c r="E9" s="7"/>
      <c r="I9" s="7"/>
      <c r="J9" s="7"/>
      <c r="L9" s="10"/>
      <c r="M9" s="10"/>
      <c r="N9" s="10"/>
      <c r="O9" s="10"/>
    </row>
    <row r="10">
      <c r="A10" s="5"/>
      <c r="E10" s="7"/>
      <c r="I10" s="7"/>
      <c r="J10" s="7"/>
      <c r="L10" s="10"/>
      <c r="M10" s="10"/>
      <c r="N10" s="10"/>
      <c r="O10" s="10"/>
    </row>
    <row r="11">
      <c r="N11" s="10"/>
      <c r="O11" s="10"/>
    </row>
    <row r="12">
      <c r="A12" s="5"/>
      <c r="E12" s="7"/>
      <c r="I12" s="7"/>
      <c r="J12" s="7"/>
      <c r="L12" s="10"/>
      <c r="M12" s="10"/>
      <c r="N12" s="10"/>
      <c r="O12" s="10"/>
    </row>
    <row r="13">
      <c r="A13" s="5"/>
      <c r="E13" s="7"/>
      <c r="I13" s="7"/>
      <c r="J13" s="7"/>
      <c r="L13" s="10"/>
      <c r="M13" s="10"/>
      <c r="N13" s="10"/>
      <c r="O13" s="10"/>
    </row>
    <row r="14">
      <c r="A14" s="5"/>
      <c r="E14" s="7"/>
      <c r="F14" s="10"/>
      <c r="G14" s="10"/>
      <c r="I14" s="7"/>
      <c r="J14" s="7"/>
      <c r="L14" s="10"/>
      <c r="M14" s="10"/>
      <c r="N14" s="10"/>
      <c r="O14" s="10"/>
    </row>
    <row r="15">
      <c r="A15" s="5"/>
      <c r="E15" s="7"/>
      <c r="F15" s="10"/>
      <c r="G15" s="10"/>
      <c r="I15" s="7"/>
      <c r="J15" s="7"/>
      <c r="L15" s="10"/>
      <c r="M15" s="10"/>
      <c r="N15" s="10"/>
      <c r="O15" s="10"/>
    </row>
    <row r="16">
      <c r="A16" s="5"/>
      <c r="E16" s="7"/>
      <c r="F16" s="10"/>
      <c r="G16" s="10"/>
      <c r="I16" s="7"/>
      <c r="J16" s="7"/>
      <c r="L16" s="10"/>
      <c r="M16" s="10"/>
      <c r="N16" s="10"/>
      <c r="O16" s="10"/>
    </row>
    <row r="17">
      <c r="A17" s="5"/>
      <c r="E17" s="7"/>
      <c r="F17" s="10"/>
      <c r="G17" s="10"/>
      <c r="I17" s="7"/>
      <c r="J17" s="7"/>
      <c r="L17" s="10"/>
      <c r="M17" s="10"/>
      <c r="N17" s="10"/>
      <c r="O17" s="10"/>
    </row>
    <row r="18">
      <c r="A18" s="5"/>
      <c r="E18" s="7"/>
      <c r="F18" s="10"/>
      <c r="G18" s="10"/>
      <c r="I18" s="7"/>
      <c r="J18" s="7"/>
      <c r="L18" s="10"/>
      <c r="M18" s="10"/>
      <c r="N18" s="10"/>
      <c r="O18" s="10"/>
    </row>
    <row r="19">
      <c r="A19" s="5"/>
      <c r="E19" s="7"/>
      <c r="F19" s="10"/>
      <c r="G19" s="10"/>
      <c r="I19" s="7"/>
      <c r="J19" s="7"/>
      <c r="L19" s="10"/>
      <c r="M19" s="10"/>
      <c r="N19" s="10"/>
      <c r="O19" s="10"/>
    </row>
    <row r="20">
      <c r="A20" s="5"/>
      <c r="E20" s="7"/>
      <c r="F20" s="10"/>
      <c r="G20" s="10"/>
      <c r="I20" s="7"/>
      <c r="J20" s="7"/>
      <c r="L20" s="10"/>
      <c r="M20" s="10"/>
      <c r="N20" s="10"/>
      <c r="O20" s="10"/>
    </row>
    <row r="21" ht="15.75" customHeight="1">
      <c r="A21" s="5"/>
      <c r="E21" s="7"/>
      <c r="F21" s="10"/>
      <c r="G21" s="10"/>
      <c r="I21" s="7"/>
      <c r="J21" s="7"/>
      <c r="L21" s="10"/>
      <c r="M21" s="10"/>
      <c r="N21" s="10"/>
      <c r="O21" s="10"/>
    </row>
    <row r="22" ht="15.75" customHeight="1">
      <c r="A22" s="5"/>
      <c r="E22" s="7"/>
      <c r="F22" s="10"/>
      <c r="G22" s="10"/>
      <c r="I22" s="7"/>
      <c r="J22" s="7"/>
      <c r="L22" s="10"/>
      <c r="M22" s="10"/>
    </row>
    <row r="23" ht="15.75" customHeight="1">
      <c r="A23" s="5"/>
      <c r="E23" s="7"/>
      <c r="F23" s="10"/>
      <c r="G23" s="10"/>
      <c r="I23" s="7"/>
      <c r="J23" s="7"/>
      <c r="L23" s="10"/>
      <c r="M23" s="10"/>
    </row>
    <row r="24" ht="15.75" customHeight="1">
      <c r="A24" s="5"/>
      <c r="E24" s="7"/>
      <c r="F24" s="10"/>
      <c r="G24" s="10"/>
      <c r="I24" s="7"/>
      <c r="J24" s="7"/>
      <c r="L24" s="10"/>
      <c r="M24" s="10"/>
      <c r="N24" s="10"/>
      <c r="O24" s="10"/>
    </row>
    <row r="25" ht="15.75" customHeight="1">
      <c r="A25" s="5"/>
      <c r="E25" s="7"/>
      <c r="F25" s="10"/>
      <c r="G25" s="10"/>
      <c r="I25" s="7"/>
      <c r="J25" s="7"/>
      <c r="L25" s="10"/>
      <c r="M25" s="10"/>
      <c r="N25" s="10"/>
      <c r="O25" s="10"/>
    </row>
    <row r="26" ht="15.75" customHeight="1">
      <c r="A26" s="5"/>
      <c r="E26" s="7"/>
      <c r="F26" s="10"/>
      <c r="G26" s="10"/>
      <c r="I26" s="7"/>
      <c r="J26" s="7"/>
      <c r="L26" s="10"/>
      <c r="M26" s="10"/>
      <c r="N26" s="10"/>
      <c r="O26" s="10"/>
    </row>
    <row r="27" ht="15.75" customHeight="1">
      <c r="A27" s="5"/>
      <c r="E27" s="7"/>
      <c r="F27" s="10"/>
      <c r="G27" s="10"/>
      <c r="I27" s="7"/>
      <c r="J27" s="7"/>
      <c r="L27" s="10"/>
      <c r="M27" s="10"/>
      <c r="N27" s="10"/>
      <c r="O27" s="10"/>
    </row>
    <row r="28" ht="15.75" customHeight="1">
      <c r="A28" s="5"/>
      <c r="E28" s="7"/>
      <c r="I28" s="7"/>
      <c r="J28" s="7"/>
      <c r="L28" s="10"/>
      <c r="M28" s="10"/>
      <c r="N28" s="10"/>
      <c r="O28" s="10"/>
    </row>
    <row r="29" ht="15.75" customHeight="1">
      <c r="A29" s="5"/>
      <c r="E29" s="7"/>
      <c r="I29" s="7"/>
      <c r="J29" s="7"/>
      <c r="L29" s="10"/>
      <c r="M29" s="10"/>
      <c r="N29" s="10"/>
      <c r="O29" s="10"/>
    </row>
    <row r="30" ht="15.75" customHeight="1">
      <c r="A30" s="5"/>
      <c r="E30" s="7"/>
      <c r="I30" s="7"/>
      <c r="J30" s="7"/>
      <c r="L30" s="10"/>
      <c r="M30" s="10"/>
      <c r="N30" s="10"/>
      <c r="O30" s="10"/>
    </row>
    <row r="31" ht="15.75" customHeight="1">
      <c r="A31" s="5"/>
      <c r="E31" s="7"/>
      <c r="I31" s="7"/>
      <c r="J31" s="7"/>
      <c r="L31" s="10"/>
      <c r="M31" s="10"/>
      <c r="N31" s="10"/>
      <c r="O31" s="10"/>
    </row>
    <row r="32" ht="15.75" customHeight="1">
      <c r="A32" s="5"/>
      <c r="E32" s="7"/>
      <c r="F32" s="10"/>
      <c r="G32" s="10"/>
      <c r="I32" s="7"/>
      <c r="J32" s="7"/>
      <c r="L32" s="10"/>
      <c r="M32" s="10"/>
      <c r="N32" s="10"/>
      <c r="O32" s="10"/>
    </row>
    <row r="33" ht="15.75" customHeight="1">
      <c r="A33" s="5"/>
      <c r="E33" s="7"/>
      <c r="F33" s="10"/>
      <c r="G33" s="10"/>
      <c r="I33" s="7"/>
      <c r="J33" s="7"/>
      <c r="L33" s="10"/>
      <c r="M33" s="10"/>
      <c r="N33" s="10"/>
      <c r="O33" s="10"/>
    </row>
    <row r="34" ht="15.75" customHeight="1">
      <c r="A34" s="5"/>
      <c r="E34" s="7"/>
      <c r="F34" s="10"/>
      <c r="G34" s="10"/>
      <c r="I34" s="7"/>
      <c r="J34" s="7"/>
      <c r="L34" s="10"/>
      <c r="M34" s="10"/>
      <c r="N34" s="10"/>
      <c r="O34" s="10"/>
    </row>
    <row r="35" ht="15.75" customHeight="1">
      <c r="A35" s="5"/>
      <c r="E35" s="7"/>
      <c r="F35" s="10"/>
      <c r="G35" s="10"/>
      <c r="I35" s="7"/>
      <c r="J35" s="7"/>
      <c r="L35" s="10"/>
      <c r="M35" s="10"/>
      <c r="N35" s="10"/>
      <c r="O35" s="10"/>
    </row>
    <row r="36" ht="15.75" customHeight="1">
      <c r="A36" s="5"/>
      <c r="E36" s="7"/>
      <c r="F36" s="10"/>
      <c r="G36" s="10"/>
      <c r="I36" s="7"/>
      <c r="J36" s="7"/>
      <c r="L36" s="10"/>
      <c r="M36" s="10"/>
      <c r="N36" s="10"/>
      <c r="O36" s="10"/>
    </row>
    <row r="37" ht="15.75" customHeight="1">
      <c r="A37" s="5"/>
      <c r="E37" s="7"/>
      <c r="F37" s="10"/>
      <c r="G37" s="10"/>
      <c r="I37" s="7"/>
      <c r="J37" s="7"/>
      <c r="L37" s="10"/>
      <c r="M37" s="10"/>
      <c r="N37" s="10"/>
      <c r="O37" s="10"/>
    </row>
    <row r="38" ht="15.75" customHeight="1">
      <c r="A38" s="5"/>
      <c r="E38" s="7"/>
      <c r="I38" s="7"/>
      <c r="J38" s="7"/>
    </row>
    <row r="39" ht="15.75" customHeight="1">
      <c r="A39" s="5"/>
      <c r="E39" s="7"/>
      <c r="I39" s="7"/>
      <c r="J39" s="7"/>
    </row>
    <row r="40" ht="15.75" customHeight="1">
      <c r="A40" s="5"/>
      <c r="E40" s="7"/>
      <c r="I40" s="7"/>
      <c r="J40" s="7"/>
    </row>
    <row r="41" ht="15.75" customHeight="1">
      <c r="A41" s="5"/>
      <c r="E41" s="7"/>
      <c r="I41" s="7"/>
      <c r="J41" s="7"/>
    </row>
    <row r="42" ht="15.75" customHeight="1">
      <c r="A42" s="5"/>
      <c r="E42" s="7"/>
      <c r="F42" s="10"/>
      <c r="G42" s="10"/>
      <c r="I42" s="7"/>
      <c r="J42" s="7"/>
      <c r="L42" s="10"/>
      <c r="M42" s="10"/>
      <c r="N42" s="10"/>
      <c r="O42" s="10"/>
    </row>
    <row r="43" ht="15.75" customHeight="1">
      <c r="A43" s="5"/>
      <c r="E43" s="7"/>
      <c r="F43" s="10"/>
      <c r="G43" s="10"/>
      <c r="I43" s="7"/>
      <c r="J43" s="7"/>
      <c r="L43" s="12"/>
      <c r="M43" s="10"/>
      <c r="N43" s="10"/>
      <c r="O43" s="10"/>
    </row>
    <row r="44" ht="15.75" customHeight="1">
      <c r="A44" s="5"/>
      <c r="E44" s="7"/>
      <c r="F44" s="10"/>
      <c r="G44" s="10"/>
      <c r="I44" s="7"/>
      <c r="J44" s="7"/>
      <c r="L44" s="12"/>
      <c r="M44" s="10"/>
      <c r="N44" s="10"/>
      <c r="O44" s="10"/>
    </row>
    <row r="45" ht="15.75" customHeight="1">
      <c r="A45" s="5"/>
      <c r="B45" s="10"/>
      <c r="E45" s="7"/>
      <c r="F45" s="10"/>
      <c r="G45" s="10"/>
      <c r="I45" s="7"/>
      <c r="J45" s="7"/>
      <c r="L45" s="12"/>
      <c r="M45" s="10"/>
      <c r="N45" s="10"/>
      <c r="O45" s="10"/>
    </row>
    <row r="46" ht="15.75" customHeight="1">
      <c r="A46" s="5"/>
      <c r="E46" s="7"/>
      <c r="F46" s="10"/>
      <c r="G46" s="10"/>
      <c r="I46" s="7"/>
      <c r="J46" s="7"/>
      <c r="L46" s="12"/>
      <c r="M46" s="10"/>
      <c r="N46" s="10"/>
      <c r="O46" s="10"/>
    </row>
    <row r="47" ht="15.75" customHeight="1">
      <c r="A47" s="5"/>
      <c r="E47" s="7"/>
      <c r="F47" s="10"/>
      <c r="G47" s="10"/>
      <c r="I47" s="7"/>
      <c r="J47" s="7"/>
      <c r="L47" s="12"/>
      <c r="M47" s="10"/>
      <c r="N47" s="10"/>
      <c r="O47" s="10"/>
    </row>
    <row r="48" ht="15.75" customHeight="1">
      <c r="A48" s="5"/>
      <c r="E48" s="7"/>
      <c r="F48" s="10"/>
      <c r="G48" s="10"/>
      <c r="I48" s="7"/>
      <c r="J48" s="7"/>
      <c r="L48" s="12"/>
      <c r="M48" s="10"/>
      <c r="N48" s="10"/>
      <c r="O48" s="10"/>
    </row>
    <row r="49" ht="15.75" customHeight="1">
      <c r="A49" s="5"/>
      <c r="E49" s="7"/>
      <c r="F49" s="10"/>
      <c r="G49" s="10"/>
      <c r="I49" s="7"/>
      <c r="J49" s="7"/>
      <c r="L49" s="12"/>
      <c r="M49" s="10"/>
      <c r="O49" s="10"/>
    </row>
    <row r="50" ht="15.75" customHeight="1">
      <c r="A50" s="5"/>
      <c r="E50" s="7"/>
      <c r="F50" s="10"/>
      <c r="G50" s="10"/>
      <c r="I50" s="7"/>
      <c r="J50" s="7"/>
      <c r="L50" s="12"/>
      <c r="M50" s="10"/>
      <c r="O50" s="10"/>
    </row>
    <row r="51" ht="15.75" customHeight="1">
      <c r="A51" s="5"/>
      <c r="B51" s="10"/>
      <c r="E51" s="7"/>
      <c r="F51" s="10"/>
      <c r="G51" s="10"/>
      <c r="I51" s="7"/>
      <c r="J51" s="7"/>
      <c r="L51" s="12"/>
      <c r="M51" s="10"/>
      <c r="N51" s="10"/>
      <c r="O51" s="10"/>
    </row>
    <row r="52" ht="15.75" customHeight="1">
      <c r="A52" s="5"/>
      <c r="E52" s="7"/>
      <c r="F52" s="10"/>
      <c r="G52" s="10"/>
      <c r="I52" s="7"/>
      <c r="J52" s="7"/>
      <c r="L52" s="12"/>
      <c r="M52" s="10"/>
      <c r="N52" s="10"/>
      <c r="O52" s="10"/>
    </row>
    <row r="53" ht="15.75" customHeight="1">
      <c r="A53" s="5"/>
      <c r="E53" s="7"/>
      <c r="F53" s="10"/>
      <c r="G53" s="10"/>
      <c r="I53" s="7"/>
      <c r="J53" s="7"/>
      <c r="L53" s="12"/>
      <c r="M53" s="10"/>
      <c r="N53" s="10"/>
      <c r="O53" s="10"/>
    </row>
    <row r="54" ht="15.75" customHeight="1">
      <c r="A54" s="5"/>
      <c r="E54" s="7"/>
      <c r="F54" s="10"/>
      <c r="G54" s="10"/>
      <c r="I54" s="7"/>
      <c r="J54" s="7"/>
      <c r="L54" s="12"/>
      <c r="M54" s="10"/>
      <c r="N54" s="10"/>
      <c r="O54" s="10"/>
    </row>
    <row r="55" ht="15.75" customHeight="1">
      <c r="A55" s="5"/>
      <c r="E55" s="7"/>
      <c r="F55" s="10"/>
      <c r="G55" s="10"/>
      <c r="I55" s="7"/>
      <c r="J55" s="7"/>
      <c r="L55" s="12"/>
      <c r="M55" s="10"/>
    </row>
    <row r="56" ht="15.75" customHeight="1">
      <c r="A56" s="5"/>
      <c r="E56" s="7"/>
      <c r="F56" s="10"/>
      <c r="G56" s="10"/>
      <c r="I56" s="7"/>
      <c r="J56" s="7"/>
      <c r="L56" s="10"/>
    </row>
    <row r="57" ht="15.75" customHeight="1">
      <c r="A57" s="5"/>
      <c r="E57" s="7"/>
      <c r="F57" s="10"/>
      <c r="G57" s="10"/>
      <c r="I57" s="7"/>
      <c r="J57" s="7"/>
      <c r="L57" s="10"/>
    </row>
    <row r="58" ht="15.75" customHeight="1">
      <c r="A58" s="5"/>
      <c r="E58" s="7"/>
      <c r="F58" s="10"/>
      <c r="G58" s="10"/>
      <c r="I58" s="7"/>
      <c r="J58" s="7"/>
      <c r="L58" s="10"/>
    </row>
    <row r="59" ht="15.75" customHeight="1">
      <c r="A59" s="5"/>
      <c r="E59" s="7"/>
      <c r="F59" s="10"/>
      <c r="G59" s="10"/>
      <c r="I59" s="7"/>
      <c r="J59" s="7"/>
      <c r="L59" s="10"/>
    </row>
    <row r="60" ht="15.75" customHeight="1">
      <c r="A60" s="5"/>
      <c r="E60" s="7"/>
      <c r="F60" s="10"/>
      <c r="G60" s="10"/>
      <c r="I60" s="7"/>
      <c r="J60" s="7"/>
      <c r="L60" s="10"/>
    </row>
    <row r="61" ht="15.75" customHeight="1">
      <c r="A61" s="5"/>
      <c r="E61" s="7"/>
      <c r="F61" s="10"/>
      <c r="G61" s="10"/>
      <c r="I61" s="7"/>
      <c r="J61" s="7"/>
      <c r="L61" s="10"/>
    </row>
    <row r="62" ht="15.75" customHeight="1">
      <c r="A62" s="5"/>
      <c r="E62" s="7"/>
      <c r="F62" s="10"/>
      <c r="G62" s="10"/>
      <c r="I62" s="7"/>
      <c r="J62" s="7"/>
      <c r="L62" s="10"/>
    </row>
    <row r="63" ht="15.75" customHeight="1">
      <c r="A63" s="5"/>
      <c r="E63" s="7"/>
      <c r="F63" s="10"/>
      <c r="G63" s="10"/>
      <c r="I63" s="7"/>
      <c r="J63" s="7"/>
      <c r="L63" s="10"/>
    </row>
    <row r="64" ht="15.75" customHeight="1">
      <c r="A64" s="5"/>
      <c r="E64" s="7"/>
      <c r="F64" s="10"/>
      <c r="G64" s="10"/>
      <c r="I64" s="7"/>
      <c r="J64" s="7"/>
      <c r="L64" s="10"/>
    </row>
    <row r="65" ht="15.75" customHeight="1">
      <c r="A65" s="5"/>
      <c r="E65" s="7"/>
      <c r="I65" s="7"/>
      <c r="J65" s="7"/>
      <c r="L65" s="10"/>
    </row>
    <row r="66" ht="15.75" customHeight="1">
      <c r="A66" s="5"/>
      <c r="E66" s="7"/>
      <c r="I66" s="7"/>
      <c r="J66" s="7"/>
      <c r="L66" s="10"/>
    </row>
    <row r="67" ht="15.75" customHeight="1">
      <c r="A67" s="5"/>
      <c r="E67" s="7"/>
      <c r="I67" s="7"/>
      <c r="J67" s="7"/>
      <c r="L67" s="10"/>
    </row>
    <row r="68" ht="15.75" customHeight="1">
      <c r="A68" s="5"/>
      <c r="E68" s="7"/>
      <c r="F68" s="10"/>
      <c r="G68" s="10"/>
      <c r="I68" s="7"/>
      <c r="J68" s="7"/>
      <c r="L68" s="10"/>
    </row>
    <row r="69" ht="15.75" customHeight="1">
      <c r="A69" s="5"/>
      <c r="E69" s="7"/>
      <c r="I69" s="7"/>
      <c r="J69" s="7"/>
      <c r="L69" s="10"/>
    </row>
    <row r="70" ht="15.75" customHeight="1">
      <c r="A70" s="5"/>
      <c r="E70" s="7"/>
      <c r="I70" s="7"/>
      <c r="J70" s="7"/>
      <c r="L70" s="10"/>
    </row>
    <row r="71" ht="15.75" customHeight="1">
      <c r="A71" s="5"/>
      <c r="E71" s="7"/>
      <c r="I71" s="7"/>
      <c r="J71" s="7"/>
      <c r="L71" s="10"/>
    </row>
    <row r="72" ht="15.75" customHeight="1">
      <c r="A72" s="5"/>
      <c r="E72" s="7"/>
      <c r="I72" s="7"/>
      <c r="J72" s="7"/>
      <c r="L72" s="10"/>
    </row>
    <row r="73" ht="15.75" customHeight="1">
      <c r="A73" s="5"/>
      <c r="E73" s="7"/>
      <c r="I73" s="7"/>
      <c r="J73" s="7"/>
      <c r="L73" s="10"/>
    </row>
    <row r="74" ht="15.75" customHeight="1">
      <c r="A74" s="5"/>
      <c r="E74" s="7"/>
      <c r="I74" s="7"/>
      <c r="J74" s="7"/>
      <c r="L74" s="10"/>
    </row>
    <row r="75" ht="15.75" customHeight="1">
      <c r="A75" s="5"/>
      <c r="E75" s="7"/>
      <c r="I75" s="7"/>
      <c r="J75" s="7"/>
      <c r="L75" s="10"/>
    </row>
    <row r="76" ht="15.75" customHeight="1">
      <c r="A76" s="5"/>
      <c r="E76" s="7"/>
      <c r="F76" s="10"/>
      <c r="G76" s="10"/>
      <c r="I76" s="7"/>
      <c r="J76" s="7"/>
      <c r="L76" s="10"/>
    </row>
    <row r="77" ht="15.75" customHeight="1">
      <c r="A77" s="5"/>
      <c r="E77" s="7"/>
      <c r="F77" s="10"/>
      <c r="G77" s="10"/>
      <c r="I77" s="7"/>
      <c r="J77" s="7"/>
      <c r="L77" s="10"/>
    </row>
    <row r="78" ht="15.75" customHeight="1">
      <c r="A78" s="5"/>
      <c r="E78" s="7"/>
      <c r="F78" s="10"/>
      <c r="G78" s="10"/>
      <c r="I78" s="7"/>
      <c r="J78" s="7"/>
      <c r="L78" s="10"/>
    </row>
    <row r="79" ht="15.75" customHeight="1">
      <c r="A79" s="5"/>
      <c r="E79" s="7"/>
      <c r="F79" s="10"/>
      <c r="G79" s="10"/>
      <c r="I79" s="7"/>
      <c r="J79" s="7"/>
      <c r="L79" s="10"/>
    </row>
    <row r="80" ht="15.75" customHeight="1">
      <c r="A80" s="5"/>
      <c r="E80" s="7"/>
      <c r="F80" s="10"/>
      <c r="G80" s="10"/>
      <c r="I80" s="7"/>
      <c r="J80" s="7"/>
      <c r="L80" s="10"/>
    </row>
    <row r="81" ht="15.75" customHeight="1">
      <c r="A81" s="5"/>
      <c r="E81" s="7"/>
      <c r="F81" s="10"/>
      <c r="G81" s="10"/>
      <c r="I81" s="7"/>
      <c r="J81" s="7"/>
      <c r="L81" s="10"/>
    </row>
    <row r="82" ht="15.75" customHeight="1">
      <c r="A82" s="5"/>
      <c r="E82" s="7"/>
      <c r="F82" s="10"/>
      <c r="G82" s="10"/>
      <c r="I82" s="7"/>
      <c r="J82" s="7"/>
      <c r="L82" s="10"/>
    </row>
    <row r="83" ht="15.75" customHeight="1">
      <c r="A83" s="5"/>
      <c r="E83" s="7"/>
      <c r="F83" s="10"/>
      <c r="G83" s="10"/>
      <c r="I83" s="7"/>
      <c r="J83" s="7"/>
      <c r="L83" s="10"/>
    </row>
    <row r="84" ht="15.75" customHeight="1">
      <c r="A84" s="5"/>
      <c r="E84" s="7"/>
      <c r="F84" s="10"/>
      <c r="G84" s="10"/>
      <c r="I84" s="7"/>
      <c r="J84" s="7"/>
      <c r="L84" s="10"/>
    </row>
    <row r="85" ht="15.75" customHeight="1">
      <c r="A85" s="5"/>
      <c r="E85" s="7"/>
      <c r="F85" s="10"/>
      <c r="G85" s="10"/>
      <c r="I85" s="7"/>
      <c r="J85" s="7"/>
      <c r="L85" s="10"/>
    </row>
    <row r="86" ht="15.75" customHeight="1">
      <c r="A86" s="5"/>
      <c r="E86" s="7"/>
      <c r="F86" s="10"/>
      <c r="G86" s="10"/>
      <c r="I86" s="7"/>
      <c r="J86" s="7"/>
      <c r="L86" s="10"/>
    </row>
    <row r="87" ht="15.75" customHeight="1">
      <c r="A87" s="5"/>
      <c r="E87" s="7"/>
      <c r="F87" s="10"/>
      <c r="G87" s="10"/>
      <c r="I87" s="7"/>
      <c r="J87" s="7"/>
      <c r="L87" s="10"/>
    </row>
    <row r="88" ht="15.75" customHeight="1">
      <c r="A88" s="5"/>
      <c r="E88" s="7"/>
      <c r="F88" s="10"/>
      <c r="G88" s="10"/>
      <c r="I88" s="7"/>
      <c r="J88" s="7"/>
      <c r="L88" s="10"/>
    </row>
    <row r="89" ht="15.75" customHeight="1">
      <c r="A89" s="5"/>
      <c r="E89" s="7"/>
      <c r="F89" s="10"/>
      <c r="G89" s="10"/>
      <c r="I89" s="7"/>
      <c r="J89" s="7"/>
      <c r="L89" s="10"/>
    </row>
    <row r="90" ht="15.75" customHeight="1">
      <c r="A90" s="5"/>
      <c r="E90" s="7"/>
      <c r="F90" s="10"/>
      <c r="G90" s="10"/>
      <c r="I90" s="7"/>
      <c r="J90" s="7"/>
      <c r="L90" s="10"/>
    </row>
    <row r="91" ht="15.75" customHeight="1">
      <c r="A91" s="5"/>
      <c r="E91" s="7"/>
      <c r="F91" s="10"/>
      <c r="G91" s="10"/>
      <c r="I91" s="7"/>
      <c r="J91" s="7"/>
      <c r="L91" s="10"/>
    </row>
    <row r="92" ht="15.75" customHeight="1">
      <c r="A92" s="5"/>
      <c r="E92" s="7"/>
      <c r="F92" s="10"/>
      <c r="G92" s="10"/>
      <c r="I92" s="7"/>
      <c r="J92" s="7"/>
      <c r="L92" s="10"/>
    </row>
    <row r="93" ht="15.75" customHeight="1">
      <c r="E93" s="7"/>
      <c r="F93" s="10"/>
      <c r="G93" s="10"/>
      <c r="I93" s="7"/>
      <c r="J93" s="7"/>
      <c r="L93" s="10"/>
    </row>
    <row r="94" ht="15.75" customHeight="1">
      <c r="E94" s="7"/>
      <c r="F94" s="10"/>
      <c r="G94" s="10"/>
      <c r="I94" s="7"/>
      <c r="J94" s="7"/>
      <c r="L94" s="10"/>
    </row>
    <row r="95" ht="15.75" customHeight="1">
      <c r="E95" s="7"/>
      <c r="F95" s="10"/>
      <c r="G95" s="10"/>
      <c r="I95" s="7"/>
      <c r="J95" s="7"/>
      <c r="L95" s="10"/>
    </row>
    <row r="96" ht="15.75" customHeight="1">
      <c r="E96" s="7"/>
      <c r="F96" s="10"/>
      <c r="G96" s="10"/>
      <c r="I96" s="7"/>
      <c r="J96" s="7"/>
      <c r="L96" s="10"/>
    </row>
    <row r="97" ht="15.75" customHeight="1">
      <c r="E97" s="7"/>
      <c r="F97" s="10"/>
      <c r="G97" s="10"/>
      <c r="I97" s="7"/>
      <c r="J97" s="7"/>
      <c r="L97" s="10"/>
    </row>
    <row r="98" ht="15.75" customHeight="1">
      <c r="E98" s="7"/>
      <c r="F98" s="10"/>
      <c r="G98" s="10"/>
      <c r="I98" s="7"/>
      <c r="J98" s="7"/>
      <c r="L98" s="10"/>
    </row>
    <row r="99" ht="15.75" customHeight="1">
      <c r="A99" s="5"/>
      <c r="E99" s="7"/>
      <c r="F99" s="10"/>
      <c r="G99" s="10"/>
      <c r="I99" s="7"/>
      <c r="J99" s="7"/>
      <c r="L99" s="10"/>
    </row>
    <row r="100" ht="15.75" customHeight="1">
      <c r="A100" s="5"/>
      <c r="E100" s="7"/>
      <c r="F100" s="10"/>
      <c r="G100" s="10"/>
      <c r="I100" s="7"/>
      <c r="J100" s="7"/>
      <c r="L100" s="10"/>
    </row>
    <row r="101" ht="15.75" customHeight="1">
      <c r="A101" s="5"/>
      <c r="E101" s="7"/>
      <c r="F101" s="10"/>
      <c r="G101" s="10"/>
      <c r="I101" s="7"/>
      <c r="J101" s="7"/>
      <c r="L101" s="10"/>
    </row>
    <row r="102" ht="15.75" customHeight="1">
      <c r="A102" s="5"/>
      <c r="E102" s="7"/>
      <c r="F102" s="10"/>
      <c r="G102" s="10"/>
      <c r="I102" s="7"/>
      <c r="J102" s="7"/>
      <c r="L102" s="10"/>
    </row>
    <row r="103" ht="15.75" customHeight="1">
      <c r="A103" s="5"/>
      <c r="E103" s="7"/>
      <c r="F103" s="10"/>
      <c r="G103" s="10"/>
      <c r="I103" s="7"/>
      <c r="J103" s="7"/>
      <c r="L103" s="10"/>
    </row>
    <row r="104" ht="15.75" customHeight="1">
      <c r="A104" s="5"/>
      <c r="E104" s="7"/>
      <c r="F104" s="10"/>
      <c r="G104" s="10"/>
      <c r="I104" s="7"/>
      <c r="J104" s="7"/>
      <c r="L104" s="10"/>
    </row>
    <row r="105" ht="15.75" customHeight="1">
      <c r="A105" s="5"/>
      <c r="E105" s="7"/>
      <c r="F105" s="10"/>
      <c r="G105" s="10"/>
      <c r="I105" s="7"/>
      <c r="J105" s="7"/>
      <c r="L105" s="10"/>
    </row>
    <row r="106" ht="15.75" customHeight="1">
      <c r="A106" s="5"/>
      <c r="E106" s="7"/>
      <c r="F106" s="10"/>
      <c r="G106" s="10"/>
      <c r="I106" s="7"/>
      <c r="J106" s="7"/>
      <c r="L106" s="10"/>
    </row>
    <row r="107" ht="15.75" customHeight="1">
      <c r="A107" s="5"/>
      <c r="E107" s="7"/>
      <c r="F107" s="10"/>
      <c r="G107" s="10"/>
      <c r="I107" s="7"/>
      <c r="J107" s="7"/>
      <c r="L107" s="10"/>
    </row>
    <row r="108" ht="15.75" customHeight="1">
      <c r="A108" s="5"/>
      <c r="E108" s="7"/>
      <c r="F108" s="10"/>
      <c r="G108" s="10"/>
      <c r="I108" s="7"/>
      <c r="J108" s="7"/>
      <c r="L108" s="10"/>
    </row>
    <row r="109" ht="15.75" customHeight="1">
      <c r="A109" s="5"/>
      <c r="E109" s="7"/>
      <c r="F109" s="10"/>
      <c r="G109" s="10"/>
      <c r="I109" s="7"/>
      <c r="J109" s="7"/>
      <c r="L109" s="10"/>
    </row>
    <row r="110" ht="15.75" customHeight="1">
      <c r="A110" s="5"/>
      <c r="E110" s="7"/>
      <c r="F110" s="10"/>
      <c r="G110" s="10"/>
      <c r="I110" s="7"/>
      <c r="J110" s="7"/>
      <c r="L110" s="10"/>
    </row>
    <row r="111" ht="15.75" customHeight="1">
      <c r="A111" s="5"/>
      <c r="E111" s="7"/>
      <c r="F111" s="10"/>
      <c r="G111" s="10"/>
      <c r="I111" s="7"/>
      <c r="J111" s="7"/>
      <c r="L111" s="10"/>
    </row>
    <row r="112" ht="15.75" customHeight="1">
      <c r="A112" s="5"/>
      <c r="E112" s="7"/>
      <c r="F112" s="10"/>
      <c r="G112" s="10"/>
      <c r="I112" s="7"/>
      <c r="J112" s="7"/>
      <c r="L112" s="10"/>
    </row>
    <row r="113" ht="15.75" customHeight="1">
      <c r="A113" s="5"/>
      <c r="E113" s="7"/>
      <c r="F113" s="10"/>
      <c r="G113" s="10"/>
      <c r="I113" s="7"/>
      <c r="J113" s="7"/>
      <c r="L113" s="10"/>
    </row>
    <row r="114" ht="15.75" customHeight="1">
      <c r="A114" s="5"/>
      <c r="E114" s="7"/>
      <c r="F114" s="10"/>
      <c r="G114" s="10"/>
      <c r="I114" s="7"/>
      <c r="J114" s="7"/>
      <c r="L114" s="10"/>
    </row>
    <row r="115" ht="15.75" customHeight="1">
      <c r="A115" s="5"/>
      <c r="E115" s="7"/>
      <c r="F115" s="10"/>
      <c r="G115" s="10"/>
      <c r="I115" s="7"/>
      <c r="J115" s="7"/>
      <c r="L115" s="10"/>
    </row>
    <row r="116" ht="15.75" customHeight="1">
      <c r="A116" s="5"/>
      <c r="E116" s="7"/>
      <c r="F116" s="10"/>
      <c r="G116" s="10"/>
      <c r="I116" s="7"/>
      <c r="J116" s="7"/>
      <c r="L116" s="10"/>
    </row>
    <row r="117" ht="15.75" customHeight="1">
      <c r="A117" s="5"/>
      <c r="E117" s="7"/>
      <c r="F117" s="10"/>
      <c r="G117" s="10"/>
      <c r="I117" s="7"/>
      <c r="J117" s="7"/>
      <c r="L117" s="10"/>
    </row>
    <row r="118" ht="15.75" customHeight="1">
      <c r="A118" s="5"/>
      <c r="E118" s="7"/>
      <c r="F118" s="10"/>
      <c r="G118" s="10"/>
      <c r="I118" s="7"/>
      <c r="J118" s="7"/>
      <c r="L118" s="10"/>
    </row>
    <row r="119" ht="15.75" customHeight="1">
      <c r="A119" s="5"/>
      <c r="E119" s="7"/>
      <c r="I119" s="7"/>
      <c r="J119" s="7"/>
      <c r="L119" s="10"/>
    </row>
    <row r="120" ht="15.75" customHeight="1">
      <c r="A120" s="5"/>
      <c r="E120" s="7"/>
      <c r="I120" s="7"/>
      <c r="J120" s="7"/>
      <c r="L120" s="10"/>
    </row>
    <row r="121" ht="15.75" customHeight="1">
      <c r="A121" s="5"/>
      <c r="E121" s="7"/>
      <c r="I121" s="7"/>
      <c r="J121" s="7"/>
      <c r="L121" s="10"/>
    </row>
    <row r="122" ht="15.75" customHeight="1">
      <c r="A122" s="5"/>
      <c r="E122" s="7"/>
      <c r="I122" s="7"/>
      <c r="J122" s="7"/>
      <c r="L122" s="10"/>
    </row>
    <row r="123" ht="15.75" customHeight="1">
      <c r="A123" s="5"/>
      <c r="E123" s="7"/>
      <c r="I123" s="7"/>
      <c r="J123" s="7"/>
      <c r="L123" s="10"/>
    </row>
    <row r="124" ht="15.75" customHeight="1">
      <c r="A124" s="5"/>
      <c r="E124" s="7"/>
      <c r="I124" s="7"/>
      <c r="J124" s="7"/>
      <c r="L124" s="10"/>
    </row>
    <row r="125" ht="15.75" customHeight="1">
      <c r="A125" s="5"/>
      <c r="E125" s="7"/>
      <c r="I125" s="7"/>
      <c r="J125" s="7"/>
      <c r="L125" s="10"/>
    </row>
    <row r="126" ht="15.75" customHeight="1">
      <c r="A126" s="5"/>
      <c r="E126" s="7"/>
      <c r="I126" s="7"/>
      <c r="J126" s="7"/>
      <c r="L126" s="10"/>
    </row>
    <row r="127" ht="15.75" customHeight="1">
      <c r="A127" s="5"/>
      <c r="E127" s="7"/>
      <c r="I127" s="7"/>
      <c r="J127" s="7"/>
      <c r="L127" s="10"/>
    </row>
    <row r="128" ht="15.75" customHeight="1">
      <c r="A128" s="5"/>
      <c r="E128" s="7"/>
      <c r="I128" s="7"/>
      <c r="J128" s="7"/>
      <c r="L128" s="10"/>
    </row>
    <row r="129" ht="15.75" customHeight="1">
      <c r="A129" s="5"/>
      <c r="E129" s="7"/>
      <c r="I129" s="7"/>
      <c r="J129" s="7"/>
      <c r="L129" s="10"/>
    </row>
    <row r="130" ht="15.75" customHeight="1">
      <c r="A130" s="5"/>
      <c r="E130" s="7"/>
      <c r="I130" s="7"/>
      <c r="J130" s="7"/>
      <c r="L130" s="10"/>
    </row>
    <row r="131" ht="15.75" customHeight="1">
      <c r="A131" s="5"/>
      <c r="E131" s="7"/>
      <c r="I131" s="7"/>
      <c r="J131" s="7"/>
      <c r="L131" s="10"/>
    </row>
    <row r="132" ht="15.75" customHeight="1">
      <c r="A132" s="5"/>
      <c r="E132" s="7"/>
      <c r="I132" s="7"/>
      <c r="J132" s="7"/>
      <c r="L132" s="10"/>
    </row>
    <row r="133" ht="15.75" customHeight="1">
      <c r="A133" s="5"/>
      <c r="E133" s="7"/>
      <c r="I133" s="7"/>
      <c r="J133" s="7"/>
      <c r="L133" s="10"/>
    </row>
    <row r="134" ht="15.75" customHeight="1">
      <c r="A134" s="5"/>
      <c r="E134" s="7"/>
      <c r="I134" s="7"/>
      <c r="J134" s="7"/>
      <c r="L134" s="10"/>
    </row>
    <row r="135" ht="15.75" customHeight="1">
      <c r="A135" s="5"/>
      <c r="E135" s="7"/>
      <c r="I135" s="7"/>
      <c r="J135" s="7"/>
      <c r="L135" s="10"/>
    </row>
    <row r="136" ht="15.75" customHeight="1">
      <c r="A136" s="5"/>
      <c r="E136" s="7"/>
      <c r="I136" s="7"/>
      <c r="J136" s="7"/>
      <c r="L136" s="10"/>
    </row>
    <row r="137" ht="15.75" customHeight="1">
      <c r="A137" s="5"/>
      <c r="E137" s="7"/>
      <c r="I137" s="7"/>
      <c r="J137" s="7"/>
      <c r="L137" s="10"/>
      <c r="N137" s="13"/>
    </row>
    <row r="138" ht="15.75" customHeight="1">
      <c r="A138" s="5"/>
      <c r="E138" s="7"/>
      <c r="I138" s="7"/>
      <c r="J138" s="7"/>
      <c r="L138" s="10"/>
      <c r="N138" s="13"/>
    </row>
    <row r="139" ht="15.75" customHeight="1">
      <c r="A139" s="5"/>
      <c r="E139" s="7"/>
      <c r="I139" s="7"/>
      <c r="J139" s="7"/>
      <c r="L139" s="10"/>
      <c r="N139" s="13"/>
    </row>
    <row r="140" ht="15.75" customHeight="1">
      <c r="A140" s="5"/>
      <c r="E140" s="7"/>
      <c r="I140" s="7"/>
      <c r="J140" s="7"/>
      <c r="L140" s="10"/>
    </row>
    <row r="141" ht="15.75" customHeight="1">
      <c r="A141" s="5"/>
      <c r="E141" s="7"/>
      <c r="I141" s="7"/>
      <c r="J141" s="7"/>
      <c r="L141" s="10"/>
    </row>
    <row r="142" ht="15.75" customHeight="1">
      <c r="A142" s="5"/>
      <c r="E142" s="7"/>
      <c r="I142" s="7"/>
      <c r="J142" s="7"/>
      <c r="L142" s="10"/>
    </row>
    <row r="143" ht="15.75" customHeight="1">
      <c r="A143" s="5"/>
      <c r="E143" s="7"/>
      <c r="I143" s="7"/>
      <c r="J143" s="7"/>
      <c r="L143" s="10"/>
    </row>
    <row r="144" ht="15.75" customHeight="1">
      <c r="A144" s="5"/>
      <c r="E144" s="7"/>
      <c r="I144" s="7"/>
      <c r="J144" s="7"/>
      <c r="L144" s="10"/>
    </row>
    <row r="145" ht="15.75" customHeight="1">
      <c r="A145" s="5"/>
      <c r="E145" s="7"/>
      <c r="I145" s="7"/>
      <c r="J145" s="7"/>
      <c r="L145" s="10"/>
    </row>
    <row r="146" ht="15.75" customHeight="1">
      <c r="A146" s="5"/>
      <c r="E146" s="7"/>
      <c r="I146" s="7"/>
      <c r="J146" s="7"/>
      <c r="L146" s="10"/>
    </row>
    <row r="147" ht="15.75" customHeight="1">
      <c r="A147" s="5"/>
      <c r="E147" s="7"/>
      <c r="I147" s="7"/>
      <c r="J147" s="7"/>
      <c r="L147" s="13"/>
    </row>
    <row r="148" ht="15.75" customHeight="1">
      <c r="A148" s="5"/>
      <c r="E148" s="7"/>
      <c r="I148" s="7"/>
      <c r="J148" s="7"/>
      <c r="L148" s="13"/>
    </row>
    <row r="149" ht="15.75" customHeight="1">
      <c r="A149" s="5"/>
      <c r="E149" s="7"/>
      <c r="I149" s="7"/>
      <c r="J149" s="7"/>
      <c r="L149" s="13"/>
    </row>
    <row r="150" ht="15.75" customHeight="1">
      <c r="A150" s="5"/>
      <c r="E150" s="7"/>
      <c r="I150" s="7"/>
      <c r="J150" s="7"/>
      <c r="L150" s="13"/>
    </row>
    <row r="151" ht="15.75" customHeight="1">
      <c r="A151" s="5"/>
      <c r="E151" s="7"/>
      <c r="I151" s="7"/>
      <c r="J151" s="7"/>
      <c r="L151" s="17"/>
    </row>
    <row r="152" ht="15.75" customHeight="1">
      <c r="A152" s="5"/>
      <c r="E152" s="7"/>
      <c r="I152" s="7"/>
      <c r="J152" s="7"/>
      <c r="L152" s="13"/>
    </row>
    <row r="153" ht="15.75" customHeight="1">
      <c r="A153" s="5"/>
      <c r="E153" s="7"/>
      <c r="I153" s="7"/>
      <c r="J153" s="7"/>
      <c r="L153" s="13"/>
    </row>
    <row r="154" ht="15.75" customHeight="1">
      <c r="A154" s="5"/>
      <c r="E154" s="7"/>
      <c r="I154" s="7"/>
      <c r="J154" s="7"/>
      <c r="L154" s="13"/>
    </row>
    <row r="155" ht="15.75" customHeight="1">
      <c r="A155" s="5"/>
      <c r="E155" s="7"/>
      <c r="I155" s="7"/>
      <c r="J155" s="7"/>
      <c r="L155" s="13"/>
    </row>
    <row r="156" ht="15.75" customHeight="1">
      <c r="A156" s="5"/>
      <c r="E156" s="7"/>
      <c r="I156" s="7"/>
      <c r="J156" s="7"/>
      <c r="L156" s="13"/>
    </row>
    <row r="157" ht="15.75" customHeight="1">
      <c r="A157" s="5"/>
      <c r="E157" s="7"/>
      <c r="I157" s="7"/>
      <c r="J157" s="7"/>
      <c r="L157" s="17"/>
    </row>
    <row r="158" ht="15.75" customHeight="1">
      <c r="A158" s="5"/>
      <c r="E158" s="7"/>
      <c r="I158" s="7"/>
      <c r="J158" s="7"/>
      <c r="L158" s="17"/>
    </row>
    <row r="159" ht="15.75" customHeight="1">
      <c r="A159" s="5"/>
      <c r="E159" s="7"/>
      <c r="I159" s="7"/>
      <c r="J159" s="7"/>
      <c r="L159" s="17"/>
    </row>
    <row r="160" ht="15.75" customHeight="1">
      <c r="A160" s="5"/>
      <c r="E160" s="7"/>
      <c r="I160" s="7"/>
      <c r="J160" s="7"/>
      <c r="L160" s="17"/>
    </row>
    <row r="161" ht="15.75" customHeight="1">
      <c r="A161" s="5"/>
      <c r="L161" s="17"/>
    </row>
    <row r="162" ht="15.75" customHeight="1">
      <c r="A162" s="5"/>
      <c r="L162" s="17"/>
    </row>
    <row r="163" ht="15.75" customHeight="1">
      <c r="A163" s="5"/>
      <c r="L163" s="17"/>
    </row>
    <row r="164" ht="15.75" customHeight="1">
      <c r="A164" s="5"/>
      <c r="L164" s="17"/>
    </row>
    <row r="165" ht="15.75" customHeight="1">
      <c r="A165" s="5"/>
      <c r="L165" s="17"/>
    </row>
    <row r="166" ht="15.75" customHeight="1">
      <c r="A166" s="5"/>
      <c r="L166" s="17"/>
    </row>
    <row r="167" ht="15.75" customHeight="1">
      <c r="A167" s="5"/>
      <c r="L167" s="17"/>
    </row>
    <row r="168" ht="15.75" customHeight="1">
      <c r="A168" s="5"/>
      <c r="E168" s="7"/>
      <c r="F168" s="10"/>
      <c r="G168" s="10"/>
      <c r="I168" s="7"/>
      <c r="J168" s="7"/>
      <c r="L168" s="17"/>
    </row>
    <row r="169" ht="15.75" customHeight="1">
      <c r="A169" s="5"/>
      <c r="E169" s="7"/>
      <c r="F169" s="10"/>
      <c r="G169" s="10"/>
      <c r="I169" s="7"/>
      <c r="J169" s="7"/>
      <c r="L169" s="17"/>
      <c r="M169" s="10"/>
      <c r="N169" s="10"/>
      <c r="O169" s="10"/>
    </row>
    <row r="170" ht="15.75" customHeight="1">
      <c r="A170" s="5"/>
      <c r="E170" s="7"/>
      <c r="F170" s="10"/>
      <c r="G170" s="10"/>
      <c r="I170" s="7"/>
      <c r="J170" s="7"/>
      <c r="L170" s="17"/>
      <c r="M170" s="10"/>
      <c r="N170" s="10"/>
      <c r="O170" s="10"/>
    </row>
    <row r="171" ht="15.75" customHeight="1">
      <c r="A171" s="5"/>
      <c r="E171" s="7"/>
      <c r="F171" s="10"/>
      <c r="G171" s="10"/>
      <c r="I171" s="7"/>
      <c r="J171" s="7"/>
      <c r="L171" s="17"/>
      <c r="M171" s="10"/>
      <c r="N171" s="10"/>
      <c r="O171" s="10"/>
    </row>
    <row r="172" ht="15.75" customHeight="1">
      <c r="A172" s="5"/>
      <c r="E172" s="7"/>
      <c r="F172" s="10"/>
      <c r="G172" s="10"/>
      <c r="I172" s="7"/>
      <c r="J172" s="7"/>
      <c r="L172" s="17"/>
      <c r="M172" s="10"/>
      <c r="N172" s="10"/>
      <c r="O172" s="10"/>
    </row>
    <row r="173" ht="15.75" customHeight="1">
      <c r="A173" s="5"/>
      <c r="E173" s="7"/>
      <c r="F173" s="10"/>
      <c r="G173" s="10"/>
      <c r="I173" s="7"/>
      <c r="J173" s="7"/>
      <c r="L173" s="17"/>
      <c r="M173" s="10"/>
      <c r="N173" s="10"/>
      <c r="O173" s="10"/>
    </row>
    <row r="174" ht="15.75" customHeight="1">
      <c r="A174" s="5"/>
      <c r="E174" s="7"/>
      <c r="F174" s="10"/>
      <c r="G174" s="10"/>
      <c r="I174" s="7"/>
      <c r="J174" s="7"/>
      <c r="L174" s="17"/>
      <c r="M174" s="10"/>
      <c r="N174" s="10"/>
      <c r="O174" s="10"/>
    </row>
    <row r="175" ht="15.75" customHeight="1">
      <c r="A175" s="5"/>
      <c r="E175" s="7"/>
      <c r="F175" s="10"/>
      <c r="G175" s="10"/>
      <c r="I175" s="7"/>
      <c r="J175" s="7"/>
      <c r="L175" s="17"/>
      <c r="M175" s="10"/>
      <c r="N175" s="10"/>
      <c r="O175" s="10"/>
    </row>
    <row r="176" ht="15.75" customHeight="1">
      <c r="A176" s="5"/>
      <c r="E176" s="7"/>
      <c r="F176" s="10"/>
      <c r="G176" s="10"/>
      <c r="I176" s="7"/>
      <c r="J176" s="7"/>
      <c r="L176" s="17"/>
      <c r="M176" s="10"/>
      <c r="N176" s="10"/>
      <c r="O176" s="10"/>
    </row>
    <row r="177" ht="15.75" customHeight="1">
      <c r="A177" s="5"/>
      <c r="E177" s="7"/>
      <c r="F177" s="10"/>
      <c r="G177" s="10"/>
      <c r="I177" s="7"/>
      <c r="J177" s="7"/>
      <c r="L177" s="17"/>
      <c r="M177" s="10"/>
      <c r="N177" s="10"/>
      <c r="O177" s="10"/>
    </row>
    <row r="178" ht="15.75" customHeight="1">
      <c r="A178" s="5"/>
      <c r="E178" s="7"/>
      <c r="F178" s="10"/>
      <c r="G178" s="10"/>
      <c r="I178" s="7"/>
      <c r="J178" s="7"/>
      <c r="L178" s="17"/>
      <c r="M178" s="10"/>
      <c r="N178" s="10"/>
      <c r="O178" s="10"/>
    </row>
    <row r="179" ht="15.75" customHeight="1">
      <c r="A179" s="5"/>
      <c r="E179" s="7"/>
      <c r="F179" s="10"/>
      <c r="G179" s="10"/>
      <c r="I179" s="7"/>
      <c r="J179" s="7"/>
      <c r="L179" s="17"/>
      <c r="M179" s="10"/>
      <c r="N179" s="10"/>
      <c r="O179" s="10"/>
    </row>
    <row r="180" ht="15.75" customHeight="1">
      <c r="A180" s="5"/>
      <c r="E180" s="7"/>
      <c r="G180" s="10"/>
      <c r="I180" s="7"/>
      <c r="J180" s="7"/>
      <c r="L180" s="17"/>
      <c r="M180" s="10"/>
      <c r="N180" s="10"/>
      <c r="O180" s="10"/>
    </row>
    <row r="181" ht="15.75" customHeight="1">
      <c r="A181" s="5"/>
      <c r="E181" s="7"/>
      <c r="G181" s="10"/>
      <c r="I181" s="7"/>
      <c r="J181" s="7"/>
      <c r="L181" s="17"/>
      <c r="M181" s="10"/>
      <c r="N181" s="10"/>
      <c r="O181" s="10"/>
    </row>
    <row r="182" ht="15.75" customHeight="1">
      <c r="A182" s="5"/>
      <c r="E182" s="7"/>
      <c r="G182" s="10"/>
      <c r="I182" s="7"/>
      <c r="J182" s="7"/>
      <c r="L182" s="17"/>
      <c r="M182" s="10"/>
      <c r="N182" s="10"/>
      <c r="O182" s="10"/>
    </row>
    <row r="183" ht="15.75" customHeight="1">
      <c r="A183" s="5"/>
      <c r="E183" s="7"/>
      <c r="G183" s="10"/>
      <c r="I183" s="7"/>
      <c r="J183" s="7"/>
      <c r="L183" s="17"/>
      <c r="M183" s="10"/>
      <c r="N183" s="10"/>
      <c r="O183" s="10"/>
    </row>
    <row r="184" ht="15.75" customHeight="1">
      <c r="A184" s="5"/>
      <c r="E184" s="7"/>
      <c r="G184" s="10"/>
      <c r="I184" s="7"/>
      <c r="J184" s="7"/>
      <c r="L184" s="17"/>
      <c r="M184" s="10"/>
      <c r="N184" s="10"/>
      <c r="O184" s="10"/>
    </row>
    <row r="185" ht="15.75" customHeight="1">
      <c r="A185" s="5"/>
      <c r="E185" s="7"/>
      <c r="G185" s="10"/>
      <c r="I185" s="7"/>
      <c r="J185" s="7"/>
      <c r="L185" s="17"/>
      <c r="M185" s="10"/>
      <c r="N185" s="10"/>
      <c r="O185" s="10"/>
    </row>
    <row r="186" ht="15.75" customHeight="1">
      <c r="A186" s="5"/>
      <c r="E186" s="7"/>
      <c r="G186" s="10"/>
      <c r="I186" s="7"/>
      <c r="J186" s="7"/>
      <c r="L186" s="17"/>
      <c r="M186" s="10"/>
      <c r="N186" s="10"/>
      <c r="O186" s="10"/>
    </row>
    <row r="187" ht="15.75" customHeight="1">
      <c r="A187" s="5"/>
      <c r="E187" s="7"/>
      <c r="F187" s="10"/>
      <c r="G187" s="10"/>
      <c r="I187" s="7"/>
      <c r="J187" s="7"/>
      <c r="L187" s="17"/>
      <c r="M187" s="10"/>
      <c r="N187" s="10"/>
      <c r="O187" s="10"/>
    </row>
    <row r="188" ht="15.75" customHeight="1">
      <c r="A188" s="5"/>
      <c r="E188" s="7"/>
      <c r="F188" s="10"/>
      <c r="G188" s="10"/>
      <c r="I188" s="7"/>
      <c r="J188" s="7"/>
      <c r="L188" s="17"/>
      <c r="M188" s="10"/>
      <c r="N188" s="10"/>
      <c r="O188" s="10"/>
    </row>
    <row r="189" ht="15.75" customHeight="1">
      <c r="A189" s="5"/>
      <c r="E189" s="7"/>
      <c r="F189" s="10"/>
      <c r="G189" s="10"/>
      <c r="I189" s="7"/>
      <c r="J189" s="7"/>
      <c r="L189" s="17"/>
      <c r="M189" s="10"/>
      <c r="N189" s="10"/>
      <c r="O189" s="10"/>
    </row>
    <row r="190" ht="15.75" customHeight="1">
      <c r="A190" s="5"/>
      <c r="E190" s="7"/>
      <c r="F190" s="10"/>
      <c r="G190" s="10"/>
      <c r="I190" s="7"/>
      <c r="J190" s="7"/>
      <c r="L190" s="17"/>
      <c r="M190" s="10"/>
      <c r="N190" s="10"/>
      <c r="O190" s="10"/>
    </row>
    <row r="191" ht="15.75" customHeight="1">
      <c r="A191" s="5"/>
      <c r="E191" s="7"/>
      <c r="F191" s="10"/>
      <c r="G191" s="10"/>
      <c r="I191" s="7"/>
      <c r="J191" s="7"/>
      <c r="L191" s="17"/>
      <c r="M191" s="10"/>
      <c r="N191" s="10"/>
      <c r="O191" s="10"/>
    </row>
    <row r="192" ht="15.75" customHeight="1">
      <c r="A192" s="5"/>
      <c r="E192" s="7"/>
      <c r="F192" s="10"/>
      <c r="G192" s="10"/>
      <c r="I192" s="7"/>
      <c r="J192" s="7"/>
      <c r="L192" s="17"/>
      <c r="M192" s="10"/>
      <c r="N192" s="10"/>
      <c r="O192" s="10"/>
    </row>
    <row r="193" ht="15.75" customHeight="1">
      <c r="A193" s="5"/>
      <c r="E193" s="7"/>
      <c r="F193" s="10"/>
      <c r="G193" s="10"/>
      <c r="I193" s="7"/>
      <c r="J193" s="7"/>
      <c r="L193" s="17"/>
      <c r="M193" s="10"/>
      <c r="N193" s="10"/>
      <c r="O193" s="10"/>
    </row>
    <row r="194" ht="15.75" customHeight="1">
      <c r="A194" s="5"/>
      <c r="E194" s="7"/>
      <c r="F194" s="10"/>
      <c r="G194" s="10"/>
      <c r="I194" s="7"/>
      <c r="J194" s="7"/>
      <c r="L194" s="17"/>
    </row>
    <row r="195" ht="15.75" customHeight="1">
      <c r="L195" s="10"/>
    </row>
    <row r="196" ht="15.75" customHeight="1">
      <c r="L196" s="10"/>
    </row>
    <row r="197" ht="15.75" customHeight="1">
      <c r="L197" s="10"/>
    </row>
    <row r="198" ht="15.75" customHeight="1">
      <c r="L198" s="10"/>
    </row>
    <row r="199" ht="15.75" customHeight="1">
      <c r="L199" s="10"/>
    </row>
    <row r="200" ht="15.75" customHeight="1">
      <c r="L200" s="10"/>
    </row>
    <row r="201" ht="15.75" customHeight="1">
      <c r="L201" s="10"/>
    </row>
    <row r="202" ht="15.75" customHeight="1">
      <c r="L202" s="10"/>
    </row>
    <row r="203" ht="15.75" customHeight="1">
      <c r="L203" s="10"/>
    </row>
    <row r="204" ht="15.75" customHeight="1">
      <c r="L204" s="10"/>
    </row>
    <row r="205" ht="15.75" customHeight="1">
      <c r="L205" s="10"/>
    </row>
    <row r="206" ht="15.75" customHeight="1">
      <c r="L206" s="10"/>
    </row>
    <row r="207" ht="15.75" customHeight="1">
      <c r="L207" s="10"/>
    </row>
    <row r="208" ht="15.75" customHeight="1">
      <c r="L208" s="10"/>
    </row>
    <row r="209" ht="15.75" customHeight="1">
      <c r="L209" s="10"/>
    </row>
    <row r="210" ht="15.75" customHeight="1">
      <c r="L210" s="10"/>
    </row>
    <row r="211" ht="15.75" customHeight="1">
      <c r="L211" s="10"/>
    </row>
    <row r="212" ht="15.75" customHeight="1">
      <c r="L212" s="10"/>
    </row>
    <row r="213" ht="15.75" customHeight="1">
      <c r="L213" s="10"/>
    </row>
    <row r="214" ht="15.75" customHeight="1">
      <c r="L214" s="10"/>
    </row>
    <row r="215" ht="15.75" customHeight="1">
      <c r="L215" s="10"/>
    </row>
    <row r="216" ht="15.75" customHeight="1">
      <c r="L216" s="10"/>
    </row>
    <row r="217" ht="15.75" customHeight="1">
      <c r="L217" s="10"/>
    </row>
    <row r="218" ht="15.75" customHeight="1">
      <c r="L218" s="10"/>
    </row>
    <row r="219" ht="15.75" customHeight="1">
      <c r="L219" s="10"/>
    </row>
    <row r="220" ht="15.75" customHeight="1">
      <c r="L220" s="10"/>
    </row>
    <row r="221" ht="15.75" customHeight="1">
      <c r="L221" s="10"/>
    </row>
    <row r="222" ht="15.75" customHeight="1">
      <c r="L222" s="10"/>
    </row>
    <row r="223" ht="15.75" customHeight="1">
      <c r="L223" s="10"/>
    </row>
    <row r="224" ht="15.75" customHeight="1">
      <c r="L224" s="10"/>
    </row>
    <row r="225" ht="15.75" customHeight="1">
      <c r="L225" s="10"/>
    </row>
    <row r="226" ht="15.75" customHeight="1">
      <c r="L226" s="10"/>
    </row>
    <row r="227" ht="15.75" customHeight="1">
      <c r="L227" s="10"/>
    </row>
    <row r="228" ht="15.75" customHeight="1">
      <c r="L228" s="10"/>
    </row>
    <row r="229" ht="15.75" customHeight="1">
      <c r="L229" s="10"/>
    </row>
    <row r="230" ht="15.75" customHeight="1">
      <c r="L230" s="10"/>
    </row>
    <row r="231" ht="15.75" customHeight="1">
      <c r="L231" s="10"/>
    </row>
    <row r="232" ht="15.75" customHeight="1">
      <c r="L232" s="10"/>
    </row>
    <row r="233" ht="15.75" customHeight="1">
      <c r="L233" s="10"/>
    </row>
    <row r="234" ht="15.75" customHeight="1">
      <c r="L234" s="10"/>
    </row>
    <row r="235" ht="15.75" customHeight="1">
      <c r="L235" s="10"/>
    </row>
    <row r="236" ht="15.75" customHeight="1">
      <c r="L236" s="10"/>
    </row>
    <row r="237" ht="15.75" customHeight="1">
      <c r="L237" s="10"/>
    </row>
    <row r="238" ht="15.75" customHeight="1">
      <c r="L238" s="10"/>
    </row>
    <row r="239" ht="15.75" customHeight="1">
      <c r="L239" s="10"/>
    </row>
    <row r="240" ht="15.75" customHeight="1">
      <c r="L240" s="10"/>
    </row>
    <row r="241" ht="15.75" customHeight="1">
      <c r="L241" s="10"/>
    </row>
    <row r="242" ht="15.75" customHeight="1">
      <c r="L242" s="10"/>
    </row>
    <row r="243" ht="15.75" customHeight="1">
      <c r="L243" s="10"/>
    </row>
    <row r="244" ht="15.75" customHeight="1">
      <c r="L244" s="10"/>
    </row>
    <row r="245" ht="15.75" customHeight="1">
      <c r="L245" s="10"/>
    </row>
    <row r="246" ht="15.75" customHeight="1">
      <c r="L246" s="10"/>
    </row>
    <row r="247" ht="15.75" customHeight="1">
      <c r="L247" s="10"/>
    </row>
    <row r="248" ht="15.75" customHeight="1">
      <c r="L248" s="10"/>
    </row>
    <row r="249" ht="15.75" customHeight="1">
      <c r="L249" s="10"/>
    </row>
    <row r="250" ht="15.75" customHeight="1">
      <c r="L250" s="10"/>
    </row>
    <row r="251" ht="15.75" customHeight="1">
      <c r="L251" s="10"/>
    </row>
    <row r="252" ht="15.75" customHeight="1">
      <c r="L252" s="10"/>
    </row>
    <row r="253" ht="15.75" customHeight="1">
      <c r="L253" s="10"/>
    </row>
    <row r="254" ht="15.75" customHeight="1">
      <c r="L254" s="10"/>
    </row>
    <row r="255" ht="15.75" customHeight="1">
      <c r="L255" s="10"/>
    </row>
    <row r="256" ht="15.75" customHeight="1">
      <c r="L256" s="10"/>
    </row>
    <row r="257" ht="15.75" customHeight="1">
      <c r="L257" s="10"/>
    </row>
    <row r="258" ht="15.75" customHeight="1">
      <c r="L258" s="10"/>
    </row>
    <row r="259" ht="15.75" customHeight="1">
      <c r="L259" s="10"/>
    </row>
    <row r="260" ht="15.75" customHeight="1">
      <c r="L260" s="10"/>
    </row>
    <row r="261" ht="15.75" customHeight="1">
      <c r="L261" s="10"/>
    </row>
    <row r="262" ht="15.75" customHeight="1">
      <c r="L262" s="10"/>
    </row>
    <row r="263" ht="15.75" customHeight="1">
      <c r="L263" s="10"/>
    </row>
    <row r="264" ht="15.75" customHeight="1">
      <c r="L264" s="10"/>
    </row>
    <row r="265" ht="15.75" customHeight="1">
      <c r="L265" s="10"/>
    </row>
    <row r="266" ht="15.75" customHeight="1">
      <c r="L266" s="10"/>
    </row>
    <row r="267" ht="15.75" customHeight="1">
      <c r="L267" s="10"/>
    </row>
    <row r="268" ht="15.75" customHeight="1">
      <c r="L268" s="10"/>
    </row>
    <row r="269" ht="15.75" customHeight="1">
      <c r="L269" s="10"/>
    </row>
    <row r="270" ht="15.75" customHeight="1">
      <c r="L270" s="10"/>
    </row>
    <row r="271" ht="15.75" customHeight="1">
      <c r="L271" s="10"/>
    </row>
    <row r="272" ht="15.75" customHeight="1">
      <c r="L272" s="10"/>
    </row>
    <row r="273" ht="15.75" customHeight="1">
      <c r="L273" s="10"/>
    </row>
    <row r="274" ht="15.75" customHeight="1">
      <c r="L274" s="10"/>
    </row>
    <row r="275" ht="15.75" customHeight="1">
      <c r="L275" s="10"/>
    </row>
    <row r="276" ht="15.75" customHeight="1">
      <c r="L276" s="10"/>
    </row>
    <row r="277" ht="15.75" customHeight="1">
      <c r="L277" s="10"/>
    </row>
    <row r="278" ht="15.75" customHeight="1">
      <c r="L278" s="10"/>
    </row>
    <row r="279" ht="15.75" customHeight="1">
      <c r="L279" s="10"/>
    </row>
    <row r="280" ht="15.75" customHeight="1">
      <c r="L280" s="10"/>
    </row>
    <row r="281" ht="15.75" customHeight="1">
      <c r="L281" s="10"/>
    </row>
    <row r="282" ht="15.75" customHeight="1">
      <c r="L282" s="10"/>
    </row>
    <row r="283" ht="15.75" customHeight="1">
      <c r="L283" s="10"/>
    </row>
    <row r="284" ht="15.75" customHeight="1">
      <c r="L284" s="10"/>
    </row>
    <row r="285" ht="15.75" customHeight="1">
      <c r="L285" s="10"/>
    </row>
    <row r="286" ht="15.75" customHeight="1">
      <c r="L286" s="10"/>
    </row>
    <row r="287" ht="15.75" customHeight="1">
      <c r="L287" s="10"/>
    </row>
    <row r="288" ht="15.75" customHeight="1">
      <c r="L288" s="10"/>
    </row>
    <row r="289" ht="15.75" customHeight="1">
      <c r="L289" s="10"/>
    </row>
    <row r="290" ht="15.75" customHeight="1">
      <c r="L290" s="10"/>
    </row>
    <row r="291" ht="15.75" customHeight="1">
      <c r="L291" s="10"/>
    </row>
    <row r="292" ht="15.75" customHeight="1">
      <c r="L292" s="10"/>
    </row>
    <row r="293" ht="15.75" customHeight="1">
      <c r="L293" s="10"/>
    </row>
    <row r="294" ht="15.75" customHeight="1">
      <c r="L294" s="10"/>
    </row>
    <row r="295" ht="15.75" customHeight="1">
      <c r="L295" s="10"/>
    </row>
    <row r="296" ht="15.75" customHeight="1">
      <c r="L296" s="10"/>
    </row>
    <row r="297" ht="15.75" customHeight="1">
      <c r="L297" s="10"/>
    </row>
    <row r="298" ht="15.75" customHeight="1">
      <c r="L298" s="10"/>
    </row>
    <row r="299" ht="15.75" customHeight="1">
      <c r="L299" s="10"/>
    </row>
    <row r="300" ht="15.75" customHeight="1">
      <c r="L300" s="10"/>
    </row>
    <row r="301" ht="15.75" customHeight="1">
      <c r="L301" s="10"/>
    </row>
    <row r="302" ht="15.75" customHeight="1">
      <c r="L302" s="10"/>
    </row>
    <row r="303" ht="15.75" customHeight="1">
      <c r="L303" s="10"/>
    </row>
    <row r="304" ht="15.75" customHeight="1">
      <c r="L304" s="10"/>
    </row>
    <row r="305" ht="15.75" customHeight="1">
      <c r="L305" s="10"/>
    </row>
    <row r="306" ht="15.75" customHeight="1">
      <c r="L306" s="10"/>
    </row>
    <row r="307" ht="15.75" customHeight="1">
      <c r="L307" s="10"/>
    </row>
    <row r="308" ht="15.75" customHeight="1">
      <c r="L308" s="10"/>
    </row>
    <row r="309" ht="15.75" customHeight="1">
      <c r="L309" s="10"/>
    </row>
    <row r="310" ht="15.75" customHeight="1">
      <c r="L310" s="10"/>
    </row>
    <row r="311" ht="15.75" customHeight="1">
      <c r="L311" s="10"/>
    </row>
    <row r="312" ht="15.75" customHeight="1">
      <c r="L312" s="10"/>
    </row>
    <row r="313" ht="15.75" customHeight="1">
      <c r="L313" s="10"/>
    </row>
    <row r="314" ht="15.75" customHeight="1">
      <c r="L314" s="10"/>
    </row>
    <row r="315" ht="15.75" customHeight="1">
      <c r="L315" s="10"/>
    </row>
    <row r="316" ht="15.75" customHeight="1">
      <c r="L316" s="10"/>
    </row>
    <row r="317" ht="15.75" customHeight="1">
      <c r="L317" s="10"/>
    </row>
    <row r="318" ht="15.75" customHeight="1">
      <c r="L318" s="10"/>
    </row>
    <row r="319" ht="15.75" customHeight="1">
      <c r="L319" s="10"/>
    </row>
    <row r="320" ht="15.75" customHeight="1">
      <c r="L320" s="10"/>
    </row>
    <row r="321" ht="15.75" customHeight="1">
      <c r="L321" s="10"/>
    </row>
    <row r="322" ht="15.75" customHeight="1">
      <c r="L322" s="10"/>
    </row>
    <row r="323" ht="15.75" customHeight="1">
      <c r="L323" s="10"/>
    </row>
    <row r="324" ht="15.75" customHeight="1">
      <c r="L324" s="10"/>
    </row>
    <row r="325" ht="15.75" customHeight="1">
      <c r="L325" s="10"/>
    </row>
    <row r="326" ht="15.75" customHeight="1">
      <c r="L326" s="10"/>
    </row>
    <row r="327" ht="15.75" customHeight="1">
      <c r="L327" s="10"/>
    </row>
    <row r="328" ht="15.75" customHeight="1">
      <c r="L328" s="10"/>
    </row>
    <row r="329" ht="15.75" customHeight="1">
      <c r="L329" s="10"/>
    </row>
    <row r="330" ht="15.75" customHeight="1">
      <c r="L330" s="10"/>
    </row>
    <row r="331" ht="15.75" customHeight="1">
      <c r="L331" s="10"/>
    </row>
    <row r="332" ht="15.75" customHeight="1">
      <c r="L332" s="10"/>
    </row>
    <row r="333" ht="15.75" customHeight="1">
      <c r="L333" s="10"/>
    </row>
    <row r="334" ht="15.75" customHeight="1">
      <c r="L334" s="10"/>
    </row>
    <row r="335" ht="15.75" customHeight="1">
      <c r="L335" s="10"/>
    </row>
    <row r="336" ht="15.75" customHeight="1">
      <c r="L336" s="10"/>
    </row>
    <row r="337" ht="15.75" customHeight="1">
      <c r="L337" s="10"/>
    </row>
    <row r="338" ht="15.75" customHeight="1">
      <c r="L338" s="10"/>
    </row>
    <row r="339" ht="15.75" customHeight="1">
      <c r="L339" s="10"/>
    </row>
    <row r="340" ht="15.75" customHeight="1">
      <c r="L340" s="10"/>
    </row>
    <row r="341" ht="15.75" customHeight="1">
      <c r="L341" s="10"/>
    </row>
    <row r="342" ht="15.75" customHeight="1">
      <c r="L342" s="10"/>
    </row>
    <row r="343" ht="15.75" customHeight="1">
      <c r="L343" s="10"/>
    </row>
    <row r="344" ht="15.75" customHeight="1">
      <c r="L344" s="10"/>
    </row>
    <row r="345" ht="15.75" customHeight="1">
      <c r="L345" s="10"/>
    </row>
    <row r="346" ht="15.75" customHeight="1">
      <c r="L346" s="10"/>
    </row>
    <row r="347" ht="15.75" customHeight="1">
      <c r="L347" s="10"/>
    </row>
    <row r="348" ht="15.75" customHeight="1">
      <c r="L348" s="10"/>
    </row>
    <row r="349" ht="15.75" customHeight="1">
      <c r="L349" s="10"/>
    </row>
    <row r="350" ht="15.75" customHeight="1">
      <c r="L350" s="10"/>
    </row>
    <row r="351" ht="15.75" customHeight="1">
      <c r="L351" s="10"/>
    </row>
    <row r="352" ht="15.75" customHeight="1">
      <c r="L352" s="10"/>
    </row>
    <row r="353" ht="15.75" customHeight="1">
      <c r="L353" s="10"/>
    </row>
    <row r="354" ht="15.75" customHeight="1">
      <c r="L354" s="10"/>
    </row>
    <row r="355" ht="15.75" customHeight="1">
      <c r="L355" s="10"/>
    </row>
    <row r="356" ht="15.75" customHeight="1">
      <c r="L356" s="10"/>
    </row>
    <row r="357" ht="15.75" customHeight="1">
      <c r="L357" s="10"/>
    </row>
    <row r="358" ht="15.75" customHeight="1">
      <c r="L358" s="10"/>
    </row>
    <row r="359" ht="15.75" customHeight="1">
      <c r="L359" s="10"/>
    </row>
    <row r="360" ht="15.75" customHeight="1">
      <c r="L360" s="10"/>
    </row>
    <row r="361" ht="15.75" customHeight="1">
      <c r="L361" s="10"/>
    </row>
    <row r="362" ht="15.75" customHeight="1">
      <c r="L362" s="10"/>
    </row>
    <row r="363" ht="15.75" customHeight="1">
      <c r="L363" s="10"/>
    </row>
    <row r="364" ht="15.75" customHeight="1">
      <c r="L364" s="10"/>
    </row>
    <row r="365" ht="15.75" customHeight="1">
      <c r="L365" s="10"/>
    </row>
    <row r="366" ht="15.75" customHeight="1">
      <c r="L366" s="10"/>
    </row>
    <row r="367" ht="15.75" customHeight="1">
      <c r="L367" s="10"/>
    </row>
    <row r="368" ht="15.75" customHeight="1">
      <c r="L368" s="10"/>
    </row>
    <row r="369" ht="15.75" customHeight="1">
      <c r="L369" s="10"/>
    </row>
    <row r="370" ht="15.75" customHeight="1">
      <c r="L370" s="10"/>
    </row>
    <row r="371" ht="15.75" customHeight="1">
      <c r="L371" s="10"/>
    </row>
    <row r="372" ht="15.75" customHeight="1">
      <c r="L372" s="10"/>
    </row>
    <row r="373" ht="15.75" customHeight="1">
      <c r="L373" s="10"/>
    </row>
    <row r="374" ht="15.75" customHeight="1">
      <c r="L374" s="10"/>
    </row>
    <row r="375" ht="15.75" customHeight="1">
      <c r="L375" s="10"/>
    </row>
    <row r="376" ht="15.75" customHeight="1">
      <c r="L376" s="10"/>
    </row>
    <row r="377" ht="15.75" customHeight="1">
      <c r="L377" s="10"/>
    </row>
    <row r="378" ht="15.75" customHeight="1">
      <c r="L378" s="10"/>
    </row>
    <row r="379" ht="15.75" customHeight="1">
      <c r="L379" s="10"/>
    </row>
    <row r="380" ht="15.75" customHeight="1">
      <c r="L380" s="10"/>
    </row>
    <row r="381" ht="15.75" customHeight="1">
      <c r="L381" s="10"/>
    </row>
    <row r="382" ht="15.75" customHeight="1">
      <c r="L382" s="10"/>
    </row>
    <row r="383" ht="15.75" customHeight="1">
      <c r="L383" s="10"/>
    </row>
    <row r="384" ht="15.75" customHeight="1">
      <c r="L384" s="10"/>
    </row>
    <row r="385" ht="15.75" customHeight="1">
      <c r="L385" s="10"/>
    </row>
    <row r="386" ht="15.75" customHeight="1">
      <c r="L386" s="10"/>
    </row>
    <row r="387" ht="15.75" customHeight="1">
      <c r="L387" s="10"/>
    </row>
    <row r="388" ht="15.75" customHeight="1">
      <c r="L388" s="10"/>
    </row>
    <row r="389" ht="15.75" customHeight="1">
      <c r="L389" s="10"/>
    </row>
    <row r="390" ht="15.75" customHeight="1">
      <c r="L390" s="10"/>
    </row>
    <row r="391" ht="15.75" customHeight="1">
      <c r="L391" s="10"/>
    </row>
    <row r="392" ht="15.75" customHeight="1">
      <c r="L392" s="10"/>
    </row>
    <row r="393" ht="15.75" customHeight="1">
      <c r="L393" s="10"/>
    </row>
    <row r="394" ht="15.75" customHeight="1">
      <c r="L394" s="10"/>
    </row>
    <row r="395" ht="15.75" customHeight="1">
      <c r="L395" s="10"/>
    </row>
    <row r="396" ht="15.75" customHeight="1">
      <c r="L396" s="10"/>
    </row>
    <row r="397" ht="15.75" customHeight="1">
      <c r="L397" s="10"/>
    </row>
    <row r="398" ht="15.75" customHeight="1">
      <c r="L398" s="10"/>
    </row>
    <row r="399" ht="15.75" customHeight="1">
      <c r="L399" s="10"/>
    </row>
    <row r="400" ht="15.75" customHeight="1">
      <c r="L400" s="10"/>
    </row>
    <row r="401" ht="15.75" customHeight="1">
      <c r="L401" s="10"/>
    </row>
    <row r="402" ht="15.75" customHeight="1">
      <c r="L402" s="10"/>
    </row>
    <row r="403" ht="15.75" customHeight="1">
      <c r="L403" s="10"/>
    </row>
    <row r="404" ht="15.75" customHeight="1">
      <c r="L404" s="10"/>
    </row>
    <row r="405" ht="15.75" customHeight="1">
      <c r="L405" s="10"/>
    </row>
    <row r="406" ht="15.75" customHeight="1">
      <c r="L406" s="10"/>
    </row>
    <row r="407" ht="15.75" customHeight="1">
      <c r="L407" s="10"/>
    </row>
    <row r="408" ht="15.75" customHeight="1">
      <c r="L408" s="10"/>
    </row>
    <row r="409" ht="15.75" customHeight="1">
      <c r="L409" s="10"/>
    </row>
    <row r="410" ht="15.75" customHeight="1">
      <c r="L410" s="10"/>
    </row>
    <row r="411" ht="15.75" customHeight="1">
      <c r="L411" s="10"/>
    </row>
    <row r="412" ht="15.75" customHeight="1">
      <c r="L412" s="10"/>
    </row>
    <row r="413" ht="15.75" customHeight="1">
      <c r="L413" s="10"/>
    </row>
    <row r="414" ht="15.75" customHeight="1">
      <c r="L414" s="10"/>
    </row>
    <row r="415" ht="15.75" customHeight="1">
      <c r="L415" s="10"/>
    </row>
    <row r="416" ht="15.75" customHeight="1">
      <c r="L416" s="10"/>
    </row>
    <row r="417" ht="15.75" customHeight="1">
      <c r="L417" s="10"/>
    </row>
    <row r="418" ht="15.75" customHeight="1">
      <c r="L418" s="10"/>
    </row>
    <row r="419" ht="15.75" customHeight="1">
      <c r="L419" s="10"/>
    </row>
    <row r="420" ht="15.75" customHeight="1">
      <c r="L420" s="10"/>
    </row>
    <row r="421" ht="15.75" customHeight="1">
      <c r="L421" s="10"/>
    </row>
    <row r="422" ht="15.75" customHeight="1">
      <c r="L422" s="10"/>
    </row>
    <row r="423" ht="15.75" customHeight="1">
      <c r="L423" s="10"/>
    </row>
    <row r="424" ht="15.75" customHeight="1">
      <c r="L424" s="10"/>
    </row>
    <row r="425" ht="15.75" customHeight="1">
      <c r="L425" s="10"/>
    </row>
    <row r="426" ht="15.75" customHeight="1">
      <c r="L426" s="10"/>
    </row>
    <row r="427" ht="15.75" customHeight="1">
      <c r="L427" s="10"/>
    </row>
    <row r="428" ht="15.75" customHeight="1">
      <c r="L428" s="10"/>
    </row>
    <row r="429" ht="15.75" customHeight="1">
      <c r="L429" s="10"/>
    </row>
    <row r="430" ht="15.75" customHeight="1">
      <c r="L430" s="10"/>
    </row>
    <row r="431" ht="15.75" customHeight="1">
      <c r="L431" s="10"/>
    </row>
    <row r="432" ht="15.75" customHeight="1">
      <c r="L432" s="10"/>
    </row>
    <row r="433" ht="15.75" customHeight="1">
      <c r="L433" s="10"/>
    </row>
    <row r="434" ht="15.75" customHeight="1">
      <c r="L434" s="10"/>
    </row>
    <row r="435" ht="15.75" customHeight="1">
      <c r="L435" s="10"/>
    </row>
    <row r="436" ht="15.75" customHeight="1">
      <c r="L436" s="10"/>
    </row>
    <row r="437" ht="15.75" customHeight="1">
      <c r="L437" s="10"/>
    </row>
    <row r="438" ht="15.75" customHeight="1">
      <c r="L438" s="10"/>
    </row>
    <row r="439" ht="15.75" customHeight="1">
      <c r="L439" s="10"/>
    </row>
    <row r="440" ht="15.75" customHeight="1">
      <c r="L440" s="10"/>
    </row>
    <row r="441" ht="15.75" customHeight="1">
      <c r="L441" s="10"/>
    </row>
    <row r="442" ht="15.75" customHeight="1">
      <c r="L442" s="10"/>
    </row>
    <row r="443" ht="15.75" customHeight="1">
      <c r="L443" s="10"/>
    </row>
    <row r="444" ht="15.75" customHeight="1">
      <c r="L444" s="10"/>
    </row>
    <row r="445" ht="15.75" customHeight="1">
      <c r="L445" s="10"/>
    </row>
    <row r="446" ht="15.75" customHeight="1">
      <c r="L446" s="10"/>
    </row>
    <row r="447" ht="15.75" customHeight="1">
      <c r="L447" s="10"/>
    </row>
    <row r="448" ht="15.75" customHeight="1">
      <c r="L448" s="10"/>
    </row>
    <row r="449" ht="15.75" customHeight="1">
      <c r="L449" s="10"/>
    </row>
    <row r="450" ht="15.75" customHeight="1">
      <c r="L450" s="10"/>
    </row>
    <row r="451" ht="15.75" customHeight="1">
      <c r="L451" s="10"/>
    </row>
    <row r="452" ht="15.75" customHeight="1">
      <c r="L452" s="10"/>
    </row>
    <row r="453" ht="15.75" customHeight="1">
      <c r="L453" s="10"/>
    </row>
    <row r="454" ht="15.75" customHeight="1">
      <c r="L454" s="10"/>
    </row>
    <row r="455" ht="15.75" customHeight="1">
      <c r="L455" s="10"/>
    </row>
    <row r="456" ht="15.75" customHeight="1">
      <c r="L456" s="10"/>
    </row>
    <row r="457" ht="15.75" customHeight="1">
      <c r="L457" s="10"/>
    </row>
    <row r="458" ht="15.75" customHeight="1">
      <c r="L458" s="10"/>
    </row>
    <row r="459" ht="15.75" customHeight="1">
      <c r="L459" s="10"/>
    </row>
    <row r="460" ht="15.75" customHeight="1">
      <c r="L460" s="10"/>
    </row>
    <row r="461" ht="15.75" customHeight="1">
      <c r="L461" s="10"/>
    </row>
    <row r="462" ht="15.75" customHeight="1">
      <c r="L462" s="10"/>
    </row>
    <row r="463" ht="15.75" customHeight="1">
      <c r="L463" s="10"/>
    </row>
    <row r="464" ht="15.75" customHeight="1">
      <c r="L464" s="10"/>
    </row>
    <row r="465" ht="15.75" customHeight="1">
      <c r="L465" s="10"/>
    </row>
    <row r="466" ht="15.75" customHeight="1">
      <c r="L466" s="10"/>
    </row>
    <row r="467" ht="15.75" customHeight="1">
      <c r="L467" s="10"/>
    </row>
    <row r="468" ht="15.75" customHeight="1">
      <c r="L468" s="10"/>
    </row>
    <row r="469" ht="15.75" customHeight="1">
      <c r="L469" s="10"/>
    </row>
    <row r="470" ht="15.75" customHeight="1">
      <c r="L470" s="10"/>
    </row>
    <row r="471" ht="15.75" customHeight="1">
      <c r="L471" s="10"/>
    </row>
    <row r="472" ht="15.75" customHeight="1">
      <c r="L472" s="10"/>
    </row>
    <row r="473" ht="15.75" customHeight="1">
      <c r="L473" s="10"/>
    </row>
    <row r="474" ht="15.75" customHeight="1">
      <c r="L474" s="10"/>
    </row>
    <row r="475" ht="15.75" customHeight="1">
      <c r="L475" s="10"/>
    </row>
    <row r="476" ht="15.75" customHeight="1">
      <c r="L476" s="10"/>
    </row>
    <row r="477" ht="15.75" customHeight="1">
      <c r="L477" s="10"/>
    </row>
    <row r="478" ht="15.75" customHeight="1">
      <c r="L478" s="10"/>
    </row>
    <row r="479" ht="15.75" customHeight="1">
      <c r="L479" s="10"/>
    </row>
    <row r="480" ht="15.75" customHeight="1">
      <c r="L480" s="10"/>
    </row>
    <row r="481" ht="15.75" customHeight="1">
      <c r="L481" s="10"/>
    </row>
    <row r="482" ht="15.75" customHeight="1">
      <c r="L482" s="10"/>
    </row>
    <row r="483" ht="15.75" customHeight="1">
      <c r="L483" s="10"/>
    </row>
    <row r="484" ht="15.75" customHeight="1">
      <c r="L484" s="10"/>
    </row>
    <row r="485" ht="15.75" customHeight="1">
      <c r="L485" s="10"/>
    </row>
    <row r="486" ht="15.75" customHeight="1">
      <c r="L486" s="10"/>
    </row>
    <row r="487" ht="15.75" customHeight="1">
      <c r="L487" s="10"/>
    </row>
    <row r="488" ht="15.75" customHeight="1">
      <c r="L488" s="10"/>
    </row>
    <row r="489" ht="15.75" customHeight="1">
      <c r="L489" s="10"/>
    </row>
    <row r="490" ht="15.75" customHeight="1">
      <c r="L490" s="10"/>
    </row>
    <row r="491" ht="15.75" customHeight="1">
      <c r="L491" s="10"/>
    </row>
    <row r="492" ht="15.75" customHeight="1">
      <c r="L492" s="10"/>
    </row>
    <row r="493" ht="15.75" customHeight="1">
      <c r="L493" s="10"/>
    </row>
    <row r="494" ht="15.75" customHeight="1">
      <c r="L494" s="10"/>
    </row>
    <row r="495" ht="15.75" customHeight="1">
      <c r="L495" s="10"/>
    </row>
    <row r="496" ht="15.75" customHeight="1">
      <c r="L496" s="10"/>
    </row>
    <row r="497" ht="15.75" customHeight="1">
      <c r="L497" s="10"/>
    </row>
    <row r="498" ht="15.75" customHeight="1">
      <c r="L498" s="10"/>
    </row>
    <row r="499" ht="15.75" customHeight="1">
      <c r="L499" s="10"/>
    </row>
    <row r="500" ht="15.75" customHeight="1">
      <c r="L500" s="10"/>
    </row>
    <row r="501" ht="15.75" customHeight="1">
      <c r="L501" s="10"/>
    </row>
    <row r="502" ht="15.75" customHeight="1">
      <c r="L502" s="10"/>
    </row>
    <row r="503" ht="15.75" customHeight="1">
      <c r="L503" s="10"/>
    </row>
    <row r="504" ht="15.75" customHeight="1">
      <c r="L504" s="10"/>
    </row>
    <row r="505" ht="15.75" customHeight="1">
      <c r="L505" s="10"/>
    </row>
    <row r="506" ht="15.75" customHeight="1">
      <c r="L506" s="10"/>
    </row>
    <row r="507" ht="15.75" customHeight="1">
      <c r="L507" s="10"/>
    </row>
    <row r="508" ht="15.75" customHeight="1">
      <c r="L508" s="10"/>
    </row>
    <row r="509" ht="15.75" customHeight="1">
      <c r="L509" s="10"/>
    </row>
    <row r="510" ht="15.75" customHeight="1">
      <c r="L510" s="10"/>
    </row>
    <row r="511" ht="15.75" customHeight="1">
      <c r="L511" s="10"/>
    </row>
    <row r="512" ht="15.75" customHeight="1">
      <c r="L512" s="10"/>
    </row>
    <row r="513" ht="15.75" customHeight="1">
      <c r="L513" s="10"/>
    </row>
    <row r="514" ht="15.75" customHeight="1">
      <c r="L514" s="10"/>
    </row>
    <row r="515" ht="15.75" customHeight="1">
      <c r="L515" s="10"/>
    </row>
    <row r="516" ht="15.75" customHeight="1">
      <c r="L516" s="10"/>
    </row>
    <row r="517" ht="15.75" customHeight="1">
      <c r="L517" s="10"/>
    </row>
    <row r="518" ht="15.75" customHeight="1">
      <c r="L518" s="10"/>
    </row>
    <row r="519" ht="15.75" customHeight="1">
      <c r="L519" s="10"/>
    </row>
    <row r="520" ht="15.75" customHeight="1">
      <c r="L520" s="10"/>
    </row>
    <row r="521" ht="15.75" customHeight="1">
      <c r="L521" s="10"/>
    </row>
    <row r="522" ht="15.75" customHeight="1">
      <c r="L522" s="10"/>
    </row>
    <row r="523" ht="15.75" customHeight="1">
      <c r="L523" s="10"/>
    </row>
    <row r="524" ht="15.75" customHeight="1">
      <c r="L524" s="10"/>
    </row>
    <row r="525" ht="15.75" customHeight="1">
      <c r="L525" s="10"/>
    </row>
    <row r="526" ht="15.75" customHeight="1">
      <c r="L526" s="10"/>
    </row>
    <row r="527" ht="15.75" customHeight="1">
      <c r="L527" s="10"/>
    </row>
    <row r="528" ht="15.75" customHeight="1">
      <c r="L528" s="10"/>
    </row>
    <row r="529" ht="15.75" customHeight="1">
      <c r="L529" s="10"/>
    </row>
    <row r="530" ht="15.75" customHeight="1">
      <c r="L530" s="10"/>
    </row>
    <row r="531" ht="15.75" customHeight="1">
      <c r="L531" s="10"/>
    </row>
    <row r="532" ht="15.75" customHeight="1">
      <c r="L532" s="10"/>
    </row>
    <row r="533" ht="15.75" customHeight="1">
      <c r="L533" s="10"/>
    </row>
    <row r="534" ht="15.75" customHeight="1">
      <c r="L534" s="10"/>
    </row>
    <row r="535" ht="15.75" customHeight="1">
      <c r="L535" s="10"/>
    </row>
    <row r="536" ht="15.75" customHeight="1">
      <c r="L536" s="10"/>
    </row>
    <row r="537" ht="15.75" customHeight="1">
      <c r="L537" s="10"/>
    </row>
    <row r="538" ht="15.75" customHeight="1">
      <c r="L538" s="10"/>
    </row>
    <row r="539" ht="15.75" customHeight="1">
      <c r="L539" s="10"/>
    </row>
    <row r="540" ht="15.75" customHeight="1">
      <c r="L540" s="10"/>
    </row>
    <row r="541" ht="15.75" customHeight="1">
      <c r="L541" s="10"/>
    </row>
    <row r="542" ht="15.75" customHeight="1">
      <c r="L542" s="10"/>
    </row>
    <row r="543" ht="15.75" customHeight="1">
      <c r="L543" s="10"/>
    </row>
    <row r="544" ht="15.75" customHeight="1">
      <c r="L544" s="10"/>
    </row>
    <row r="545" ht="15.75" customHeight="1">
      <c r="L545" s="10"/>
    </row>
    <row r="546" ht="15.75" customHeight="1">
      <c r="L546" s="10"/>
    </row>
    <row r="547" ht="15.75" customHeight="1">
      <c r="L547" s="10"/>
    </row>
    <row r="548" ht="15.75" customHeight="1">
      <c r="L548" s="10"/>
    </row>
    <row r="549" ht="15.75" customHeight="1">
      <c r="L549" s="10"/>
    </row>
    <row r="550" ht="15.75" customHeight="1">
      <c r="L550" s="10"/>
    </row>
    <row r="551" ht="15.75" customHeight="1">
      <c r="L551" s="10"/>
    </row>
    <row r="552" ht="15.75" customHeight="1">
      <c r="L552" s="10"/>
    </row>
    <row r="553" ht="15.75" customHeight="1">
      <c r="L553" s="10"/>
    </row>
    <row r="554" ht="15.75" customHeight="1">
      <c r="L554" s="10"/>
    </row>
    <row r="555" ht="15.75" customHeight="1">
      <c r="L555" s="10"/>
    </row>
    <row r="556" ht="15.75" customHeight="1">
      <c r="L556" s="10"/>
    </row>
    <row r="557" ht="15.75" customHeight="1">
      <c r="L557" s="10"/>
    </row>
    <row r="558" ht="15.75" customHeight="1">
      <c r="L558" s="10"/>
    </row>
    <row r="559" ht="15.75" customHeight="1">
      <c r="L559" s="10"/>
    </row>
    <row r="560" ht="15.75" customHeight="1">
      <c r="L560" s="10"/>
    </row>
    <row r="561" ht="15.75" customHeight="1">
      <c r="L561" s="10"/>
    </row>
    <row r="562" ht="15.75" customHeight="1">
      <c r="L562" s="10"/>
    </row>
    <row r="563" ht="15.75" customHeight="1">
      <c r="L563" s="10"/>
    </row>
    <row r="564" ht="15.75" customHeight="1">
      <c r="L564" s="10"/>
    </row>
    <row r="565" ht="15.75" customHeight="1">
      <c r="L565" s="10"/>
    </row>
    <row r="566" ht="15.75" customHeight="1">
      <c r="L566" s="10"/>
    </row>
    <row r="567" ht="15.75" customHeight="1">
      <c r="L567" s="10"/>
    </row>
    <row r="568" ht="15.75" customHeight="1">
      <c r="L568" s="10"/>
    </row>
    <row r="569" ht="15.75" customHeight="1">
      <c r="L569" s="10"/>
    </row>
    <row r="570" ht="15.75" customHeight="1">
      <c r="L570" s="10"/>
    </row>
    <row r="571" ht="15.75" customHeight="1">
      <c r="L571" s="10"/>
    </row>
    <row r="572" ht="15.75" customHeight="1">
      <c r="L572" s="10"/>
    </row>
    <row r="573" ht="15.75" customHeight="1">
      <c r="L573" s="10"/>
    </row>
    <row r="574" ht="15.75" customHeight="1">
      <c r="L574" s="10"/>
    </row>
    <row r="575" ht="15.75" customHeight="1">
      <c r="L575" s="10"/>
    </row>
    <row r="576" ht="15.75" customHeight="1">
      <c r="L576" s="10"/>
    </row>
    <row r="577" ht="15.75" customHeight="1">
      <c r="L577" s="10"/>
    </row>
    <row r="578" ht="15.75" customHeight="1">
      <c r="L578" s="10"/>
    </row>
    <row r="579" ht="15.75" customHeight="1">
      <c r="L579" s="10"/>
    </row>
    <row r="580" ht="15.75" customHeight="1">
      <c r="L580" s="10"/>
    </row>
    <row r="581" ht="15.75" customHeight="1">
      <c r="L581" s="10"/>
    </row>
    <row r="582" ht="15.75" customHeight="1">
      <c r="L582" s="10"/>
    </row>
    <row r="583" ht="15.75" customHeight="1">
      <c r="L583" s="10"/>
    </row>
    <row r="584" ht="15.75" customHeight="1">
      <c r="L584" s="10"/>
    </row>
    <row r="585" ht="15.75" customHeight="1">
      <c r="L585" s="10"/>
    </row>
    <row r="586" ht="15.75" customHeight="1">
      <c r="L586" s="10"/>
    </row>
    <row r="587" ht="15.75" customHeight="1">
      <c r="L587" s="10"/>
    </row>
    <row r="588" ht="15.75" customHeight="1">
      <c r="L588" s="10"/>
    </row>
    <row r="589" ht="15.75" customHeight="1">
      <c r="L589" s="10"/>
    </row>
    <row r="590" ht="15.75" customHeight="1">
      <c r="L590" s="10"/>
    </row>
    <row r="591" ht="15.75" customHeight="1">
      <c r="L591" s="10"/>
    </row>
    <row r="592" ht="15.75" customHeight="1">
      <c r="L592" s="10"/>
    </row>
    <row r="593" ht="15.75" customHeight="1">
      <c r="L593" s="10"/>
    </row>
    <row r="594" ht="15.75" customHeight="1">
      <c r="L594" s="10"/>
    </row>
    <row r="595" ht="15.75" customHeight="1">
      <c r="L595" s="10"/>
    </row>
    <row r="596" ht="15.75" customHeight="1">
      <c r="L596" s="10"/>
    </row>
    <row r="597" ht="15.75" customHeight="1">
      <c r="L597" s="10"/>
    </row>
    <row r="598" ht="15.75" customHeight="1">
      <c r="L598" s="10"/>
    </row>
    <row r="599" ht="15.75" customHeight="1">
      <c r="L599" s="10"/>
    </row>
    <row r="600" ht="15.75" customHeight="1">
      <c r="L600" s="10"/>
    </row>
    <row r="601" ht="15.75" customHeight="1">
      <c r="L601" s="10"/>
    </row>
    <row r="602" ht="15.75" customHeight="1">
      <c r="L602" s="10"/>
    </row>
    <row r="603" ht="15.75" customHeight="1">
      <c r="L603" s="10"/>
    </row>
    <row r="604" ht="15.75" customHeight="1">
      <c r="L604" s="10"/>
    </row>
    <row r="605" ht="15.75" customHeight="1">
      <c r="L605" s="10"/>
    </row>
    <row r="606" ht="15.75" customHeight="1">
      <c r="L606" s="10"/>
    </row>
    <row r="607" ht="15.75" customHeight="1">
      <c r="L607" s="10"/>
    </row>
    <row r="608" ht="15.75" customHeight="1">
      <c r="L608" s="10"/>
    </row>
    <row r="609" ht="15.75" customHeight="1">
      <c r="L609" s="10"/>
    </row>
    <row r="610" ht="15.75" customHeight="1">
      <c r="L610" s="10"/>
    </row>
    <row r="611" ht="15.75" customHeight="1">
      <c r="L611" s="10"/>
    </row>
    <row r="612" ht="15.75" customHeight="1">
      <c r="L612" s="10"/>
    </row>
    <row r="613" ht="15.75" customHeight="1">
      <c r="L613" s="10"/>
    </row>
    <row r="614" ht="15.75" customHeight="1">
      <c r="L614" s="10"/>
    </row>
    <row r="615" ht="15.75" customHeight="1">
      <c r="L615" s="10"/>
    </row>
    <row r="616" ht="15.75" customHeight="1">
      <c r="L616" s="10"/>
    </row>
    <row r="617" ht="15.75" customHeight="1">
      <c r="L617" s="10"/>
    </row>
    <row r="618" ht="15.75" customHeight="1">
      <c r="L618" s="10"/>
    </row>
    <row r="619" ht="15.75" customHeight="1">
      <c r="L619" s="10"/>
    </row>
    <row r="620" ht="15.75" customHeight="1">
      <c r="L620" s="10"/>
    </row>
    <row r="621" ht="15.75" customHeight="1">
      <c r="L621" s="10"/>
    </row>
    <row r="622" ht="15.75" customHeight="1">
      <c r="L622" s="10"/>
    </row>
    <row r="623" ht="15.75" customHeight="1">
      <c r="L623" s="10"/>
    </row>
    <row r="624" ht="15.75" customHeight="1">
      <c r="L624" s="10"/>
    </row>
    <row r="625" ht="15.75" customHeight="1">
      <c r="L625" s="10"/>
    </row>
    <row r="626" ht="15.75" customHeight="1">
      <c r="L626" s="10"/>
    </row>
    <row r="627" ht="15.75" customHeight="1">
      <c r="L627" s="10"/>
    </row>
    <row r="628" ht="15.75" customHeight="1">
      <c r="L628" s="10"/>
    </row>
    <row r="629" ht="15.75" customHeight="1">
      <c r="L629" s="10"/>
    </row>
    <row r="630" ht="15.75" customHeight="1">
      <c r="L630" s="10"/>
    </row>
    <row r="631" ht="15.75" customHeight="1">
      <c r="L631" s="10"/>
    </row>
    <row r="632" ht="15.75" customHeight="1">
      <c r="L632" s="10"/>
    </row>
    <row r="633" ht="15.75" customHeight="1">
      <c r="L633" s="10"/>
    </row>
    <row r="634" ht="15.75" customHeight="1">
      <c r="L634" s="10"/>
    </row>
    <row r="635" ht="15.75" customHeight="1">
      <c r="L635" s="10"/>
    </row>
    <row r="636" ht="15.75" customHeight="1">
      <c r="L636" s="10"/>
    </row>
    <row r="637" ht="15.75" customHeight="1">
      <c r="L637" s="10"/>
    </row>
    <row r="638" ht="15.75" customHeight="1">
      <c r="L638" s="10"/>
    </row>
    <row r="639" ht="15.75" customHeight="1">
      <c r="L639" s="10"/>
    </row>
    <row r="640" ht="15.75" customHeight="1">
      <c r="L640" s="10"/>
    </row>
    <row r="641" ht="15.75" customHeight="1">
      <c r="L641" s="10"/>
    </row>
    <row r="642" ht="15.75" customHeight="1">
      <c r="L642" s="10"/>
    </row>
    <row r="643" ht="15.75" customHeight="1">
      <c r="L643" s="10"/>
    </row>
    <row r="644" ht="15.75" customHeight="1">
      <c r="L644" s="10"/>
    </row>
    <row r="645" ht="15.75" customHeight="1">
      <c r="L645" s="10"/>
    </row>
    <row r="646" ht="15.75" customHeight="1">
      <c r="L646" s="10"/>
    </row>
    <row r="647" ht="15.75" customHeight="1">
      <c r="L647" s="10"/>
    </row>
    <row r="648" ht="15.75" customHeight="1">
      <c r="L648" s="10"/>
    </row>
    <row r="649" ht="15.75" customHeight="1">
      <c r="L649" s="10"/>
    </row>
    <row r="650" ht="15.75" customHeight="1">
      <c r="L650" s="10"/>
    </row>
    <row r="651" ht="15.75" customHeight="1">
      <c r="L651" s="10"/>
    </row>
    <row r="652" ht="15.75" customHeight="1">
      <c r="L652" s="10"/>
    </row>
    <row r="653" ht="15.75" customHeight="1">
      <c r="L653" s="10"/>
    </row>
    <row r="654" ht="15.75" customHeight="1">
      <c r="L654" s="10"/>
    </row>
    <row r="655" ht="15.75" customHeight="1">
      <c r="L655" s="10"/>
    </row>
    <row r="656" ht="15.75" customHeight="1">
      <c r="L656" s="10"/>
    </row>
    <row r="657" ht="15.75" customHeight="1">
      <c r="L657" s="10"/>
    </row>
    <row r="658" ht="15.75" customHeight="1">
      <c r="L658" s="10"/>
    </row>
    <row r="659" ht="15.75" customHeight="1">
      <c r="L659" s="10"/>
    </row>
    <row r="660" ht="15.75" customHeight="1">
      <c r="L660" s="10"/>
    </row>
    <row r="661" ht="15.75" customHeight="1">
      <c r="L661" s="10"/>
    </row>
    <row r="662" ht="15.75" customHeight="1">
      <c r="L662" s="10"/>
    </row>
    <row r="663" ht="15.75" customHeight="1">
      <c r="L663" s="10"/>
    </row>
    <row r="664" ht="15.75" customHeight="1">
      <c r="L664" s="10"/>
    </row>
    <row r="665" ht="15.75" customHeight="1">
      <c r="L665" s="10"/>
    </row>
    <row r="666" ht="15.75" customHeight="1">
      <c r="L666" s="10"/>
    </row>
    <row r="667" ht="15.75" customHeight="1">
      <c r="L667" s="10"/>
    </row>
    <row r="668" ht="15.75" customHeight="1">
      <c r="L668" s="10"/>
    </row>
    <row r="669" ht="15.75" customHeight="1">
      <c r="L669" s="10"/>
    </row>
    <row r="670" ht="15.75" customHeight="1">
      <c r="L670" s="10"/>
    </row>
    <row r="671" ht="15.75" customHeight="1">
      <c r="L671" s="10"/>
    </row>
    <row r="672" ht="15.75" customHeight="1">
      <c r="L672" s="10"/>
    </row>
    <row r="673" ht="15.75" customHeight="1">
      <c r="L673" s="10"/>
    </row>
    <row r="674" ht="15.75" customHeight="1">
      <c r="L674" s="10"/>
    </row>
    <row r="675" ht="15.75" customHeight="1">
      <c r="L675" s="10"/>
    </row>
    <row r="676" ht="15.75" customHeight="1">
      <c r="L676" s="10"/>
    </row>
    <row r="677" ht="15.75" customHeight="1">
      <c r="L677" s="10"/>
    </row>
    <row r="678" ht="15.75" customHeight="1">
      <c r="L678" s="10"/>
    </row>
    <row r="679" ht="15.75" customHeight="1">
      <c r="L679" s="10"/>
    </row>
    <row r="680" ht="15.75" customHeight="1">
      <c r="L680" s="10"/>
    </row>
    <row r="681" ht="15.75" customHeight="1">
      <c r="L681" s="10"/>
    </row>
    <row r="682" ht="15.75" customHeight="1">
      <c r="L682" s="10"/>
    </row>
    <row r="683" ht="15.75" customHeight="1">
      <c r="L683" s="10"/>
    </row>
    <row r="684" ht="15.75" customHeight="1">
      <c r="L684" s="10"/>
    </row>
    <row r="685" ht="15.75" customHeight="1">
      <c r="L685" s="10"/>
    </row>
    <row r="686" ht="15.75" customHeight="1">
      <c r="L686" s="10"/>
    </row>
    <row r="687" ht="15.75" customHeight="1">
      <c r="L687" s="10"/>
    </row>
    <row r="688" ht="15.75" customHeight="1">
      <c r="L688" s="10"/>
    </row>
    <row r="689" ht="15.75" customHeight="1">
      <c r="L689" s="10"/>
    </row>
    <row r="690" ht="15.75" customHeight="1">
      <c r="L690" s="10"/>
    </row>
    <row r="691" ht="15.75" customHeight="1">
      <c r="L691" s="10"/>
    </row>
    <row r="692" ht="15.75" customHeight="1">
      <c r="L692" s="10"/>
    </row>
    <row r="693" ht="15.75" customHeight="1">
      <c r="L693" s="10"/>
    </row>
    <row r="694" ht="15.75" customHeight="1">
      <c r="L694" s="10"/>
    </row>
    <row r="695" ht="15.75" customHeight="1">
      <c r="L695" s="10"/>
    </row>
    <row r="696" ht="15.75" customHeight="1">
      <c r="L696" s="10"/>
    </row>
    <row r="697" ht="15.75" customHeight="1">
      <c r="L697" s="10"/>
    </row>
    <row r="698" ht="15.75" customHeight="1">
      <c r="L698" s="10"/>
    </row>
    <row r="699" ht="15.75" customHeight="1">
      <c r="L699" s="10"/>
    </row>
    <row r="700" ht="15.75" customHeight="1">
      <c r="L700" s="10"/>
    </row>
    <row r="701" ht="15.75" customHeight="1">
      <c r="L701" s="10"/>
    </row>
    <row r="702" ht="15.75" customHeight="1">
      <c r="L702" s="10"/>
    </row>
    <row r="703" ht="15.75" customHeight="1">
      <c r="L703" s="10"/>
    </row>
    <row r="704" ht="15.75" customHeight="1">
      <c r="L704" s="10"/>
    </row>
    <row r="705" ht="15.75" customHeight="1">
      <c r="L705" s="10"/>
    </row>
    <row r="706" ht="15.75" customHeight="1">
      <c r="L706" s="10"/>
    </row>
    <row r="707" ht="15.75" customHeight="1">
      <c r="L707" s="10"/>
    </row>
    <row r="708" ht="15.75" customHeight="1">
      <c r="L708" s="10"/>
    </row>
    <row r="709" ht="15.75" customHeight="1">
      <c r="L709" s="10"/>
    </row>
    <row r="710" ht="15.75" customHeight="1">
      <c r="L710" s="10"/>
    </row>
    <row r="711" ht="15.75" customHeight="1">
      <c r="L711" s="10"/>
    </row>
    <row r="712" ht="15.75" customHeight="1">
      <c r="L712" s="10"/>
    </row>
    <row r="713" ht="15.75" customHeight="1">
      <c r="L713" s="10"/>
    </row>
    <row r="714" ht="15.75" customHeight="1">
      <c r="L714" s="10"/>
    </row>
    <row r="715" ht="15.75" customHeight="1">
      <c r="L715" s="10"/>
    </row>
    <row r="716" ht="15.75" customHeight="1">
      <c r="L716" s="10"/>
    </row>
    <row r="717" ht="15.75" customHeight="1">
      <c r="L717" s="10"/>
    </row>
    <row r="718" ht="15.75" customHeight="1">
      <c r="L718" s="10"/>
    </row>
    <row r="719" ht="15.75" customHeight="1">
      <c r="L719" s="10"/>
    </row>
    <row r="720" ht="15.75" customHeight="1">
      <c r="L720" s="10"/>
    </row>
    <row r="721" ht="15.75" customHeight="1">
      <c r="L721" s="10"/>
    </row>
    <row r="722" ht="15.75" customHeight="1">
      <c r="L722" s="10"/>
    </row>
    <row r="723" ht="15.75" customHeight="1">
      <c r="L723" s="10"/>
    </row>
    <row r="724" ht="15.75" customHeight="1">
      <c r="L724" s="10"/>
    </row>
    <row r="725" ht="15.75" customHeight="1">
      <c r="L725" s="10"/>
    </row>
    <row r="726" ht="15.75" customHeight="1">
      <c r="L726" s="10"/>
    </row>
    <row r="727" ht="15.75" customHeight="1">
      <c r="L727" s="10"/>
    </row>
    <row r="728" ht="15.75" customHeight="1">
      <c r="L728" s="10"/>
    </row>
    <row r="729" ht="15.75" customHeight="1">
      <c r="L729" s="10"/>
    </row>
    <row r="730" ht="15.75" customHeight="1">
      <c r="L730" s="10"/>
    </row>
    <row r="731" ht="15.75" customHeight="1">
      <c r="L731" s="10"/>
    </row>
    <row r="732" ht="15.75" customHeight="1">
      <c r="L732" s="10"/>
    </row>
    <row r="733" ht="15.75" customHeight="1">
      <c r="L733" s="10"/>
    </row>
    <row r="734" ht="15.75" customHeight="1">
      <c r="L734" s="10"/>
    </row>
    <row r="735" ht="15.75" customHeight="1">
      <c r="L735" s="10"/>
    </row>
    <row r="736" ht="15.75" customHeight="1">
      <c r="L736" s="10"/>
    </row>
    <row r="737" ht="15.75" customHeight="1">
      <c r="L737" s="10"/>
    </row>
    <row r="738" ht="15.75" customHeight="1">
      <c r="L738" s="10"/>
    </row>
    <row r="739" ht="15.75" customHeight="1">
      <c r="L739" s="10"/>
    </row>
    <row r="740" ht="15.75" customHeight="1">
      <c r="L740" s="10"/>
    </row>
    <row r="741" ht="15.75" customHeight="1">
      <c r="L741" s="10"/>
    </row>
    <row r="742" ht="15.75" customHeight="1">
      <c r="L742" s="10"/>
    </row>
    <row r="743" ht="15.75" customHeight="1">
      <c r="L743" s="10"/>
    </row>
    <row r="744" ht="15.75" customHeight="1">
      <c r="L744" s="10"/>
    </row>
    <row r="745" ht="15.75" customHeight="1">
      <c r="L745" s="10"/>
    </row>
    <row r="746" ht="15.75" customHeight="1">
      <c r="L746" s="10"/>
    </row>
    <row r="747" ht="15.75" customHeight="1">
      <c r="L747" s="10"/>
    </row>
    <row r="748" ht="15.75" customHeight="1">
      <c r="L748" s="10"/>
    </row>
    <row r="749" ht="15.75" customHeight="1">
      <c r="L749" s="10"/>
    </row>
    <row r="750" ht="15.75" customHeight="1">
      <c r="L750" s="10"/>
    </row>
    <row r="751" ht="15.75" customHeight="1">
      <c r="L751" s="10"/>
    </row>
    <row r="752" ht="15.75" customHeight="1">
      <c r="L752" s="10"/>
    </row>
    <row r="753" ht="15.75" customHeight="1">
      <c r="L753" s="10"/>
    </row>
    <row r="754" ht="15.75" customHeight="1">
      <c r="L754" s="10"/>
    </row>
    <row r="755" ht="15.75" customHeight="1">
      <c r="L755" s="10"/>
    </row>
    <row r="756" ht="15.75" customHeight="1">
      <c r="L756" s="10"/>
    </row>
    <row r="757" ht="15.75" customHeight="1">
      <c r="L757" s="10"/>
    </row>
    <row r="758" ht="15.75" customHeight="1">
      <c r="L758" s="10"/>
    </row>
    <row r="759" ht="15.75" customHeight="1">
      <c r="L759" s="10"/>
    </row>
    <row r="760" ht="15.75" customHeight="1">
      <c r="L760" s="10"/>
    </row>
    <row r="761" ht="15.75" customHeight="1">
      <c r="L761" s="10"/>
    </row>
    <row r="762" ht="15.75" customHeight="1">
      <c r="L762" s="10"/>
    </row>
    <row r="763" ht="15.75" customHeight="1">
      <c r="L763" s="10"/>
    </row>
    <row r="764" ht="15.75" customHeight="1">
      <c r="L764" s="10"/>
    </row>
    <row r="765" ht="15.75" customHeight="1">
      <c r="L765" s="10"/>
    </row>
    <row r="766" ht="15.75" customHeight="1">
      <c r="L766" s="10"/>
    </row>
    <row r="767" ht="15.75" customHeight="1">
      <c r="L767" s="10"/>
    </row>
    <row r="768" ht="15.75" customHeight="1">
      <c r="L768" s="10"/>
    </row>
    <row r="769" ht="15.75" customHeight="1">
      <c r="L769" s="10"/>
    </row>
    <row r="770" ht="15.75" customHeight="1">
      <c r="L770" s="10"/>
    </row>
    <row r="771" ht="15.75" customHeight="1">
      <c r="L771" s="10"/>
    </row>
    <row r="772" ht="15.75" customHeight="1">
      <c r="L772" s="10"/>
    </row>
    <row r="773" ht="15.75" customHeight="1">
      <c r="L773" s="10"/>
    </row>
    <row r="774" ht="15.75" customHeight="1">
      <c r="L774" s="10"/>
    </row>
    <row r="775" ht="15.75" customHeight="1">
      <c r="L775" s="10"/>
    </row>
    <row r="776" ht="15.75" customHeight="1">
      <c r="L776" s="10"/>
    </row>
    <row r="777" ht="15.75" customHeight="1">
      <c r="L777" s="10"/>
    </row>
    <row r="778" ht="15.75" customHeight="1">
      <c r="L778" s="10"/>
    </row>
    <row r="779" ht="15.75" customHeight="1">
      <c r="L779" s="10"/>
    </row>
    <row r="780" ht="15.75" customHeight="1">
      <c r="L780" s="10"/>
    </row>
    <row r="781" ht="15.75" customHeight="1">
      <c r="L781" s="10"/>
    </row>
    <row r="782" ht="15.75" customHeight="1">
      <c r="L782" s="10"/>
    </row>
    <row r="783" ht="15.75" customHeight="1">
      <c r="L783" s="10"/>
    </row>
    <row r="784" ht="15.75" customHeight="1">
      <c r="L784" s="10"/>
    </row>
    <row r="785" ht="15.75" customHeight="1">
      <c r="L785" s="10"/>
    </row>
    <row r="786" ht="15.75" customHeight="1">
      <c r="L786" s="10"/>
    </row>
    <row r="787" ht="15.75" customHeight="1">
      <c r="L787" s="10"/>
    </row>
    <row r="788" ht="15.75" customHeight="1">
      <c r="L788" s="10"/>
    </row>
    <row r="789" ht="15.75" customHeight="1">
      <c r="L789" s="10"/>
    </row>
    <row r="790" ht="15.75" customHeight="1">
      <c r="L790" s="10"/>
    </row>
    <row r="791" ht="15.75" customHeight="1">
      <c r="L791" s="10"/>
    </row>
    <row r="792" ht="15.75" customHeight="1">
      <c r="L792" s="10"/>
    </row>
    <row r="793" ht="15.75" customHeight="1">
      <c r="L793" s="10"/>
    </row>
    <row r="794" ht="15.75" customHeight="1">
      <c r="L794" s="10"/>
    </row>
    <row r="795" ht="15.75" customHeight="1">
      <c r="L795" s="10"/>
    </row>
    <row r="796" ht="15.75" customHeight="1">
      <c r="L796" s="10"/>
    </row>
    <row r="797" ht="15.75" customHeight="1">
      <c r="L797" s="10"/>
    </row>
    <row r="798" ht="15.75" customHeight="1">
      <c r="L798" s="10"/>
    </row>
    <row r="799" ht="15.75" customHeight="1">
      <c r="L799" s="10"/>
    </row>
    <row r="800" ht="15.75" customHeight="1">
      <c r="L800" s="10"/>
    </row>
    <row r="801" ht="15.75" customHeight="1">
      <c r="L801" s="10"/>
    </row>
    <row r="802" ht="15.75" customHeight="1">
      <c r="L802" s="10"/>
    </row>
    <row r="803" ht="15.75" customHeight="1">
      <c r="L803" s="10"/>
    </row>
    <row r="804" ht="15.75" customHeight="1">
      <c r="L804" s="10"/>
    </row>
    <row r="805" ht="15.75" customHeight="1">
      <c r="L805" s="10"/>
    </row>
    <row r="806" ht="15.75" customHeight="1">
      <c r="L806" s="10"/>
    </row>
    <row r="807" ht="15.75" customHeight="1">
      <c r="L807" s="10"/>
    </row>
    <row r="808" ht="15.75" customHeight="1">
      <c r="L808" s="10"/>
    </row>
    <row r="809" ht="15.75" customHeight="1">
      <c r="L809" s="10"/>
    </row>
    <row r="810" ht="15.75" customHeight="1">
      <c r="L810" s="10"/>
    </row>
    <row r="811" ht="15.75" customHeight="1">
      <c r="L811" s="10"/>
    </row>
    <row r="812" ht="15.75" customHeight="1">
      <c r="L812" s="10"/>
    </row>
    <row r="813" ht="15.75" customHeight="1">
      <c r="L813" s="10"/>
    </row>
    <row r="814" ht="15.75" customHeight="1">
      <c r="L814" s="10"/>
    </row>
    <row r="815" ht="15.75" customHeight="1">
      <c r="L815" s="10"/>
    </row>
    <row r="816" ht="15.75" customHeight="1">
      <c r="L816" s="10"/>
    </row>
    <row r="817" ht="15.75" customHeight="1">
      <c r="L817" s="10"/>
    </row>
    <row r="818" ht="15.75" customHeight="1">
      <c r="L818" s="10"/>
    </row>
    <row r="819" ht="15.75" customHeight="1">
      <c r="L819" s="10"/>
    </row>
    <row r="820" ht="15.75" customHeight="1">
      <c r="L820" s="10"/>
    </row>
    <row r="821" ht="15.75" customHeight="1">
      <c r="L821" s="10"/>
    </row>
    <row r="822" ht="15.75" customHeight="1">
      <c r="L822" s="10"/>
    </row>
    <row r="823" ht="15.75" customHeight="1">
      <c r="L823" s="10"/>
    </row>
    <row r="824" ht="15.75" customHeight="1">
      <c r="L824" s="10"/>
    </row>
    <row r="825" ht="15.75" customHeight="1">
      <c r="L825" s="10"/>
    </row>
    <row r="826" ht="15.75" customHeight="1">
      <c r="L826" s="10"/>
    </row>
    <row r="827" ht="15.75" customHeight="1">
      <c r="L827" s="10"/>
    </row>
    <row r="828" ht="15.75" customHeight="1">
      <c r="L828" s="10"/>
    </row>
    <row r="829" ht="15.75" customHeight="1">
      <c r="L829" s="10"/>
    </row>
    <row r="830" ht="15.75" customHeight="1">
      <c r="L830" s="10"/>
    </row>
    <row r="831" ht="15.75" customHeight="1">
      <c r="L831" s="10"/>
    </row>
    <row r="832" ht="15.75" customHeight="1">
      <c r="L832" s="10"/>
    </row>
    <row r="833" ht="15.75" customHeight="1">
      <c r="L833" s="10"/>
    </row>
    <row r="834" ht="15.75" customHeight="1">
      <c r="L834" s="10"/>
    </row>
    <row r="835" ht="15.75" customHeight="1">
      <c r="L835" s="10"/>
    </row>
    <row r="836" ht="15.75" customHeight="1">
      <c r="L836" s="10"/>
    </row>
    <row r="837" ht="15.75" customHeight="1">
      <c r="L837" s="10"/>
    </row>
    <row r="838" ht="15.75" customHeight="1">
      <c r="L838" s="10"/>
    </row>
    <row r="839" ht="15.75" customHeight="1">
      <c r="L839" s="10"/>
    </row>
    <row r="840" ht="15.75" customHeight="1">
      <c r="L840" s="10"/>
    </row>
    <row r="841" ht="15.75" customHeight="1">
      <c r="L841" s="10"/>
    </row>
    <row r="842" ht="15.75" customHeight="1">
      <c r="L842" s="10"/>
    </row>
    <row r="843" ht="15.75" customHeight="1">
      <c r="L843" s="10"/>
    </row>
    <row r="844" ht="15.75" customHeight="1">
      <c r="L844" s="10"/>
    </row>
    <row r="845" ht="15.75" customHeight="1">
      <c r="L845" s="10"/>
    </row>
    <row r="846" ht="15.75" customHeight="1">
      <c r="L846" s="10"/>
    </row>
    <row r="847" ht="15.75" customHeight="1">
      <c r="L847" s="10"/>
    </row>
    <row r="848" ht="15.75" customHeight="1">
      <c r="L848" s="10"/>
    </row>
    <row r="849" ht="15.75" customHeight="1">
      <c r="L849" s="10"/>
    </row>
    <row r="850" ht="15.75" customHeight="1">
      <c r="L850" s="10"/>
    </row>
    <row r="851" ht="15.75" customHeight="1">
      <c r="L851" s="10"/>
    </row>
    <row r="852" ht="15.75" customHeight="1">
      <c r="L852" s="10"/>
    </row>
    <row r="853" ht="15.75" customHeight="1">
      <c r="L853" s="10"/>
    </row>
    <row r="854" ht="15.75" customHeight="1">
      <c r="L854" s="10"/>
    </row>
    <row r="855" ht="15.75" customHeight="1">
      <c r="L855" s="10"/>
    </row>
    <row r="856" ht="15.75" customHeight="1">
      <c r="L856" s="10"/>
    </row>
    <row r="857" ht="15.75" customHeight="1">
      <c r="L857" s="10"/>
    </row>
    <row r="858" ht="15.75" customHeight="1">
      <c r="L858" s="10"/>
    </row>
    <row r="859" ht="15.75" customHeight="1">
      <c r="L859" s="10"/>
    </row>
    <row r="860" ht="15.75" customHeight="1">
      <c r="L860" s="10"/>
    </row>
    <row r="861" ht="15.75" customHeight="1">
      <c r="L861" s="10"/>
    </row>
    <row r="862" ht="15.75" customHeight="1">
      <c r="L862" s="10"/>
    </row>
    <row r="863" ht="15.75" customHeight="1">
      <c r="L863" s="10"/>
    </row>
    <row r="864" ht="15.75" customHeight="1">
      <c r="L864" s="10"/>
    </row>
    <row r="865" ht="15.75" customHeight="1">
      <c r="L865" s="10"/>
    </row>
    <row r="866" ht="15.75" customHeight="1">
      <c r="L866" s="10"/>
    </row>
    <row r="867" ht="15.75" customHeight="1">
      <c r="L867" s="10"/>
    </row>
    <row r="868" ht="15.75" customHeight="1">
      <c r="L868" s="10"/>
    </row>
    <row r="869" ht="15.75" customHeight="1">
      <c r="L869" s="10"/>
    </row>
    <row r="870" ht="15.75" customHeight="1">
      <c r="L870" s="10"/>
    </row>
    <row r="871" ht="15.75" customHeight="1">
      <c r="L871" s="10"/>
    </row>
    <row r="872" ht="15.75" customHeight="1">
      <c r="L872" s="10"/>
    </row>
    <row r="873" ht="15.75" customHeight="1">
      <c r="L873" s="10"/>
    </row>
    <row r="874" ht="15.75" customHeight="1">
      <c r="L874" s="10"/>
    </row>
    <row r="875" ht="15.75" customHeight="1">
      <c r="L875" s="10"/>
    </row>
    <row r="876" ht="15.75" customHeight="1">
      <c r="L876" s="10"/>
    </row>
    <row r="877" ht="15.75" customHeight="1">
      <c r="L877" s="10"/>
    </row>
    <row r="878" ht="15.75" customHeight="1">
      <c r="L878" s="10"/>
    </row>
    <row r="879" ht="15.75" customHeight="1">
      <c r="L879" s="10"/>
    </row>
    <row r="880" ht="15.75" customHeight="1">
      <c r="L880" s="10"/>
    </row>
    <row r="881" ht="15.75" customHeight="1">
      <c r="L881" s="10"/>
    </row>
    <row r="882" ht="15.75" customHeight="1">
      <c r="L882" s="10"/>
    </row>
    <row r="883" ht="15.75" customHeight="1">
      <c r="L883" s="10"/>
    </row>
    <row r="884" ht="15.75" customHeight="1">
      <c r="L884" s="10"/>
    </row>
    <row r="885" ht="15.75" customHeight="1">
      <c r="L885" s="10"/>
    </row>
    <row r="886" ht="15.75" customHeight="1">
      <c r="L886" s="10"/>
    </row>
    <row r="887" ht="15.75" customHeight="1">
      <c r="L887" s="10"/>
    </row>
    <row r="888" ht="15.75" customHeight="1">
      <c r="L888" s="10"/>
    </row>
    <row r="889" ht="15.75" customHeight="1">
      <c r="L889" s="10"/>
    </row>
    <row r="890" ht="15.75" customHeight="1">
      <c r="L890" s="10"/>
    </row>
    <row r="891" ht="15.75" customHeight="1">
      <c r="L891" s="10"/>
    </row>
    <row r="892" ht="15.75" customHeight="1">
      <c r="L892" s="10"/>
    </row>
    <row r="893" ht="15.75" customHeight="1">
      <c r="L893" s="10"/>
    </row>
    <row r="894" ht="15.75" customHeight="1">
      <c r="L894" s="10"/>
    </row>
    <row r="895" ht="15.75" customHeight="1">
      <c r="L895" s="10"/>
    </row>
    <row r="896" ht="15.75" customHeight="1">
      <c r="L896" s="10"/>
    </row>
    <row r="897" ht="15.75" customHeight="1">
      <c r="L897" s="10"/>
    </row>
    <row r="898" ht="15.75" customHeight="1">
      <c r="L898" s="10"/>
    </row>
    <row r="899" ht="15.75" customHeight="1">
      <c r="L899" s="10"/>
    </row>
    <row r="900" ht="15.75" customHeight="1">
      <c r="L900" s="10"/>
    </row>
    <row r="901" ht="15.75" customHeight="1">
      <c r="L901" s="10"/>
    </row>
    <row r="902" ht="15.75" customHeight="1">
      <c r="L902" s="10"/>
    </row>
    <row r="903" ht="15.75" customHeight="1">
      <c r="L903" s="10"/>
    </row>
    <row r="904" ht="15.75" customHeight="1">
      <c r="L904" s="10"/>
    </row>
    <row r="905" ht="15.75" customHeight="1">
      <c r="L905" s="10"/>
    </row>
    <row r="906" ht="15.75" customHeight="1">
      <c r="L906" s="10"/>
    </row>
    <row r="907" ht="15.75" customHeight="1">
      <c r="L907" s="10"/>
    </row>
    <row r="908" ht="15.75" customHeight="1">
      <c r="L908" s="10"/>
    </row>
    <row r="909" ht="15.75" customHeight="1">
      <c r="L909" s="10"/>
    </row>
    <row r="910" ht="15.75" customHeight="1">
      <c r="L910" s="10"/>
    </row>
    <row r="911" ht="15.75" customHeight="1">
      <c r="L911" s="10"/>
    </row>
    <row r="912" ht="15.75" customHeight="1">
      <c r="L912" s="10"/>
    </row>
    <row r="913" ht="15.75" customHeight="1">
      <c r="L913" s="10"/>
    </row>
    <row r="914" ht="15.75" customHeight="1">
      <c r="L914" s="10"/>
    </row>
    <row r="915" ht="15.75" customHeight="1">
      <c r="L915" s="10"/>
    </row>
    <row r="916" ht="15.75" customHeight="1">
      <c r="L916" s="10"/>
    </row>
    <row r="917" ht="15.75" customHeight="1">
      <c r="L917" s="10"/>
    </row>
    <row r="918" ht="15.75" customHeight="1">
      <c r="L918" s="10"/>
    </row>
    <row r="919" ht="15.75" customHeight="1">
      <c r="L919" s="10"/>
    </row>
    <row r="920" ht="15.75" customHeight="1">
      <c r="L920" s="10"/>
    </row>
    <row r="921" ht="15.75" customHeight="1">
      <c r="L921" s="10"/>
    </row>
    <row r="922" ht="15.75" customHeight="1">
      <c r="L922" s="10"/>
    </row>
    <row r="923" ht="15.75" customHeight="1">
      <c r="L923" s="10"/>
    </row>
    <row r="924" ht="15.75" customHeight="1">
      <c r="L924" s="10"/>
    </row>
    <row r="925" ht="15.75" customHeight="1">
      <c r="L925" s="10"/>
    </row>
    <row r="926" ht="15.75" customHeight="1">
      <c r="L926" s="10"/>
    </row>
    <row r="927" ht="15.75" customHeight="1">
      <c r="L927" s="10"/>
    </row>
    <row r="928" ht="15.75" customHeight="1">
      <c r="L928" s="10"/>
    </row>
    <row r="929" ht="15.75" customHeight="1">
      <c r="L929" s="10"/>
    </row>
    <row r="930" ht="15.75" customHeight="1">
      <c r="L930" s="10"/>
    </row>
    <row r="931" ht="15.75" customHeight="1">
      <c r="L931" s="10"/>
    </row>
    <row r="932" ht="15.75" customHeight="1">
      <c r="L932" s="10"/>
    </row>
    <row r="933" ht="15.75" customHeight="1">
      <c r="L933" s="10"/>
    </row>
    <row r="934" ht="15.75" customHeight="1">
      <c r="L934" s="10"/>
    </row>
    <row r="935" ht="15.75" customHeight="1">
      <c r="L935" s="10"/>
    </row>
    <row r="936" ht="15.75" customHeight="1">
      <c r="L936" s="10"/>
    </row>
    <row r="937" ht="15.75" customHeight="1">
      <c r="L937" s="10"/>
    </row>
    <row r="938" ht="15.75" customHeight="1">
      <c r="L938" s="10"/>
    </row>
    <row r="939" ht="15.75" customHeight="1">
      <c r="L939" s="10"/>
    </row>
    <row r="940" ht="15.75" customHeight="1">
      <c r="L940" s="10"/>
    </row>
    <row r="941" ht="15.75" customHeight="1">
      <c r="L941" s="10"/>
    </row>
    <row r="942" ht="15.75" customHeight="1">
      <c r="L942" s="10"/>
    </row>
    <row r="943" ht="15.75" customHeight="1">
      <c r="L943" s="10"/>
    </row>
    <row r="944" ht="15.75" customHeight="1">
      <c r="L944" s="10"/>
    </row>
    <row r="945" ht="15.75" customHeight="1">
      <c r="L945" s="10"/>
    </row>
    <row r="946" ht="15.75" customHeight="1">
      <c r="L946" s="10"/>
    </row>
    <row r="947" ht="15.75" customHeight="1">
      <c r="L947" s="10"/>
    </row>
    <row r="948" ht="15.75" customHeight="1">
      <c r="L948" s="10"/>
    </row>
    <row r="949" ht="15.75" customHeight="1">
      <c r="L949" s="10"/>
    </row>
    <row r="950" ht="15.75" customHeight="1">
      <c r="L950" s="10"/>
    </row>
    <row r="951" ht="15.75" customHeight="1">
      <c r="L951" s="10"/>
    </row>
    <row r="952" ht="15.75" customHeight="1">
      <c r="L952" s="10"/>
    </row>
    <row r="953" ht="15.75" customHeight="1">
      <c r="L953" s="10"/>
    </row>
    <row r="954" ht="15.75" customHeight="1">
      <c r="L954" s="10"/>
    </row>
    <row r="955" ht="15.75" customHeight="1">
      <c r="L955" s="10"/>
    </row>
    <row r="956" ht="15.75" customHeight="1">
      <c r="L956" s="10"/>
    </row>
    <row r="957" ht="15.75" customHeight="1">
      <c r="L957" s="10"/>
    </row>
    <row r="958" ht="15.75" customHeight="1">
      <c r="L958" s="10"/>
    </row>
    <row r="959" ht="15.75" customHeight="1">
      <c r="L959" s="10"/>
    </row>
    <row r="960" ht="15.75" customHeight="1">
      <c r="L960" s="10"/>
    </row>
    <row r="961" ht="15.75" customHeight="1">
      <c r="L961" s="10"/>
    </row>
    <row r="962" ht="15.75" customHeight="1">
      <c r="L962" s="10"/>
    </row>
    <row r="963" ht="15.75" customHeight="1">
      <c r="L963" s="10"/>
    </row>
    <row r="964" ht="15.75" customHeight="1">
      <c r="L964" s="10"/>
    </row>
    <row r="965" ht="15.75" customHeight="1">
      <c r="L965" s="10"/>
    </row>
    <row r="966" ht="15.75" customHeight="1">
      <c r="L966" s="10"/>
    </row>
    <row r="967" ht="15.75" customHeight="1">
      <c r="L967" s="10"/>
    </row>
    <row r="968" ht="15.75" customHeight="1">
      <c r="L968" s="10"/>
    </row>
    <row r="969" ht="15.75" customHeight="1">
      <c r="L969" s="10"/>
    </row>
    <row r="970" ht="15.75" customHeight="1">
      <c r="L970" s="10"/>
    </row>
    <row r="971" ht="15.75" customHeight="1">
      <c r="L971" s="10"/>
    </row>
    <row r="972" ht="15.75" customHeight="1">
      <c r="L972" s="10"/>
    </row>
    <row r="973" ht="15.75" customHeight="1">
      <c r="L973" s="10"/>
    </row>
    <row r="974" ht="15.75" customHeight="1">
      <c r="L974" s="10"/>
    </row>
    <row r="975" ht="15.75" customHeight="1">
      <c r="L975" s="10"/>
    </row>
    <row r="976" ht="15.75" customHeight="1">
      <c r="L976" s="10"/>
    </row>
    <row r="977" ht="15.75" customHeight="1">
      <c r="L977" s="10"/>
    </row>
    <row r="978" ht="15.75" customHeight="1">
      <c r="L978" s="10"/>
    </row>
    <row r="979" ht="15.75" customHeight="1">
      <c r="L979" s="10"/>
    </row>
    <row r="980" ht="15.75" customHeight="1">
      <c r="L980" s="10"/>
    </row>
    <row r="981" ht="15.75" customHeight="1">
      <c r="L981" s="10"/>
    </row>
    <row r="982" ht="15.75" customHeight="1">
      <c r="L982" s="10"/>
    </row>
    <row r="983" ht="15.75" customHeight="1">
      <c r="L983" s="10"/>
    </row>
    <row r="984" ht="15.75" customHeight="1">
      <c r="L984" s="10"/>
    </row>
    <row r="985" ht="15.75" customHeight="1">
      <c r="L985" s="10"/>
    </row>
    <row r="986" ht="15.75" customHeight="1">
      <c r="L986" s="10"/>
    </row>
    <row r="987" ht="15.75" customHeight="1">
      <c r="L987" s="10"/>
    </row>
    <row r="988" ht="15.75" customHeight="1">
      <c r="L988" s="10"/>
    </row>
    <row r="989" ht="15.75" customHeight="1">
      <c r="L989" s="10"/>
    </row>
    <row r="990" ht="15.75" customHeight="1">
      <c r="L990" s="10"/>
    </row>
    <row r="991" ht="15.75" customHeight="1">
      <c r="L991" s="10"/>
    </row>
    <row r="992" ht="15.75" customHeight="1">
      <c r="L992" s="10"/>
    </row>
    <row r="993" ht="15.75" customHeight="1">
      <c r="L993" s="10"/>
    </row>
    <row r="994" ht="15.75" customHeight="1">
      <c r="L994" s="10"/>
    </row>
    <row r="995" ht="15.75" customHeight="1">
      <c r="L995" s="10"/>
    </row>
    <row r="996" ht="15.75" customHeight="1">
      <c r="L996" s="10"/>
    </row>
    <row r="997" ht="15.75" customHeight="1">
      <c r="L997" s="10"/>
    </row>
    <row r="998" ht="15.75" customHeight="1">
      <c r="L998" s="10"/>
    </row>
    <row r="999" ht="15.75" customHeight="1">
      <c r="L999" s="10"/>
    </row>
    <row r="1000" ht="15.75" customHeight="1">
      <c r="L1000" s="10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28.63"/>
    <col customWidth="1" min="3" max="3" width="16.25"/>
    <col customWidth="1" min="4" max="4" width="20.25"/>
    <col customWidth="1" min="5" max="5" width="34.0"/>
    <col customWidth="1" min="6" max="6" width="10.0"/>
    <col customWidth="1" min="7" max="7" width="10.38"/>
    <col customWidth="1" min="8" max="26" width="10.0"/>
  </cols>
  <sheetData>
    <row r="1">
      <c r="A1" s="2" t="s">
        <v>22</v>
      </c>
      <c r="B1" s="2" t="s">
        <v>23</v>
      </c>
      <c r="C1" s="2" t="s">
        <v>522</v>
      </c>
      <c r="D1" s="2" t="s">
        <v>547</v>
      </c>
      <c r="E1" s="2" t="s">
        <v>548</v>
      </c>
      <c r="F1" s="2" t="s">
        <v>549</v>
      </c>
      <c r="G1" s="2" t="s">
        <v>550</v>
      </c>
      <c r="H1" s="2" t="s">
        <v>551</v>
      </c>
      <c r="I1" s="2" t="s">
        <v>126</v>
      </c>
      <c r="J1" s="2" t="s">
        <v>552</v>
      </c>
    </row>
    <row r="2">
      <c r="A2" s="5">
        <v>43818.0</v>
      </c>
      <c r="B2" s="2" t="s">
        <v>553</v>
      </c>
      <c r="C2" s="2" t="s">
        <v>530</v>
      </c>
      <c r="D2" s="2" t="s">
        <v>554</v>
      </c>
      <c r="H2" s="2">
        <v>66.0</v>
      </c>
    </row>
    <row r="3">
      <c r="A3" s="5">
        <v>43818.0</v>
      </c>
      <c r="B3" s="2" t="s">
        <v>553</v>
      </c>
      <c r="C3" s="2" t="s">
        <v>530</v>
      </c>
      <c r="D3" s="2" t="s">
        <v>223</v>
      </c>
      <c r="H3" s="2">
        <v>54.0</v>
      </c>
    </row>
    <row r="4">
      <c r="A4" s="5">
        <v>43818.0</v>
      </c>
      <c r="B4" s="2" t="s">
        <v>553</v>
      </c>
      <c r="C4" s="2" t="s">
        <v>530</v>
      </c>
      <c r="D4" s="2" t="s">
        <v>555</v>
      </c>
      <c r="E4" s="2">
        <f>AVERAGE(120, 70, 60, 40, 60)</f>
        <v>70</v>
      </c>
      <c r="F4" s="2">
        <v>120.0</v>
      </c>
      <c r="G4" s="2">
        <v>3.0</v>
      </c>
      <c r="H4" s="2">
        <f t="shared" ref="H4:H5" si="1">E4*F4*G4</f>
        <v>25200</v>
      </c>
    </row>
    <row r="5">
      <c r="A5" s="5">
        <v>43818.0</v>
      </c>
      <c r="B5" s="2" t="s">
        <v>553</v>
      </c>
      <c r="C5" s="2" t="s">
        <v>530</v>
      </c>
      <c r="D5" s="2" t="s">
        <v>556</v>
      </c>
      <c r="E5" s="2">
        <f>AVERAGE(6,4,3,4)</f>
        <v>4.25</v>
      </c>
      <c r="F5" s="2">
        <f>AVERAGE(3,5,5,3)</f>
        <v>4</v>
      </c>
      <c r="G5" s="2">
        <v>18.0</v>
      </c>
      <c r="H5" s="2">
        <f t="shared" si="1"/>
        <v>306</v>
      </c>
    </row>
    <row r="6">
      <c r="A6" s="5">
        <v>43818.0</v>
      </c>
      <c r="B6" s="2" t="s">
        <v>553</v>
      </c>
      <c r="C6" s="2" t="s">
        <v>530</v>
      </c>
      <c r="D6" s="2" t="s">
        <v>557</v>
      </c>
      <c r="H6" s="2">
        <v>7.0</v>
      </c>
    </row>
    <row r="7">
      <c r="A7" s="5">
        <v>43818.0</v>
      </c>
      <c r="B7" s="2" t="s">
        <v>553</v>
      </c>
      <c r="C7" s="2" t="s">
        <v>530</v>
      </c>
      <c r="D7" s="2" t="s">
        <v>558</v>
      </c>
      <c r="H7" s="2">
        <v>104.0</v>
      </c>
    </row>
    <row r="8">
      <c r="A8" s="5">
        <v>43818.0</v>
      </c>
      <c r="B8" s="2" t="s">
        <v>553</v>
      </c>
      <c r="C8" s="2" t="s">
        <v>530</v>
      </c>
      <c r="D8" s="2" t="s">
        <v>559</v>
      </c>
      <c r="E8" s="2">
        <v>40.0</v>
      </c>
      <c r="F8" s="2">
        <v>50.0</v>
      </c>
      <c r="H8" s="2">
        <f t="shared" ref="H8:H9" si="2">E8*F8</f>
        <v>2000</v>
      </c>
    </row>
    <row r="9">
      <c r="A9" s="5">
        <v>43818.0</v>
      </c>
      <c r="B9" s="2" t="s">
        <v>553</v>
      </c>
      <c r="C9" s="2" t="s">
        <v>530</v>
      </c>
      <c r="D9" s="2" t="s">
        <v>560</v>
      </c>
      <c r="E9" s="2">
        <f>AVERAGE(60,73,67)</f>
        <v>66.66666667</v>
      </c>
      <c r="F9" s="2">
        <v>79.0</v>
      </c>
      <c r="H9" s="2">
        <f t="shared" si="2"/>
        <v>5266.666667</v>
      </c>
    </row>
    <row r="10">
      <c r="A10" s="5">
        <v>43818.0</v>
      </c>
      <c r="B10" s="2" t="s">
        <v>553</v>
      </c>
      <c r="C10" s="2" t="s">
        <v>530</v>
      </c>
      <c r="D10" s="2" t="s">
        <v>561</v>
      </c>
      <c r="H10" s="2">
        <v>7.0</v>
      </c>
    </row>
    <row r="11">
      <c r="A11" s="5">
        <v>43827.0</v>
      </c>
      <c r="B11" s="2" t="s">
        <v>59</v>
      </c>
      <c r="C11" s="2" t="s">
        <v>534</v>
      </c>
      <c r="D11" s="2" t="s">
        <v>560</v>
      </c>
      <c r="E11" s="2">
        <f>AVERAGE(73,91,96)</f>
        <v>86.66666667</v>
      </c>
      <c r="G11" s="2">
        <v>98.0</v>
      </c>
      <c r="H11" s="2">
        <f>E11*G11</f>
        <v>8493.333333</v>
      </c>
    </row>
    <row r="12">
      <c r="A12" s="5">
        <v>43827.0</v>
      </c>
      <c r="B12" s="2" t="s">
        <v>59</v>
      </c>
      <c r="C12" s="2" t="s">
        <v>534</v>
      </c>
      <c r="D12" s="2" t="s">
        <v>562</v>
      </c>
      <c r="H12" s="2">
        <v>210.0</v>
      </c>
    </row>
    <row r="13">
      <c r="A13" s="5">
        <v>43827.0</v>
      </c>
      <c r="B13" s="2" t="s">
        <v>59</v>
      </c>
      <c r="C13" s="2" t="s">
        <v>534</v>
      </c>
      <c r="D13" s="2" t="s">
        <v>558</v>
      </c>
      <c r="H13" s="2">
        <v>45.0</v>
      </c>
    </row>
    <row r="14">
      <c r="A14" s="5">
        <v>43827.0</v>
      </c>
      <c r="B14" s="2" t="s">
        <v>59</v>
      </c>
      <c r="C14" s="2" t="s">
        <v>534</v>
      </c>
      <c r="D14" s="2" t="s">
        <v>563</v>
      </c>
      <c r="E14" s="2">
        <f>AVERAGE(180,192)</f>
        <v>186</v>
      </c>
      <c r="F14" s="2">
        <f>20*6</f>
        <v>120</v>
      </c>
      <c r="G14" s="2">
        <v>30.0</v>
      </c>
      <c r="H14" s="2">
        <f>E14*F14*G14</f>
        <v>669600</v>
      </c>
    </row>
    <row r="15">
      <c r="A15" s="5">
        <v>43840.0</v>
      </c>
      <c r="B15" s="2" t="s">
        <v>535</v>
      </c>
      <c r="C15" s="2" t="s">
        <v>536</v>
      </c>
      <c r="D15" s="2" t="s">
        <v>564</v>
      </c>
      <c r="H15" s="2">
        <v>5.0</v>
      </c>
    </row>
    <row r="16">
      <c r="A16" s="5">
        <v>43840.0</v>
      </c>
      <c r="B16" s="2" t="s">
        <v>535</v>
      </c>
      <c r="C16" s="2" t="s">
        <v>536</v>
      </c>
      <c r="D16" s="2" t="s">
        <v>562</v>
      </c>
      <c r="H16" s="2">
        <v>7.0</v>
      </c>
    </row>
    <row r="17">
      <c r="A17" s="5">
        <v>43840.0</v>
      </c>
      <c r="B17" s="2" t="s">
        <v>535</v>
      </c>
      <c r="C17" s="2" t="s">
        <v>536</v>
      </c>
      <c r="D17" s="2" t="s">
        <v>565</v>
      </c>
      <c r="H17" s="2">
        <v>17.0</v>
      </c>
    </row>
    <row r="18">
      <c r="A18" s="5">
        <v>43840.0</v>
      </c>
      <c r="B18" s="2" t="s">
        <v>535</v>
      </c>
      <c r="C18" s="2" t="s">
        <v>536</v>
      </c>
      <c r="D18" s="2" t="s">
        <v>136</v>
      </c>
      <c r="H18" s="2">
        <f>27+52+2</f>
        <v>81</v>
      </c>
    </row>
    <row r="19">
      <c r="A19" s="5">
        <v>43840.0</v>
      </c>
      <c r="B19" s="2" t="s">
        <v>535</v>
      </c>
      <c r="C19" s="2" t="s">
        <v>536</v>
      </c>
      <c r="D19" s="2" t="s">
        <v>566</v>
      </c>
      <c r="E19" s="2">
        <f>AVERAGE(8,7,6,6,9)</f>
        <v>7.2</v>
      </c>
      <c r="F19" s="2">
        <v>33.0</v>
      </c>
      <c r="G19" s="2">
        <f>AVERAGE(10,7,8,5)</f>
        <v>7.5</v>
      </c>
      <c r="H19" s="2">
        <f t="shared" ref="H19:H20" si="3">E19*F19*G19</f>
        <v>1782</v>
      </c>
    </row>
    <row r="20">
      <c r="A20" s="5">
        <v>43840.0</v>
      </c>
      <c r="B20" s="2" t="s">
        <v>535</v>
      </c>
      <c r="C20" s="2" t="s">
        <v>536</v>
      </c>
      <c r="D20" s="2" t="s">
        <v>191</v>
      </c>
      <c r="E20" s="2">
        <f>AVERAGE(33,27,20,21)</f>
        <v>25.25</v>
      </c>
      <c r="F20" s="2">
        <f>AVERAGE(12,33)</f>
        <v>22.5</v>
      </c>
      <c r="G20" s="2">
        <v>3.0</v>
      </c>
      <c r="H20" s="2">
        <f t="shared" si="3"/>
        <v>1704.375</v>
      </c>
    </row>
    <row r="21" ht="15.75" customHeight="1">
      <c r="A21" s="5">
        <v>43840.0</v>
      </c>
      <c r="B21" s="2" t="s">
        <v>535</v>
      </c>
      <c r="C21" s="2" t="s">
        <v>536</v>
      </c>
      <c r="D21" s="2" t="s">
        <v>567</v>
      </c>
      <c r="H21" s="2">
        <v>5.0</v>
      </c>
      <c r="I21" s="2" t="s">
        <v>568</v>
      </c>
    </row>
    <row r="22" ht="15.75" customHeight="1">
      <c r="A22" s="5">
        <v>43840.0</v>
      </c>
      <c r="B22" s="2" t="s">
        <v>538</v>
      </c>
      <c r="D22" s="2" t="s">
        <v>554</v>
      </c>
      <c r="H22" s="2">
        <f>21+169+60+31</f>
        <v>281</v>
      </c>
    </row>
    <row r="23" ht="15.75" customHeight="1">
      <c r="A23" s="5">
        <v>43840.0</v>
      </c>
      <c r="B23" s="2" t="s">
        <v>538</v>
      </c>
      <c r="D23" s="2" t="s">
        <v>223</v>
      </c>
      <c r="H23" s="2">
        <v>40.0</v>
      </c>
    </row>
    <row r="24" ht="15.75" customHeight="1">
      <c r="A24" s="5">
        <v>43840.0</v>
      </c>
      <c r="B24" s="2" t="s">
        <v>538</v>
      </c>
      <c r="D24" s="2" t="s">
        <v>564</v>
      </c>
      <c r="H24" s="2">
        <v>6.0</v>
      </c>
    </row>
    <row r="25" ht="15.75" customHeight="1">
      <c r="A25" s="5">
        <v>43840.0</v>
      </c>
      <c r="B25" s="2" t="s">
        <v>538</v>
      </c>
      <c r="D25" s="2" t="s">
        <v>562</v>
      </c>
      <c r="H25" s="2">
        <v>495.0</v>
      </c>
    </row>
    <row r="26" ht="15.75" customHeight="1">
      <c r="A26" s="5">
        <v>43840.0</v>
      </c>
      <c r="B26" s="2" t="s">
        <v>538</v>
      </c>
      <c r="D26" s="2" t="s">
        <v>569</v>
      </c>
      <c r="E26" s="2">
        <v>4.0</v>
      </c>
      <c r="G26" s="2">
        <v>50.0</v>
      </c>
      <c r="H26" s="2">
        <f>E26*G26</f>
        <v>200</v>
      </c>
    </row>
    <row r="27" ht="15.75" customHeight="1">
      <c r="A27" s="5">
        <v>43840.0</v>
      </c>
      <c r="B27" s="2" t="s">
        <v>538</v>
      </c>
      <c r="D27" s="2" t="s">
        <v>558</v>
      </c>
      <c r="H27" s="2">
        <v>22.0</v>
      </c>
    </row>
    <row r="28" ht="15.75" customHeight="1">
      <c r="A28" s="5">
        <v>43840.0</v>
      </c>
      <c r="B28" s="2" t="s">
        <v>538</v>
      </c>
      <c r="D28" s="2" t="s">
        <v>148</v>
      </c>
      <c r="H28" s="2">
        <v>619.0</v>
      </c>
      <c r="I28" s="2" t="s">
        <v>570</v>
      </c>
      <c r="J28" s="2" t="s">
        <v>571</v>
      </c>
    </row>
    <row r="29" ht="15.75" customHeight="1">
      <c r="A29" s="5">
        <v>43840.0</v>
      </c>
      <c r="B29" s="2" t="s">
        <v>538</v>
      </c>
      <c r="D29" s="2" t="s">
        <v>572</v>
      </c>
      <c r="E29" s="2">
        <f>AVERAGE(77,95)</f>
        <v>86</v>
      </c>
      <c r="G29" s="2">
        <v>7.0</v>
      </c>
      <c r="H29" s="2">
        <f t="shared" ref="H29:H30" si="4">E29*G29</f>
        <v>602</v>
      </c>
    </row>
    <row r="30" ht="15.75" customHeight="1">
      <c r="A30" s="5">
        <v>43840.0</v>
      </c>
      <c r="B30" s="2" t="s">
        <v>538</v>
      </c>
      <c r="D30" s="2" t="s">
        <v>560</v>
      </c>
      <c r="E30" s="2">
        <v>25.0</v>
      </c>
      <c r="G30" s="2">
        <v>104.0</v>
      </c>
      <c r="H30" s="2">
        <f t="shared" si="4"/>
        <v>2600</v>
      </c>
    </row>
    <row r="31" ht="15.75" customHeight="1">
      <c r="A31" s="5">
        <v>43840.0</v>
      </c>
      <c r="B31" s="2" t="s">
        <v>538</v>
      </c>
      <c r="D31" s="2" t="s">
        <v>573</v>
      </c>
      <c r="H31" s="2">
        <v>124.0</v>
      </c>
    </row>
    <row r="32" ht="15.75" customHeight="1">
      <c r="A32" s="5">
        <v>43842.0</v>
      </c>
      <c r="B32" s="2" t="s">
        <v>59</v>
      </c>
      <c r="C32" s="2" t="s">
        <v>541</v>
      </c>
      <c r="D32" s="2" t="s">
        <v>574</v>
      </c>
      <c r="H32" s="2">
        <f>6+18+8+5+3</f>
        <v>40</v>
      </c>
    </row>
    <row r="33" ht="15.75" customHeight="1">
      <c r="A33" s="5">
        <v>43842.0</v>
      </c>
      <c r="B33" s="2" t="s">
        <v>59</v>
      </c>
      <c r="C33" s="2" t="s">
        <v>541</v>
      </c>
      <c r="D33" s="2" t="s">
        <v>575</v>
      </c>
      <c r="E33" s="2">
        <f>AVERAGE(4,4,5,4,6)</f>
        <v>4.6</v>
      </c>
      <c r="F33" s="2">
        <f>AVERAGE(13,7,11,11,8)*AVERAGE(5,10,20)</f>
        <v>116.6666667</v>
      </c>
      <c r="G33" s="2">
        <v>300.0</v>
      </c>
      <c r="H33" s="2">
        <f>E33*F33*G33</f>
        <v>161000</v>
      </c>
    </row>
    <row r="34" ht="15.75" customHeight="1">
      <c r="A34" s="5">
        <v>43842.0</v>
      </c>
      <c r="B34" s="2" t="s">
        <v>59</v>
      </c>
      <c r="C34" s="2" t="s">
        <v>541</v>
      </c>
      <c r="D34" s="2" t="s">
        <v>576</v>
      </c>
      <c r="H34" s="2">
        <f>18+17+20</f>
        <v>55</v>
      </c>
    </row>
    <row r="35" ht="15.75" customHeight="1">
      <c r="A35" s="5">
        <v>43842.0</v>
      </c>
      <c r="B35" s="2" t="s">
        <v>59</v>
      </c>
      <c r="C35" s="2" t="s">
        <v>541</v>
      </c>
      <c r="D35" s="2" t="s">
        <v>562</v>
      </c>
      <c r="E35" s="3"/>
      <c r="F35" s="3"/>
      <c r="G35" s="3"/>
      <c r="H35" s="3">
        <v>22.0</v>
      </c>
    </row>
    <row r="36" ht="15.75" customHeight="1">
      <c r="A36" s="5">
        <v>43842.0</v>
      </c>
      <c r="B36" s="2" t="s">
        <v>59</v>
      </c>
      <c r="C36" s="2" t="s">
        <v>541</v>
      </c>
      <c r="D36" s="2" t="s">
        <v>577</v>
      </c>
      <c r="E36" s="3"/>
      <c r="F36" s="3"/>
      <c r="G36" s="3"/>
      <c r="H36" s="3">
        <v>1.0</v>
      </c>
      <c r="J36" s="2" t="s">
        <v>578</v>
      </c>
    </row>
    <row r="37" ht="15.75" customHeight="1">
      <c r="A37" s="5">
        <v>43842.0</v>
      </c>
      <c r="B37" s="2" t="s">
        <v>59</v>
      </c>
      <c r="C37" s="2" t="s">
        <v>541</v>
      </c>
      <c r="D37" s="2" t="s">
        <v>579</v>
      </c>
      <c r="E37" s="3"/>
      <c r="F37" s="3"/>
      <c r="G37" s="3"/>
      <c r="H37" s="3">
        <v>1.0</v>
      </c>
      <c r="J37" s="2" t="s">
        <v>580</v>
      </c>
    </row>
    <row r="38" ht="15.75" customHeight="1">
      <c r="A38" s="5">
        <v>43842.0</v>
      </c>
      <c r="B38" s="2" t="s">
        <v>59</v>
      </c>
      <c r="C38" s="2" t="s">
        <v>541</v>
      </c>
      <c r="D38" s="2" t="s">
        <v>572</v>
      </c>
      <c r="E38" s="3">
        <f>AVERAGE(16,16,13,20)</f>
        <v>16.25</v>
      </c>
      <c r="F38" s="3">
        <f>AVERAGE(11,9)</f>
        <v>10</v>
      </c>
      <c r="G38" s="3">
        <f>21+58</f>
        <v>79</v>
      </c>
      <c r="H38" s="3">
        <f>E38*F38*G38</f>
        <v>12837.5</v>
      </c>
    </row>
    <row r="39" ht="15.75" customHeight="1">
      <c r="A39" s="5">
        <v>43842.0</v>
      </c>
      <c r="B39" s="2" t="s">
        <v>59</v>
      </c>
      <c r="C39" s="2" t="s">
        <v>541</v>
      </c>
      <c r="D39" s="2" t="s">
        <v>554</v>
      </c>
      <c r="E39" s="3"/>
      <c r="F39" s="3"/>
      <c r="G39" s="3"/>
      <c r="H39" s="3">
        <v>125.0</v>
      </c>
    </row>
    <row r="40" ht="15.75" customHeight="1">
      <c r="A40" s="5">
        <v>43842.0</v>
      </c>
      <c r="B40" s="2" t="s">
        <v>59</v>
      </c>
      <c r="C40" s="2" t="s">
        <v>541</v>
      </c>
      <c r="D40" s="2" t="s">
        <v>581</v>
      </c>
      <c r="E40" s="3">
        <f>AVERAGE(39,41,28,35)</f>
        <v>35.75</v>
      </c>
      <c r="F40" s="3"/>
      <c r="G40" s="3">
        <v>40.0</v>
      </c>
      <c r="H40" s="3">
        <f>E40*G40</f>
        <v>1430</v>
      </c>
    </row>
    <row r="41" ht="15.75" customHeight="1">
      <c r="A41" s="5">
        <v>43842.0</v>
      </c>
      <c r="B41" s="2" t="s">
        <v>59</v>
      </c>
      <c r="C41" s="2" t="s">
        <v>541</v>
      </c>
      <c r="D41" s="2" t="s">
        <v>405</v>
      </c>
      <c r="E41" s="3"/>
      <c r="F41" s="3"/>
      <c r="G41" s="3"/>
      <c r="H41" s="3">
        <v>1.0</v>
      </c>
      <c r="J41" s="2" t="s">
        <v>582</v>
      </c>
    </row>
    <row r="42" ht="15.75" customHeight="1">
      <c r="A42" s="5">
        <v>43842.0</v>
      </c>
      <c r="B42" s="2" t="s">
        <v>59</v>
      </c>
      <c r="C42" s="2" t="s">
        <v>541</v>
      </c>
      <c r="D42" s="2" t="s">
        <v>583</v>
      </c>
      <c r="E42" s="3"/>
      <c r="F42" s="3"/>
      <c r="G42" s="3"/>
      <c r="H42" s="3">
        <v>3.0</v>
      </c>
    </row>
    <row r="43" ht="15.75" customHeight="1">
      <c r="A43" s="11">
        <v>43856.0</v>
      </c>
      <c r="B43" s="2" t="s">
        <v>93</v>
      </c>
      <c r="C43" s="2" t="s">
        <v>543</v>
      </c>
      <c r="D43" s="14" t="s">
        <v>140</v>
      </c>
      <c r="E43" s="3">
        <f>AVERAGE(6,4,7,6,7,10)</f>
        <v>6.666666667</v>
      </c>
      <c r="F43" s="3">
        <f>AVERAGE(52,66,30,14,7)</f>
        <v>33.8</v>
      </c>
      <c r="G43" s="3">
        <v>114.0</v>
      </c>
      <c r="H43" s="3">
        <f>G43*F43*E43</f>
        <v>25688</v>
      </c>
    </row>
    <row r="44" ht="15.75" customHeight="1">
      <c r="A44" s="11">
        <v>43856.0</v>
      </c>
      <c r="B44" s="2" t="s">
        <v>93</v>
      </c>
      <c r="C44" s="2" t="s">
        <v>543</v>
      </c>
      <c r="D44" s="14" t="s">
        <v>133</v>
      </c>
      <c r="E44" s="3"/>
      <c r="F44" s="3"/>
      <c r="G44" s="3"/>
      <c r="H44" s="3">
        <v>385.0</v>
      </c>
    </row>
    <row r="45" ht="15.75" customHeight="1">
      <c r="A45" s="11">
        <v>43856.0</v>
      </c>
      <c r="B45" s="2" t="s">
        <v>93</v>
      </c>
      <c r="C45" s="2" t="s">
        <v>543</v>
      </c>
      <c r="D45" s="14" t="s">
        <v>162</v>
      </c>
      <c r="E45" s="3"/>
      <c r="F45" s="3"/>
      <c r="G45" s="3"/>
      <c r="H45" s="3">
        <v>63.0</v>
      </c>
    </row>
    <row r="46" ht="15.75" customHeight="1">
      <c r="A46" s="11">
        <v>43856.0</v>
      </c>
      <c r="B46" s="2" t="s">
        <v>93</v>
      </c>
      <c r="C46" s="2" t="s">
        <v>543</v>
      </c>
      <c r="D46" s="14" t="s">
        <v>149</v>
      </c>
      <c r="E46" s="3">
        <f>AVERAGE(12,8,15,13,9,20,10)</f>
        <v>12.42857143</v>
      </c>
      <c r="F46" s="3"/>
      <c r="G46" s="3">
        <v>800.0</v>
      </c>
      <c r="H46" s="3">
        <f>E46*G46</f>
        <v>9942.857143</v>
      </c>
    </row>
    <row r="47" ht="15.75" customHeight="1">
      <c r="A47" s="11">
        <v>43856.0</v>
      </c>
      <c r="B47" s="2" t="s">
        <v>93</v>
      </c>
      <c r="C47" s="2" t="s">
        <v>543</v>
      </c>
      <c r="D47" s="14" t="s">
        <v>148</v>
      </c>
      <c r="E47" s="3"/>
      <c r="F47" s="3"/>
      <c r="G47" s="3"/>
      <c r="H47" s="3">
        <v>406.0</v>
      </c>
    </row>
    <row r="48" ht="15.75" customHeight="1">
      <c r="A48" s="11">
        <v>43856.0</v>
      </c>
      <c r="B48" s="2" t="s">
        <v>93</v>
      </c>
      <c r="C48" s="2" t="s">
        <v>543</v>
      </c>
      <c r="D48" s="14" t="s">
        <v>129</v>
      </c>
      <c r="E48" s="3"/>
      <c r="F48" s="3"/>
      <c r="G48" s="3"/>
      <c r="H48" s="3">
        <v>2.0</v>
      </c>
    </row>
    <row r="49" ht="15.75" customHeight="1">
      <c r="A49" s="11">
        <v>43856.0</v>
      </c>
      <c r="B49" s="2" t="s">
        <v>93</v>
      </c>
      <c r="C49" s="2" t="s">
        <v>543</v>
      </c>
      <c r="D49" s="14" t="s">
        <v>131</v>
      </c>
      <c r="E49" s="3"/>
      <c r="F49" s="3"/>
      <c r="G49" s="3"/>
      <c r="H49" s="3">
        <v>34.0</v>
      </c>
    </row>
    <row r="50" ht="15.75" customHeight="1">
      <c r="A50" s="11">
        <v>43856.0</v>
      </c>
      <c r="B50" s="2" t="s">
        <v>93</v>
      </c>
      <c r="C50" s="2" t="s">
        <v>543</v>
      </c>
      <c r="D50" s="14" t="s">
        <v>576</v>
      </c>
      <c r="E50" s="3"/>
      <c r="F50" s="3"/>
      <c r="G50" s="3"/>
      <c r="H50" s="3">
        <v>1.0</v>
      </c>
    </row>
    <row r="51" ht="15.75" customHeight="1">
      <c r="A51" s="11">
        <v>43856.0</v>
      </c>
      <c r="B51" s="2" t="s">
        <v>93</v>
      </c>
      <c r="C51" s="2" t="s">
        <v>543</v>
      </c>
      <c r="D51" s="14" t="s">
        <v>159</v>
      </c>
      <c r="E51" s="3"/>
      <c r="F51" s="3"/>
      <c r="G51" s="3"/>
      <c r="H51" s="3">
        <v>126.0</v>
      </c>
    </row>
    <row r="52" ht="15.75" customHeight="1">
      <c r="A52" s="11">
        <v>43856.0</v>
      </c>
      <c r="B52" s="2" t="s">
        <v>93</v>
      </c>
      <c r="C52" s="2" t="s">
        <v>543</v>
      </c>
      <c r="D52" s="14" t="s">
        <v>584</v>
      </c>
      <c r="E52" s="3"/>
      <c r="F52" s="3"/>
      <c r="G52" s="3"/>
      <c r="H52" s="3">
        <v>5.0</v>
      </c>
    </row>
    <row r="53" ht="15.75" customHeight="1">
      <c r="A53" s="11">
        <v>43856.0</v>
      </c>
      <c r="B53" s="2" t="s">
        <v>93</v>
      </c>
      <c r="C53" s="2" t="s">
        <v>543</v>
      </c>
      <c r="D53" s="14" t="s">
        <v>188</v>
      </c>
      <c r="E53" s="3"/>
      <c r="F53" s="3"/>
      <c r="G53" s="3"/>
      <c r="H53" s="3">
        <v>226.0</v>
      </c>
    </row>
    <row r="54" ht="15.75" customHeight="1">
      <c r="A54" s="5">
        <v>43872.0</v>
      </c>
      <c r="B54" s="2" t="s">
        <v>20</v>
      </c>
      <c r="C54" s="2" t="s">
        <v>545</v>
      </c>
      <c r="D54" s="14" t="s">
        <v>140</v>
      </c>
      <c r="E54" s="3">
        <f>AVERAGE(7,8,3,8,5,9)</f>
        <v>6.666666667</v>
      </c>
      <c r="F54" s="3">
        <f>AVERAGE(45,35,25)</f>
        <v>35</v>
      </c>
      <c r="G54" s="3">
        <v>200.0</v>
      </c>
      <c r="H54" s="3">
        <f>G54*F54*E54</f>
        <v>46666.66667</v>
      </c>
    </row>
    <row r="55" ht="15.75" customHeight="1">
      <c r="A55" s="5">
        <v>43872.0</v>
      </c>
      <c r="B55" s="2" t="s">
        <v>20</v>
      </c>
      <c r="C55" s="2" t="s">
        <v>545</v>
      </c>
      <c r="D55" s="14" t="s">
        <v>129</v>
      </c>
      <c r="H55" s="2">
        <v>38.0</v>
      </c>
    </row>
    <row r="56" ht="15.75" customHeight="1">
      <c r="A56" s="5">
        <v>43872.0</v>
      </c>
      <c r="B56" s="2" t="s">
        <v>20</v>
      </c>
      <c r="C56" s="2" t="s">
        <v>545</v>
      </c>
      <c r="D56" s="14" t="s">
        <v>131</v>
      </c>
      <c r="H56" s="3">
        <v>104.0</v>
      </c>
    </row>
    <row r="57" ht="15.75" customHeight="1">
      <c r="A57" s="5">
        <v>43872.0</v>
      </c>
      <c r="B57" s="2" t="s">
        <v>20</v>
      </c>
      <c r="C57" s="2" t="s">
        <v>545</v>
      </c>
      <c r="D57" s="14" t="s">
        <v>149</v>
      </c>
      <c r="E57" s="2">
        <f>AVERAGE(8,4,7,2,4)</f>
        <v>5</v>
      </c>
      <c r="G57" s="2">
        <v>22.0</v>
      </c>
      <c r="H57" s="2">
        <f>G57*E57</f>
        <v>110</v>
      </c>
    </row>
    <row r="58" ht="15.75" customHeight="1">
      <c r="A58" s="5">
        <v>43872.0</v>
      </c>
      <c r="B58" s="2" t="s">
        <v>20</v>
      </c>
      <c r="C58" s="2" t="s">
        <v>545</v>
      </c>
      <c r="D58" s="14" t="s">
        <v>192</v>
      </c>
      <c r="H58" s="3">
        <v>16.0</v>
      </c>
    </row>
    <row r="59" ht="15.75" customHeight="1">
      <c r="A59" s="5">
        <v>43872.0</v>
      </c>
      <c r="B59" s="2" t="s">
        <v>20</v>
      </c>
      <c r="C59" s="2" t="s">
        <v>545</v>
      </c>
      <c r="D59" s="14" t="s">
        <v>560</v>
      </c>
      <c r="E59" s="2">
        <f>AVERAGE(12,8,17,22)</f>
        <v>14.75</v>
      </c>
      <c r="G59" s="2">
        <v>5.0</v>
      </c>
      <c r="H59" s="2">
        <f>G59*E59</f>
        <v>73.75</v>
      </c>
    </row>
    <row r="60" ht="15.75" customHeight="1">
      <c r="A60" s="5">
        <v>43872.0</v>
      </c>
      <c r="B60" s="2" t="s">
        <v>20</v>
      </c>
      <c r="C60" s="2" t="s">
        <v>545</v>
      </c>
      <c r="D60" s="14" t="s">
        <v>130</v>
      </c>
      <c r="H60" s="3">
        <v>53.0</v>
      </c>
    </row>
    <row r="61" ht="15.75" customHeight="1">
      <c r="A61" s="5">
        <v>43872.0</v>
      </c>
      <c r="B61" s="2" t="s">
        <v>20</v>
      </c>
      <c r="C61" s="2" t="s">
        <v>545</v>
      </c>
      <c r="D61" s="14" t="s">
        <v>189</v>
      </c>
      <c r="H61" s="2">
        <v>5.0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2.5"/>
    <col customWidth="1" min="3" max="3" width="15.25"/>
    <col customWidth="1" min="4" max="4" width="14.63"/>
    <col customWidth="1" min="5" max="5" width="12.63"/>
    <col customWidth="1" min="6" max="6" width="19.5"/>
    <col customWidth="1" min="7" max="26" width="10.0"/>
  </cols>
  <sheetData>
    <row r="1">
      <c r="A1" s="2" t="s">
        <v>22</v>
      </c>
      <c r="B1" s="2" t="s">
        <v>23</v>
      </c>
      <c r="C1" s="2" t="s">
        <v>522</v>
      </c>
      <c r="D1" s="2" t="s">
        <v>585</v>
      </c>
      <c r="E1" s="2" t="s">
        <v>586</v>
      </c>
      <c r="F1" s="2" t="s">
        <v>547</v>
      </c>
      <c r="G1" s="2" t="s">
        <v>587</v>
      </c>
    </row>
    <row r="2">
      <c r="A2" s="5">
        <v>43818.0</v>
      </c>
      <c r="B2" s="2" t="s">
        <v>20</v>
      </c>
      <c r="C2" s="2" t="s">
        <v>530</v>
      </c>
      <c r="D2" s="2" t="s">
        <v>477</v>
      </c>
      <c r="E2" s="2" t="s">
        <v>483</v>
      </c>
      <c r="F2" s="2" t="s">
        <v>556</v>
      </c>
    </row>
    <row r="3">
      <c r="A3" s="5">
        <v>43818.0</v>
      </c>
      <c r="B3" s="2" t="s">
        <v>20</v>
      </c>
      <c r="C3" s="2" t="s">
        <v>530</v>
      </c>
      <c r="D3" s="2" t="s">
        <v>477</v>
      </c>
      <c r="E3" s="2" t="s">
        <v>483</v>
      </c>
      <c r="F3" s="2" t="s">
        <v>556</v>
      </c>
    </row>
    <row r="4">
      <c r="A4" s="5">
        <v>43818.0</v>
      </c>
      <c r="B4" s="2" t="s">
        <v>20</v>
      </c>
      <c r="C4" s="2" t="s">
        <v>530</v>
      </c>
      <c r="D4" s="2" t="s">
        <v>477</v>
      </c>
      <c r="E4" s="2" t="s">
        <v>483</v>
      </c>
      <c r="F4" s="2" t="s">
        <v>556</v>
      </c>
    </row>
    <row r="5">
      <c r="A5" s="5">
        <v>43818.0</v>
      </c>
      <c r="B5" s="2" t="s">
        <v>20</v>
      </c>
      <c r="C5" s="2" t="s">
        <v>530</v>
      </c>
      <c r="D5" s="2" t="s">
        <v>477</v>
      </c>
      <c r="E5" s="2" t="s">
        <v>483</v>
      </c>
      <c r="F5" s="2" t="s">
        <v>556</v>
      </c>
    </row>
    <row r="6">
      <c r="A6" s="5">
        <v>43818.0</v>
      </c>
      <c r="B6" s="2" t="s">
        <v>20</v>
      </c>
      <c r="C6" s="2" t="s">
        <v>530</v>
      </c>
      <c r="D6" s="2" t="s">
        <v>477</v>
      </c>
      <c r="E6" s="2" t="s">
        <v>483</v>
      </c>
      <c r="F6" s="2" t="s">
        <v>560</v>
      </c>
    </row>
    <row r="7">
      <c r="A7" s="5">
        <v>43818.0</v>
      </c>
      <c r="B7" s="2" t="s">
        <v>20</v>
      </c>
      <c r="C7" s="2" t="s">
        <v>530</v>
      </c>
      <c r="D7" s="2" t="s">
        <v>477</v>
      </c>
      <c r="E7" s="2" t="s">
        <v>483</v>
      </c>
      <c r="F7" s="2" t="s">
        <v>559</v>
      </c>
    </row>
    <row r="8">
      <c r="A8" s="5">
        <v>43818.0</v>
      </c>
      <c r="B8" s="2" t="s">
        <v>20</v>
      </c>
      <c r="C8" s="2" t="s">
        <v>530</v>
      </c>
      <c r="D8" s="2" t="s">
        <v>477</v>
      </c>
      <c r="E8" s="2" t="s">
        <v>483</v>
      </c>
    </row>
    <row r="9">
      <c r="A9" s="5">
        <v>43827.0</v>
      </c>
      <c r="B9" s="2" t="s">
        <v>59</v>
      </c>
      <c r="C9" s="2" t="s">
        <v>534</v>
      </c>
      <c r="D9" s="2" t="s">
        <v>477</v>
      </c>
      <c r="E9" s="2" t="s">
        <v>478</v>
      </c>
      <c r="F9" s="2" t="s">
        <v>560</v>
      </c>
    </row>
    <row r="10">
      <c r="A10" s="5">
        <v>43827.0</v>
      </c>
      <c r="B10" s="2" t="s">
        <v>59</v>
      </c>
      <c r="C10" s="2" t="s">
        <v>534</v>
      </c>
      <c r="D10" s="2" t="s">
        <v>477</v>
      </c>
      <c r="E10" s="2" t="s">
        <v>478</v>
      </c>
      <c r="F10" s="2" t="s">
        <v>560</v>
      </c>
    </row>
    <row r="11">
      <c r="A11" s="5">
        <v>43827.0</v>
      </c>
      <c r="B11" s="2" t="s">
        <v>59</v>
      </c>
      <c r="C11" s="2" t="s">
        <v>534</v>
      </c>
      <c r="D11" s="2" t="s">
        <v>477</v>
      </c>
      <c r="E11" s="2" t="s">
        <v>478</v>
      </c>
      <c r="F11" s="2" t="s">
        <v>560</v>
      </c>
    </row>
    <row r="12">
      <c r="A12" s="5">
        <v>43827.0</v>
      </c>
      <c r="B12" s="2" t="s">
        <v>59</v>
      </c>
      <c r="C12" s="2" t="s">
        <v>534</v>
      </c>
      <c r="D12" s="2" t="s">
        <v>477</v>
      </c>
      <c r="E12" s="2" t="s">
        <v>478</v>
      </c>
      <c r="F12" s="2" t="s">
        <v>560</v>
      </c>
    </row>
    <row r="13">
      <c r="A13" s="5">
        <v>43827.0</v>
      </c>
      <c r="B13" s="2" t="s">
        <v>59</v>
      </c>
      <c r="C13" s="2" t="s">
        <v>534</v>
      </c>
      <c r="D13" s="2" t="s">
        <v>477</v>
      </c>
      <c r="E13" s="2" t="s">
        <v>478</v>
      </c>
      <c r="F13" s="2" t="s">
        <v>560</v>
      </c>
    </row>
    <row r="14">
      <c r="A14" s="5">
        <v>43827.0</v>
      </c>
      <c r="B14" s="2" t="s">
        <v>59</v>
      </c>
      <c r="C14" s="2" t="s">
        <v>534</v>
      </c>
      <c r="D14" s="2" t="s">
        <v>477</v>
      </c>
      <c r="E14" s="2" t="s">
        <v>478</v>
      </c>
      <c r="F14" s="2" t="s">
        <v>560</v>
      </c>
    </row>
    <row r="15">
      <c r="A15" s="5">
        <v>43827.0</v>
      </c>
      <c r="B15" s="2" t="s">
        <v>59</v>
      </c>
      <c r="C15" s="2" t="s">
        <v>534</v>
      </c>
      <c r="D15" s="2" t="s">
        <v>477</v>
      </c>
      <c r="E15" s="2" t="s">
        <v>478</v>
      </c>
      <c r="F15" s="2" t="s">
        <v>560</v>
      </c>
    </row>
    <row r="16">
      <c r="A16" s="5">
        <v>43827.0</v>
      </c>
      <c r="B16" s="2" t="s">
        <v>59</v>
      </c>
      <c r="C16" s="2" t="s">
        <v>534</v>
      </c>
      <c r="D16" s="2" t="s">
        <v>477</v>
      </c>
      <c r="E16" s="2" t="s">
        <v>478</v>
      </c>
      <c r="F16" s="2" t="s">
        <v>560</v>
      </c>
    </row>
    <row r="17">
      <c r="A17" s="5">
        <v>43827.0</v>
      </c>
      <c r="B17" s="2" t="s">
        <v>59</v>
      </c>
      <c r="C17" s="2" t="s">
        <v>534</v>
      </c>
      <c r="D17" s="2" t="s">
        <v>477</v>
      </c>
      <c r="E17" s="2" t="s">
        <v>478</v>
      </c>
      <c r="F17" s="2" t="s">
        <v>560</v>
      </c>
    </row>
    <row r="18">
      <c r="A18" s="5">
        <v>43827.0</v>
      </c>
      <c r="B18" s="2" t="s">
        <v>59</v>
      </c>
      <c r="C18" s="2" t="s">
        <v>534</v>
      </c>
      <c r="D18" s="2" t="s">
        <v>477</v>
      </c>
      <c r="E18" s="2" t="s">
        <v>478</v>
      </c>
      <c r="F18" s="2" t="s">
        <v>560</v>
      </c>
    </row>
    <row r="19">
      <c r="A19" s="5">
        <v>43840.0</v>
      </c>
      <c r="B19" s="2" t="s">
        <v>535</v>
      </c>
      <c r="C19" s="2" t="s">
        <v>536</v>
      </c>
      <c r="D19" s="2" t="s">
        <v>477</v>
      </c>
      <c r="E19" s="2" t="s">
        <v>478</v>
      </c>
      <c r="F19" s="2" t="s">
        <v>191</v>
      </c>
    </row>
    <row r="20">
      <c r="A20" s="5">
        <v>43840.0</v>
      </c>
      <c r="B20" s="2" t="s">
        <v>535</v>
      </c>
      <c r="C20" s="2" t="s">
        <v>536</v>
      </c>
      <c r="D20" s="2" t="s">
        <v>477</v>
      </c>
      <c r="E20" s="2" t="s">
        <v>478</v>
      </c>
      <c r="F20" s="2" t="s">
        <v>191</v>
      </c>
    </row>
    <row r="21" ht="15.75" customHeight="1">
      <c r="A21" s="5">
        <v>43840.0</v>
      </c>
      <c r="B21" s="2" t="s">
        <v>538</v>
      </c>
      <c r="C21" s="2" t="s">
        <v>539</v>
      </c>
      <c r="D21" s="2" t="s">
        <v>488</v>
      </c>
      <c r="E21" s="2" t="s">
        <v>478</v>
      </c>
    </row>
    <row r="22" ht="15.75" customHeight="1">
      <c r="A22" s="5">
        <v>43840.0</v>
      </c>
      <c r="B22" s="2" t="s">
        <v>538</v>
      </c>
      <c r="C22" s="2" t="s">
        <v>539</v>
      </c>
      <c r="D22" s="2" t="s">
        <v>488</v>
      </c>
      <c r="E22" s="2" t="s">
        <v>478</v>
      </c>
      <c r="G22" s="2" t="s">
        <v>588</v>
      </c>
    </row>
    <row r="23" ht="15.75" customHeight="1">
      <c r="A23" s="5">
        <v>43840.0</v>
      </c>
      <c r="B23" s="2" t="s">
        <v>538</v>
      </c>
      <c r="C23" s="2" t="s">
        <v>539</v>
      </c>
      <c r="D23" s="2" t="s">
        <v>477</v>
      </c>
      <c r="E23" s="2" t="s">
        <v>478</v>
      </c>
      <c r="F23" s="2" t="s">
        <v>569</v>
      </c>
    </row>
    <row r="24" ht="15.75" customHeight="1">
      <c r="A24" s="5">
        <v>43840.0</v>
      </c>
      <c r="B24" s="2" t="s">
        <v>538</v>
      </c>
      <c r="C24" s="2" t="s">
        <v>539</v>
      </c>
      <c r="D24" s="2" t="s">
        <v>477</v>
      </c>
      <c r="E24" s="2" t="s">
        <v>478</v>
      </c>
      <c r="F24" s="2" t="s">
        <v>569</v>
      </c>
    </row>
    <row r="25" ht="15.75" customHeight="1">
      <c r="A25" s="5">
        <v>43840.0</v>
      </c>
      <c r="B25" s="2" t="s">
        <v>538</v>
      </c>
      <c r="C25" s="2" t="s">
        <v>539</v>
      </c>
      <c r="D25" s="2" t="s">
        <v>477</v>
      </c>
      <c r="E25" s="2" t="s">
        <v>478</v>
      </c>
      <c r="F25" s="2" t="s">
        <v>569</v>
      </c>
    </row>
    <row r="26" ht="15.75" customHeight="1">
      <c r="A26" s="5">
        <v>43840.0</v>
      </c>
      <c r="B26" s="2" t="s">
        <v>538</v>
      </c>
      <c r="C26" s="2" t="s">
        <v>539</v>
      </c>
      <c r="D26" s="2" t="s">
        <v>477</v>
      </c>
      <c r="E26" s="2" t="s">
        <v>478</v>
      </c>
      <c r="F26" s="2" t="s">
        <v>562</v>
      </c>
    </row>
    <row r="27" ht="15.75" customHeight="1">
      <c r="A27" s="5">
        <v>43840.0</v>
      </c>
      <c r="B27" s="2" t="s">
        <v>538</v>
      </c>
      <c r="C27" s="2" t="s">
        <v>539</v>
      </c>
      <c r="D27" s="2" t="s">
        <v>477</v>
      </c>
      <c r="E27" s="2" t="s">
        <v>478</v>
      </c>
      <c r="F27" s="2" t="s">
        <v>562</v>
      </c>
    </row>
    <row r="28" ht="15.75" customHeight="1">
      <c r="A28" s="5">
        <v>43840.0</v>
      </c>
      <c r="B28" s="2" t="s">
        <v>538</v>
      </c>
      <c r="C28" s="2" t="s">
        <v>539</v>
      </c>
      <c r="D28" s="2" t="s">
        <v>477</v>
      </c>
      <c r="E28" s="2" t="s">
        <v>478</v>
      </c>
      <c r="F28" s="2" t="s">
        <v>562</v>
      </c>
    </row>
    <row r="29" ht="15.75" customHeight="1">
      <c r="A29" s="5">
        <v>43840.0</v>
      </c>
      <c r="B29" s="2" t="s">
        <v>538</v>
      </c>
      <c r="C29" s="2" t="s">
        <v>539</v>
      </c>
      <c r="D29" s="2" t="s">
        <v>477</v>
      </c>
      <c r="E29" s="2" t="s">
        <v>478</v>
      </c>
      <c r="F29" s="2" t="s">
        <v>569</v>
      </c>
    </row>
    <row r="30" ht="15.75" customHeight="1">
      <c r="A30" s="5">
        <v>43840.0</v>
      </c>
      <c r="B30" s="2" t="s">
        <v>538</v>
      </c>
      <c r="C30" s="2" t="s">
        <v>539</v>
      </c>
      <c r="D30" s="2" t="s">
        <v>477</v>
      </c>
      <c r="E30" s="2" t="s">
        <v>478</v>
      </c>
      <c r="F30" s="2" t="s">
        <v>569</v>
      </c>
    </row>
    <row r="31" ht="15.75" customHeight="1">
      <c r="A31" s="5">
        <v>43840.0</v>
      </c>
      <c r="B31" s="2" t="s">
        <v>538</v>
      </c>
      <c r="C31" s="2" t="s">
        <v>539</v>
      </c>
      <c r="D31" s="2" t="s">
        <v>477</v>
      </c>
      <c r="E31" s="2" t="s">
        <v>478</v>
      </c>
      <c r="F31" s="2" t="s">
        <v>569</v>
      </c>
    </row>
    <row r="32" ht="15.75" customHeight="1">
      <c r="A32" s="5">
        <v>43840.0</v>
      </c>
      <c r="B32" s="2" t="s">
        <v>538</v>
      </c>
      <c r="C32" s="2" t="s">
        <v>539</v>
      </c>
      <c r="D32" s="2" t="s">
        <v>477</v>
      </c>
      <c r="E32" s="2" t="s">
        <v>509</v>
      </c>
      <c r="F32" s="2" t="s">
        <v>569</v>
      </c>
    </row>
    <row r="33" ht="15.75" customHeight="1">
      <c r="A33" s="5">
        <v>43840.0</v>
      </c>
      <c r="B33" s="2" t="s">
        <v>538</v>
      </c>
      <c r="C33" s="2" t="s">
        <v>539</v>
      </c>
      <c r="D33" s="2" t="s">
        <v>477</v>
      </c>
      <c r="E33" s="2" t="s">
        <v>478</v>
      </c>
      <c r="F33" s="2" t="s">
        <v>573</v>
      </c>
    </row>
    <row r="34" ht="15.75" customHeight="1">
      <c r="A34" s="5">
        <v>43840.0</v>
      </c>
      <c r="B34" s="2" t="s">
        <v>538</v>
      </c>
      <c r="C34" s="2" t="s">
        <v>539</v>
      </c>
      <c r="D34" s="2" t="s">
        <v>477</v>
      </c>
      <c r="E34" s="2" t="s">
        <v>478</v>
      </c>
      <c r="F34" s="2" t="s">
        <v>560</v>
      </c>
    </row>
    <row r="35" ht="15.75" customHeight="1">
      <c r="A35" s="5">
        <v>43840.0</v>
      </c>
      <c r="B35" s="2" t="s">
        <v>538</v>
      </c>
      <c r="C35" s="2" t="s">
        <v>539</v>
      </c>
      <c r="D35" s="2" t="s">
        <v>477</v>
      </c>
      <c r="E35" s="2" t="s">
        <v>478</v>
      </c>
      <c r="F35" s="2" t="s">
        <v>560</v>
      </c>
    </row>
    <row r="36" ht="15.75" customHeight="1">
      <c r="A36" s="5">
        <v>43840.0</v>
      </c>
      <c r="B36" s="2" t="s">
        <v>538</v>
      </c>
      <c r="C36" s="2" t="s">
        <v>539</v>
      </c>
      <c r="D36" s="2" t="s">
        <v>477</v>
      </c>
      <c r="E36" s="2" t="s">
        <v>478</v>
      </c>
      <c r="F36" s="2" t="s">
        <v>560</v>
      </c>
    </row>
    <row r="37" ht="15.75" customHeight="1">
      <c r="A37" s="5">
        <v>43840.0</v>
      </c>
      <c r="B37" s="2" t="s">
        <v>538</v>
      </c>
      <c r="C37" s="2" t="s">
        <v>539</v>
      </c>
      <c r="D37" s="2" t="s">
        <v>477</v>
      </c>
      <c r="E37" s="2" t="s">
        <v>478</v>
      </c>
      <c r="F37" s="2" t="s">
        <v>560</v>
      </c>
    </row>
    <row r="38" ht="15.75" customHeight="1">
      <c r="A38" s="5">
        <v>43840.0</v>
      </c>
      <c r="B38" s="2" t="s">
        <v>538</v>
      </c>
      <c r="C38" s="2" t="s">
        <v>539</v>
      </c>
      <c r="D38" s="2" t="s">
        <v>477</v>
      </c>
      <c r="E38" s="2" t="s">
        <v>478</v>
      </c>
      <c r="F38" s="2" t="s">
        <v>560</v>
      </c>
    </row>
    <row r="39" ht="15.75" customHeight="1">
      <c r="A39" s="5">
        <v>43840.0</v>
      </c>
      <c r="B39" s="2" t="s">
        <v>538</v>
      </c>
      <c r="C39" s="2" t="s">
        <v>539</v>
      </c>
      <c r="D39" s="2" t="s">
        <v>477</v>
      </c>
      <c r="E39" s="2" t="s">
        <v>478</v>
      </c>
      <c r="F39" s="2" t="s">
        <v>560</v>
      </c>
    </row>
    <row r="40" ht="15.75" customHeight="1">
      <c r="A40" s="5">
        <v>43840.0</v>
      </c>
      <c r="B40" s="2" t="s">
        <v>538</v>
      </c>
      <c r="C40" s="2" t="s">
        <v>539</v>
      </c>
      <c r="D40" s="2" t="s">
        <v>477</v>
      </c>
      <c r="E40" s="2" t="s">
        <v>478</v>
      </c>
      <c r="F40" s="2" t="s">
        <v>560</v>
      </c>
    </row>
    <row r="41" ht="15.75" customHeight="1">
      <c r="A41" s="5">
        <v>43840.0</v>
      </c>
      <c r="B41" s="2" t="s">
        <v>538</v>
      </c>
      <c r="C41" s="2" t="s">
        <v>539</v>
      </c>
      <c r="D41" s="2" t="s">
        <v>477</v>
      </c>
      <c r="E41" s="2" t="s">
        <v>478</v>
      </c>
      <c r="F41" s="2" t="s">
        <v>560</v>
      </c>
    </row>
    <row r="42" ht="15.75" customHeight="1">
      <c r="A42" s="5">
        <v>43840.0</v>
      </c>
      <c r="B42" s="2" t="s">
        <v>538</v>
      </c>
      <c r="C42" s="2" t="s">
        <v>539</v>
      </c>
      <c r="D42" s="2" t="s">
        <v>477</v>
      </c>
      <c r="E42" s="2" t="s">
        <v>478</v>
      </c>
      <c r="F42" s="2" t="s">
        <v>560</v>
      </c>
    </row>
    <row r="43" ht="15.75" customHeight="1">
      <c r="A43" s="5">
        <v>43840.0</v>
      </c>
      <c r="B43" s="2" t="s">
        <v>538</v>
      </c>
      <c r="C43" s="2" t="s">
        <v>539</v>
      </c>
      <c r="D43" s="2" t="s">
        <v>477</v>
      </c>
      <c r="E43" s="2" t="s">
        <v>478</v>
      </c>
      <c r="F43" s="2" t="s">
        <v>560</v>
      </c>
    </row>
    <row r="44" ht="15.75" customHeight="1">
      <c r="A44" s="5">
        <v>43842.0</v>
      </c>
      <c r="B44" s="2" t="s">
        <v>59</v>
      </c>
      <c r="C44" s="2" t="s">
        <v>541</v>
      </c>
      <c r="D44" s="2" t="s">
        <v>477</v>
      </c>
      <c r="E44" s="2" t="s">
        <v>478</v>
      </c>
      <c r="F44" s="2" t="s">
        <v>574</v>
      </c>
    </row>
    <row r="45" ht="15.75" customHeight="1">
      <c r="A45" s="5">
        <v>43842.0</v>
      </c>
      <c r="B45" s="2" t="s">
        <v>59</v>
      </c>
      <c r="C45" s="2" t="s">
        <v>541</v>
      </c>
      <c r="D45" s="2" t="s">
        <v>510</v>
      </c>
      <c r="E45" s="2" t="s">
        <v>478</v>
      </c>
      <c r="F45" s="2" t="s">
        <v>574</v>
      </c>
    </row>
    <row r="46" ht="15.75" customHeight="1">
      <c r="A46" s="5">
        <v>43842.0</v>
      </c>
      <c r="B46" s="2" t="s">
        <v>59</v>
      </c>
      <c r="C46" s="2" t="s">
        <v>541</v>
      </c>
      <c r="D46" s="2" t="s">
        <v>510</v>
      </c>
      <c r="E46" s="2" t="s">
        <v>478</v>
      </c>
      <c r="F46" s="2" t="s">
        <v>574</v>
      </c>
    </row>
    <row r="47" ht="15.75" customHeight="1">
      <c r="A47" s="5">
        <v>43842.0</v>
      </c>
      <c r="B47" s="2" t="s">
        <v>59</v>
      </c>
      <c r="C47" s="2" t="s">
        <v>541</v>
      </c>
      <c r="D47" s="2" t="s">
        <v>477</v>
      </c>
      <c r="E47" s="2" t="s">
        <v>509</v>
      </c>
      <c r="F47" s="2" t="s">
        <v>576</v>
      </c>
    </row>
    <row r="48" ht="15.75" customHeight="1">
      <c r="A48" s="5">
        <v>43842.0</v>
      </c>
      <c r="B48" s="2" t="s">
        <v>59</v>
      </c>
      <c r="C48" s="2" t="s">
        <v>541</v>
      </c>
      <c r="D48" s="2" t="s">
        <v>477</v>
      </c>
      <c r="E48" s="2" t="s">
        <v>509</v>
      </c>
      <c r="F48" s="2" t="s">
        <v>576</v>
      </c>
    </row>
    <row r="49" ht="15.75" customHeight="1">
      <c r="A49" s="5">
        <v>43842.0</v>
      </c>
      <c r="B49" s="2" t="s">
        <v>59</v>
      </c>
      <c r="C49" s="2" t="s">
        <v>541</v>
      </c>
      <c r="D49" s="2" t="s">
        <v>477</v>
      </c>
      <c r="E49" s="2" t="s">
        <v>478</v>
      </c>
      <c r="F49" s="2" t="s">
        <v>576</v>
      </c>
    </row>
    <row r="50" ht="15.75" customHeight="1">
      <c r="A50" s="5">
        <v>43842.0</v>
      </c>
      <c r="B50" s="2" t="s">
        <v>59</v>
      </c>
      <c r="C50" s="2" t="s">
        <v>541</v>
      </c>
      <c r="D50" s="2" t="s">
        <v>477</v>
      </c>
      <c r="E50" s="2" t="s">
        <v>478</v>
      </c>
      <c r="F50" s="2" t="s">
        <v>576</v>
      </c>
    </row>
    <row r="51" ht="15.75" customHeight="1">
      <c r="A51" s="5">
        <v>43842.0</v>
      </c>
      <c r="B51" s="2" t="s">
        <v>59</v>
      </c>
      <c r="C51" s="2" t="s">
        <v>541</v>
      </c>
      <c r="D51" s="2" t="s">
        <v>477</v>
      </c>
      <c r="E51" s="2" t="s">
        <v>478</v>
      </c>
      <c r="F51" s="2" t="s">
        <v>576</v>
      </c>
    </row>
    <row r="52" ht="15.75" customHeight="1">
      <c r="A52" s="5">
        <v>43842.0</v>
      </c>
      <c r="B52" s="2" t="s">
        <v>59</v>
      </c>
      <c r="C52" s="2" t="s">
        <v>541</v>
      </c>
      <c r="D52" s="2" t="s">
        <v>477</v>
      </c>
      <c r="E52" s="2" t="s">
        <v>478</v>
      </c>
      <c r="F52" s="2" t="s">
        <v>576</v>
      </c>
    </row>
    <row r="53" ht="15.75" customHeight="1">
      <c r="A53" s="5">
        <v>43842.0</v>
      </c>
      <c r="B53" s="2" t="s">
        <v>59</v>
      </c>
      <c r="C53" s="2" t="s">
        <v>541</v>
      </c>
      <c r="D53" s="2" t="s">
        <v>477</v>
      </c>
      <c r="E53" s="2" t="s">
        <v>478</v>
      </c>
      <c r="F53" s="2" t="s">
        <v>576</v>
      </c>
    </row>
    <row r="54" ht="15.75" customHeight="1">
      <c r="A54" s="5">
        <v>43842.0</v>
      </c>
      <c r="B54" s="2" t="s">
        <v>59</v>
      </c>
      <c r="C54" s="2" t="s">
        <v>541</v>
      </c>
      <c r="D54" s="2" t="s">
        <v>477</v>
      </c>
      <c r="E54" s="2" t="s">
        <v>478</v>
      </c>
      <c r="F54" s="2" t="s">
        <v>576</v>
      </c>
    </row>
    <row r="55" ht="15.75" customHeight="1">
      <c r="A55" s="5">
        <v>43842.0</v>
      </c>
      <c r="B55" s="2" t="s">
        <v>59</v>
      </c>
      <c r="C55" s="2" t="s">
        <v>541</v>
      </c>
      <c r="D55" s="2" t="s">
        <v>477</v>
      </c>
      <c r="E55" s="2" t="s">
        <v>483</v>
      </c>
      <c r="F55" s="2" t="s">
        <v>576</v>
      </c>
    </row>
    <row r="56" ht="15.75" customHeight="1">
      <c r="A56" s="5">
        <v>43842.0</v>
      </c>
      <c r="B56" s="2" t="s">
        <v>59</v>
      </c>
      <c r="C56" s="2" t="s">
        <v>541</v>
      </c>
      <c r="D56" s="2" t="s">
        <v>510</v>
      </c>
      <c r="E56" s="2" t="s">
        <v>478</v>
      </c>
      <c r="F56" s="2" t="s">
        <v>576</v>
      </c>
    </row>
    <row r="57" ht="15.75" customHeight="1">
      <c r="A57" s="5">
        <v>43842.0</v>
      </c>
      <c r="B57" s="2" t="s">
        <v>59</v>
      </c>
      <c r="C57" s="2" t="s">
        <v>541</v>
      </c>
      <c r="D57" s="2" t="s">
        <v>477</v>
      </c>
      <c r="E57" s="2" t="s">
        <v>478</v>
      </c>
      <c r="F57" s="2" t="s">
        <v>589</v>
      </c>
    </row>
    <row r="58" ht="15.75" customHeight="1">
      <c r="A58" s="5">
        <v>43842.0</v>
      </c>
      <c r="B58" s="2" t="s">
        <v>59</v>
      </c>
      <c r="C58" s="2" t="s">
        <v>541</v>
      </c>
      <c r="D58" s="2" t="s">
        <v>477</v>
      </c>
      <c r="E58" s="2" t="s">
        <v>478</v>
      </c>
      <c r="F58" s="2" t="s">
        <v>589</v>
      </c>
    </row>
    <row r="59" ht="15.75" customHeight="1">
      <c r="A59" s="5">
        <v>43842.0</v>
      </c>
      <c r="B59" s="2" t="s">
        <v>59</v>
      </c>
      <c r="C59" s="2" t="s">
        <v>541</v>
      </c>
      <c r="D59" s="2" t="s">
        <v>477</v>
      </c>
      <c r="E59" s="2" t="s">
        <v>478</v>
      </c>
      <c r="F59" s="2" t="s">
        <v>589</v>
      </c>
    </row>
    <row r="60" ht="15.75" customHeight="1">
      <c r="A60" s="5">
        <v>43842.0</v>
      </c>
      <c r="B60" s="2" t="s">
        <v>59</v>
      </c>
      <c r="C60" s="2" t="s">
        <v>541</v>
      </c>
      <c r="D60" s="2" t="s">
        <v>477</v>
      </c>
      <c r="E60" s="2" t="s">
        <v>509</v>
      </c>
      <c r="F60" s="2" t="s">
        <v>589</v>
      </c>
    </row>
    <row r="61" ht="15.75" customHeight="1">
      <c r="A61" s="5">
        <v>43842.0</v>
      </c>
      <c r="B61" s="2" t="s">
        <v>59</v>
      </c>
      <c r="C61" s="2" t="s">
        <v>541</v>
      </c>
      <c r="D61" s="2" t="s">
        <v>477</v>
      </c>
      <c r="E61" s="2" t="s">
        <v>478</v>
      </c>
      <c r="F61" s="2" t="s">
        <v>581</v>
      </c>
    </row>
    <row r="62" ht="15.75" customHeight="1">
      <c r="A62" s="5">
        <v>43842.0</v>
      </c>
      <c r="B62" s="2" t="s">
        <v>59</v>
      </c>
      <c r="C62" s="2" t="s">
        <v>541</v>
      </c>
      <c r="D62" s="2" t="s">
        <v>477</v>
      </c>
      <c r="E62" s="2" t="s">
        <v>478</v>
      </c>
      <c r="F62" s="2" t="s">
        <v>581</v>
      </c>
    </row>
    <row r="63" ht="15.75" customHeight="1">
      <c r="A63" s="5">
        <v>43842.0</v>
      </c>
      <c r="B63" s="2" t="s">
        <v>59</v>
      </c>
      <c r="C63" s="2" t="s">
        <v>541</v>
      </c>
      <c r="D63" s="2" t="s">
        <v>477</v>
      </c>
      <c r="E63" s="2" t="s">
        <v>478</v>
      </c>
      <c r="F63" s="2" t="s">
        <v>581</v>
      </c>
    </row>
    <row r="64" ht="15.75" customHeight="1">
      <c r="A64" s="5">
        <v>43842.0</v>
      </c>
      <c r="B64" s="2" t="s">
        <v>59</v>
      </c>
      <c r="C64" s="2" t="s">
        <v>541</v>
      </c>
      <c r="D64" s="2" t="s">
        <v>510</v>
      </c>
      <c r="E64" s="2" t="s">
        <v>478</v>
      </c>
      <c r="F64" s="2" t="s">
        <v>581</v>
      </c>
    </row>
    <row r="65" ht="15.75" customHeight="1">
      <c r="A65" s="5">
        <v>43842.0</v>
      </c>
      <c r="B65" s="2" t="s">
        <v>59</v>
      </c>
      <c r="C65" s="2" t="s">
        <v>541</v>
      </c>
      <c r="D65" s="2" t="s">
        <v>510</v>
      </c>
      <c r="E65" s="2" t="s">
        <v>478</v>
      </c>
      <c r="F65" s="2" t="s">
        <v>581</v>
      </c>
    </row>
    <row r="66" ht="15.75" customHeight="1">
      <c r="A66" s="5">
        <v>43842.0</v>
      </c>
      <c r="B66" s="2" t="s">
        <v>59</v>
      </c>
      <c r="C66" s="2" t="s">
        <v>541</v>
      </c>
      <c r="D66" s="2" t="s">
        <v>477</v>
      </c>
      <c r="E66" s="2" t="s">
        <v>509</v>
      </c>
      <c r="F66" s="2" t="s">
        <v>581</v>
      </c>
    </row>
    <row r="67" ht="15.75" customHeight="1">
      <c r="A67" s="5">
        <v>43842.0</v>
      </c>
      <c r="B67" s="2" t="s">
        <v>59</v>
      </c>
      <c r="C67" s="2" t="s">
        <v>541</v>
      </c>
      <c r="D67" s="2" t="s">
        <v>477</v>
      </c>
      <c r="E67" s="2" t="s">
        <v>590</v>
      </c>
      <c r="F67" s="2" t="s">
        <v>591</v>
      </c>
      <c r="G67" s="2" t="s">
        <v>592</v>
      </c>
    </row>
    <row r="68" ht="15.75" customHeight="1">
      <c r="A68" s="5">
        <v>43842.0</v>
      </c>
      <c r="B68" s="2" t="s">
        <v>59</v>
      </c>
      <c r="C68" s="2" t="s">
        <v>541</v>
      </c>
      <c r="D68" s="2" t="s">
        <v>477</v>
      </c>
      <c r="E68" s="2" t="s">
        <v>509</v>
      </c>
      <c r="F68" s="2" t="s">
        <v>593</v>
      </c>
    </row>
    <row r="69" ht="15.75" customHeight="1">
      <c r="A69" s="11">
        <v>43856.0</v>
      </c>
      <c r="B69" s="2" t="s">
        <v>93</v>
      </c>
      <c r="C69" s="2" t="s">
        <v>543</v>
      </c>
      <c r="D69" s="2" t="s">
        <v>477</v>
      </c>
      <c r="E69" s="2" t="s">
        <v>478</v>
      </c>
      <c r="F69" s="14" t="s">
        <v>149</v>
      </c>
      <c r="G69" s="2" t="s">
        <v>594</v>
      </c>
    </row>
    <row r="70" ht="15.75" customHeight="1">
      <c r="A70" s="11">
        <v>43856.0</v>
      </c>
      <c r="B70" s="2" t="s">
        <v>93</v>
      </c>
      <c r="C70" s="2" t="s">
        <v>543</v>
      </c>
      <c r="D70" s="2" t="s">
        <v>477</v>
      </c>
      <c r="E70" s="2" t="s">
        <v>478</v>
      </c>
      <c r="F70" s="14" t="s">
        <v>149</v>
      </c>
    </row>
    <row r="71" ht="15.75" customHeight="1">
      <c r="A71" s="11">
        <v>43856.0</v>
      </c>
      <c r="B71" s="2" t="s">
        <v>93</v>
      </c>
      <c r="C71" s="2" t="s">
        <v>543</v>
      </c>
      <c r="D71" s="2" t="s">
        <v>477</v>
      </c>
      <c r="E71" s="2" t="s">
        <v>478</v>
      </c>
      <c r="F71" s="14" t="s">
        <v>149</v>
      </c>
    </row>
    <row r="72" ht="15.75" customHeight="1">
      <c r="A72" s="11">
        <v>43856.0</v>
      </c>
      <c r="B72" s="2" t="s">
        <v>93</v>
      </c>
      <c r="C72" s="2" t="s">
        <v>543</v>
      </c>
      <c r="D72" s="2" t="s">
        <v>477</v>
      </c>
      <c r="E72" s="2" t="s">
        <v>478</v>
      </c>
      <c r="F72" s="14" t="s">
        <v>149</v>
      </c>
    </row>
    <row r="73" ht="15.75" customHeight="1">
      <c r="A73" s="11">
        <v>43856.0</v>
      </c>
      <c r="B73" s="2" t="s">
        <v>93</v>
      </c>
      <c r="C73" s="2" t="s">
        <v>543</v>
      </c>
      <c r="D73" s="2" t="s">
        <v>477</v>
      </c>
      <c r="E73" s="2" t="s">
        <v>478</v>
      </c>
      <c r="F73" s="14" t="s">
        <v>149</v>
      </c>
    </row>
    <row r="74" ht="15.75" customHeight="1">
      <c r="A74" s="11">
        <v>43856.0</v>
      </c>
      <c r="B74" s="2" t="s">
        <v>93</v>
      </c>
      <c r="C74" s="2" t="s">
        <v>543</v>
      </c>
      <c r="D74" s="2" t="s">
        <v>477</v>
      </c>
      <c r="E74" s="2" t="s">
        <v>478</v>
      </c>
      <c r="F74" s="14" t="s">
        <v>149</v>
      </c>
    </row>
    <row r="75" ht="15.75" customHeight="1">
      <c r="A75" s="11">
        <v>43856.0</v>
      </c>
      <c r="B75" s="2" t="s">
        <v>93</v>
      </c>
      <c r="C75" s="2" t="s">
        <v>543</v>
      </c>
      <c r="D75" s="2" t="s">
        <v>477</v>
      </c>
      <c r="E75" s="2" t="s">
        <v>478</v>
      </c>
      <c r="F75" s="14" t="s">
        <v>149</v>
      </c>
    </row>
    <row r="76" ht="15.75" customHeight="1">
      <c r="A76" s="11">
        <v>43856.0</v>
      </c>
      <c r="B76" s="2" t="s">
        <v>93</v>
      </c>
      <c r="C76" s="2" t="s">
        <v>543</v>
      </c>
      <c r="D76" s="2" t="s">
        <v>477</v>
      </c>
      <c r="E76" s="2" t="s">
        <v>478</v>
      </c>
      <c r="F76" s="14" t="s">
        <v>149</v>
      </c>
    </row>
    <row r="77" ht="15.75" customHeight="1">
      <c r="A77" s="11">
        <v>43856.0</v>
      </c>
      <c r="B77" s="2" t="s">
        <v>93</v>
      </c>
      <c r="C77" s="2" t="s">
        <v>543</v>
      </c>
      <c r="D77" s="2" t="s">
        <v>477</v>
      </c>
      <c r="E77" s="2" t="s">
        <v>478</v>
      </c>
      <c r="F77" s="14" t="s">
        <v>149</v>
      </c>
    </row>
    <row r="78" ht="15.75" customHeight="1">
      <c r="A78" s="11">
        <v>43856.0</v>
      </c>
      <c r="B78" s="2" t="s">
        <v>93</v>
      </c>
      <c r="C78" s="2" t="s">
        <v>543</v>
      </c>
      <c r="D78" s="2" t="s">
        <v>477</v>
      </c>
      <c r="E78" s="2" t="s">
        <v>478</v>
      </c>
      <c r="F78" s="14" t="s">
        <v>149</v>
      </c>
    </row>
    <row r="79" ht="15.75" customHeight="1">
      <c r="A79" s="11">
        <v>43856.0</v>
      </c>
      <c r="B79" s="2" t="s">
        <v>93</v>
      </c>
      <c r="C79" s="2" t="s">
        <v>543</v>
      </c>
      <c r="D79" s="2" t="s">
        <v>477</v>
      </c>
      <c r="E79" s="2" t="s">
        <v>478</v>
      </c>
      <c r="F79" s="14" t="s">
        <v>149</v>
      </c>
    </row>
    <row r="80" ht="15.75" customHeight="1">
      <c r="A80" s="11">
        <v>43856.0</v>
      </c>
      <c r="B80" s="2" t="s">
        <v>93</v>
      </c>
      <c r="C80" s="2" t="s">
        <v>543</v>
      </c>
      <c r="D80" s="2" t="s">
        <v>477</v>
      </c>
      <c r="E80" s="2" t="s">
        <v>478</v>
      </c>
      <c r="F80" s="14" t="s">
        <v>149</v>
      </c>
    </row>
    <row r="81" ht="15.75" customHeight="1">
      <c r="A81" s="11">
        <v>43856.0</v>
      </c>
      <c r="B81" s="2" t="s">
        <v>93</v>
      </c>
      <c r="C81" s="2" t="s">
        <v>543</v>
      </c>
      <c r="D81" s="2" t="s">
        <v>477</v>
      </c>
      <c r="E81" s="2" t="s">
        <v>478</v>
      </c>
      <c r="F81" s="14" t="s">
        <v>149</v>
      </c>
    </row>
    <row r="82" ht="15.75" customHeight="1">
      <c r="A82" s="11">
        <v>43856.0</v>
      </c>
      <c r="B82" s="2" t="s">
        <v>93</v>
      </c>
      <c r="C82" s="2" t="s">
        <v>543</v>
      </c>
      <c r="D82" s="2" t="s">
        <v>477</v>
      </c>
      <c r="E82" s="2" t="s">
        <v>478</v>
      </c>
      <c r="F82" s="14" t="s">
        <v>149</v>
      </c>
    </row>
    <row r="83" ht="15.75" customHeight="1">
      <c r="A83" s="11">
        <v>43856.0</v>
      </c>
      <c r="B83" s="2" t="s">
        <v>93</v>
      </c>
      <c r="C83" s="2" t="s">
        <v>543</v>
      </c>
      <c r="D83" s="2" t="s">
        <v>477</v>
      </c>
      <c r="E83" s="2" t="s">
        <v>478</v>
      </c>
      <c r="F83" s="14" t="s">
        <v>149</v>
      </c>
    </row>
    <row r="84" ht="15.75" customHeight="1">
      <c r="A84" s="11">
        <v>43856.0</v>
      </c>
      <c r="B84" s="2" t="s">
        <v>93</v>
      </c>
      <c r="C84" s="2" t="s">
        <v>543</v>
      </c>
      <c r="D84" s="2" t="s">
        <v>477</v>
      </c>
      <c r="E84" s="2" t="s">
        <v>478</v>
      </c>
      <c r="F84" s="14" t="s">
        <v>149</v>
      </c>
    </row>
    <row r="85" ht="15.75" customHeight="1">
      <c r="A85" s="11">
        <v>43856.0</v>
      </c>
      <c r="B85" s="2" t="s">
        <v>93</v>
      </c>
      <c r="C85" s="2" t="s">
        <v>543</v>
      </c>
      <c r="D85" s="2" t="s">
        <v>477</v>
      </c>
      <c r="E85" s="2" t="s">
        <v>478</v>
      </c>
      <c r="F85" s="14" t="s">
        <v>149</v>
      </c>
    </row>
    <row r="86" ht="15.75" customHeight="1">
      <c r="A86" s="11">
        <v>43856.0</v>
      </c>
      <c r="B86" s="2" t="s">
        <v>93</v>
      </c>
      <c r="C86" s="2" t="s">
        <v>543</v>
      </c>
      <c r="D86" s="2" t="s">
        <v>477</v>
      </c>
      <c r="E86" s="2" t="s">
        <v>478</v>
      </c>
      <c r="F86" s="14" t="s">
        <v>149</v>
      </c>
    </row>
    <row r="87" ht="15.75" customHeight="1">
      <c r="A87" s="11">
        <v>43856.0</v>
      </c>
      <c r="B87" s="2" t="s">
        <v>93</v>
      </c>
      <c r="C87" s="2" t="s">
        <v>543</v>
      </c>
      <c r="D87" s="2" t="s">
        <v>477</v>
      </c>
      <c r="E87" s="2" t="s">
        <v>478</v>
      </c>
      <c r="F87" s="14" t="s">
        <v>149</v>
      </c>
    </row>
    <row r="88" ht="15.75" customHeight="1">
      <c r="A88" s="11">
        <v>43856.0</v>
      </c>
      <c r="B88" s="2" t="s">
        <v>93</v>
      </c>
      <c r="C88" s="2" t="s">
        <v>543</v>
      </c>
      <c r="D88" s="2" t="s">
        <v>477</v>
      </c>
      <c r="E88" s="2" t="s">
        <v>478</v>
      </c>
      <c r="F88" s="14" t="s">
        <v>149</v>
      </c>
    </row>
    <row r="89" ht="15.75" customHeight="1">
      <c r="A89" s="11">
        <v>43856.0</v>
      </c>
      <c r="B89" s="2" t="s">
        <v>93</v>
      </c>
      <c r="C89" s="2" t="s">
        <v>543</v>
      </c>
      <c r="D89" s="2" t="s">
        <v>477</v>
      </c>
      <c r="E89" s="2" t="s">
        <v>478</v>
      </c>
      <c r="F89" s="14" t="s">
        <v>149</v>
      </c>
    </row>
    <row r="90" ht="15.75" customHeight="1">
      <c r="A90" s="11">
        <v>43856.0</v>
      </c>
      <c r="B90" s="2" t="s">
        <v>93</v>
      </c>
      <c r="C90" s="2" t="s">
        <v>543</v>
      </c>
      <c r="D90" s="2" t="s">
        <v>477</v>
      </c>
      <c r="E90" s="2" t="s">
        <v>478</v>
      </c>
      <c r="F90" s="14" t="s">
        <v>140</v>
      </c>
    </row>
    <row r="91" ht="15.75" customHeight="1">
      <c r="A91" s="11">
        <v>43856.0</v>
      </c>
      <c r="B91" s="2" t="s">
        <v>93</v>
      </c>
      <c r="C91" s="2" t="s">
        <v>543</v>
      </c>
      <c r="D91" s="2" t="s">
        <v>477</v>
      </c>
      <c r="E91" s="2" t="s">
        <v>478</v>
      </c>
      <c r="F91" s="14" t="s">
        <v>140</v>
      </c>
    </row>
    <row r="92" ht="15.75" customHeight="1">
      <c r="A92" s="11">
        <v>43856.0</v>
      </c>
      <c r="B92" s="2" t="s">
        <v>93</v>
      </c>
      <c r="C92" s="2" t="s">
        <v>543</v>
      </c>
      <c r="D92" s="2" t="s">
        <v>477</v>
      </c>
      <c r="E92" s="2" t="s">
        <v>478</v>
      </c>
      <c r="F92" s="14" t="s">
        <v>140</v>
      </c>
    </row>
    <row r="93" ht="15.75" customHeight="1">
      <c r="A93" s="11">
        <v>43856.0</v>
      </c>
      <c r="B93" s="2" t="s">
        <v>93</v>
      </c>
      <c r="C93" s="2" t="s">
        <v>543</v>
      </c>
      <c r="D93" s="2" t="s">
        <v>477</v>
      </c>
      <c r="E93" s="2" t="s">
        <v>478</v>
      </c>
      <c r="F93" s="14" t="s">
        <v>140</v>
      </c>
    </row>
    <row r="94" ht="15.75" customHeight="1">
      <c r="A94" s="11">
        <v>43856.0</v>
      </c>
      <c r="B94" s="2" t="s">
        <v>93</v>
      </c>
      <c r="C94" s="2" t="s">
        <v>543</v>
      </c>
      <c r="D94" s="2" t="s">
        <v>477</v>
      </c>
      <c r="E94" s="2" t="s">
        <v>478</v>
      </c>
      <c r="F94" s="14" t="s">
        <v>159</v>
      </c>
    </row>
    <row r="95" ht="15.75" customHeight="1">
      <c r="A95" s="11">
        <v>43856.0</v>
      </c>
      <c r="B95" s="2" t="s">
        <v>93</v>
      </c>
      <c r="C95" s="2" t="s">
        <v>543</v>
      </c>
      <c r="D95" s="2" t="s">
        <v>477</v>
      </c>
      <c r="E95" s="2" t="s">
        <v>478</v>
      </c>
      <c r="F95" s="14" t="s">
        <v>159</v>
      </c>
    </row>
    <row r="96" ht="15.75" customHeight="1">
      <c r="A96" s="11">
        <v>43856.0</v>
      </c>
      <c r="B96" s="2" t="s">
        <v>93</v>
      </c>
      <c r="C96" s="2" t="s">
        <v>543</v>
      </c>
      <c r="D96" s="2" t="s">
        <v>477</v>
      </c>
      <c r="E96" s="2" t="s">
        <v>478</v>
      </c>
      <c r="F96" s="14" t="s">
        <v>159</v>
      </c>
    </row>
    <row r="97" ht="15.75" customHeight="1">
      <c r="A97" s="11">
        <v>43856.0</v>
      </c>
      <c r="B97" s="2" t="s">
        <v>93</v>
      </c>
      <c r="C97" s="2" t="s">
        <v>543</v>
      </c>
      <c r="D97" s="2" t="s">
        <v>477</v>
      </c>
      <c r="E97" s="2" t="s">
        <v>509</v>
      </c>
      <c r="F97" s="14" t="s">
        <v>149</v>
      </c>
      <c r="G97" s="2" t="s">
        <v>595</v>
      </c>
    </row>
    <row r="98" ht="15.75" customHeight="1">
      <c r="A98" s="11">
        <v>43856.0</v>
      </c>
      <c r="B98" s="2" t="s">
        <v>93</v>
      </c>
      <c r="C98" s="2" t="s">
        <v>543</v>
      </c>
      <c r="D98" s="2" t="s">
        <v>477</v>
      </c>
      <c r="E98" s="2" t="s">
        <v>509</v>
      </c>
      <c r="F98" s="14" t="s">
        <v>149</v>
      </c>
    </row>
    <row r="99" ht="15.75" customHeight="1">
      <c r="A99" s="11">
        <v>43856.0</v>
      </c>
      <c r="B99" s="2" t="s">
        <v>93</v>
      </c>
      <c r="C99" s="2" t="s">
        <v>543</v>
      </c>
      <c r="D99" s="2" t="s">
        <v>477</v>
      </c>
      <c r="E99" s="2" t="s">
        <v>509</v>
      </c>
      <c r="F99" s="14" t="s">
        <v>149</v>
      </c>
    </row>
    <row r="100" ht="15.75" customHeight="1">
      <c r="A100" s="11">
        <v>43856.0</v>
      </c>
      <c r="B100" s="2" t="s">
        <v>93</v>
      </c>
      <c r="C100" s="2" t="s">
        <v>543</v>
      </c>
      <c r="D100" s="2" t="s">
        <v>477</v>
      </c>
      <c r="E100" s="2" t="s">
        <v>509</v>
      </c>
      <c r="F100" s="14" t="s">
        <v>149</v>
      </c>
    </row>
    <row r="101" ht="15.75" customHeight="1">
      <c r="A101" s="11">
        <v>43856.0</v>
      </c>
      <c r="B101" s="2" t="s">
        <v>93</v>
      </c>
      <c r="C101" s="2" t="s">
        <v>543</v>
      </c>
      <c r="D101" s="2" t="s">
        <v>477</v>
      </c>
      <c r="E101" s="2" t="s">
        <v>509</v>
      </c>
      <c r="F101" s="14" t="s">
        <v>149</v>
      </c>
    </row>
    <row r="102" ht="15.75" customHeight="1">
      <c r="A102" s="11">
        <v>43856.0</v>
      </c>
      <c r="B102" s="2" t="s">
        <v>93</v>
      </c>
      <c r="C102" s="2" t="s">
        <v>543</v>
      </c>
      <c r="D102" s="2" t="s">
        <v>477</v>
      </c>
      <c r="E102" s="2" t="s">
        <v>509</v>
      </c>
      <c r="F102" s="14" t="s">
        <v>149</v>
      </c>
    </row>
    <row r="103" ht="15.75" customHeight="1">
      <c r="A103" s="11">
        <v>43856.0</v>
      </c>
      <c r="B103" s="2" t="s">
        <v>93</v>
      </c>
      <c r="C103" s="2" t="s">
        <v>543</v>
      </c>
      <c r="D103" s="2" t="s">
        <v>477</v>
      </c>
      <c r="E103" s="2" t="s">
        <v>509</v>
      </c>
      <c r="F103" s="14" t="s">
        <v>149</v>
      </c>
    </row>
    <row r="104" ht="15.75" customHeight="1">
      <c r="A104" s="11">
        <v>43856.0</v>
      </c>
      <c r="B104" s="2" t="s">
        <v>93</v>
      </c>
      <c r="C104" s="2" t="s">
        <v>543</v>
      </c>
      <c r="D104" s="2" t="s">
        <v>477</v>
      </c>
      <c r="E104" s="2" t="s">
        <v>509</v>
      </c>
      <c r="F104" s="14" t="s">
        <v>149</v>
      </c>
    </row>
    <row r="105" ht="15.75" customHeight="1">
      <c r="A105" s="11">
        <v>43856.0</v>
      </c>
      <c r="B105" s="2" t="s">
        <v>93</v>
      </c>
      <c r="C105" s="2" t="s">
        <v>543</v>
      </c>
      <c r="D105" s="2" t="s">
        <v>477</v>
      </c>
      <c r="E105" s="2" t="s">
        <v>509</v>
      </c>
      <c r="F105" s="14" t="s">
        <v>149</v>
      </c>
    </row>
    <row r="106" ht="15.75" customHeight="1">
      <c r="A106" s="11">
        <v>43856.0</v>
      </c>
      <c r="B106" s="2" t="s">
        <v>93</v>
      </c>
      <c r="C106" s="2" t="s">
        <v>543</v>
      </c>
      <c r="D106" s="2" t="s">
        <v>477</v>
      </c>
      <c r="E106" s="2" t="s">
        <v>509</v>
      </c>
      <c r="F106" s="14" t="s">
        <v>149</v>
      </c>
    </row>
    <row r="107" ht="15.75" customHeight="1">
      <c r="A107" s="11">
        <v>43856.0</v>
      </c>
      <c r="B107" s="2" t="s">
        <v>93</v>
      </c>
      <c r="C107" s="2" t="s">
        <v>543</v>
      </c>
      <c r="D107" s="2" t="s">
        <v>477</v>
      </c>
      <c r="E107" s="2" t="s">
        <v>509</v>
      </c>
      <c r="F107" s="14" t="s">
        <v>149</v>
      </c>
    </row>
    <row r="108" ht="15.75" customHeight="1">
      <c r="A108" s="11">
        <v>43856.0</v>
      </c>
      <c r="B108" s="2" t="s">
        <v>93</v>
      </c>
      <c r="C108" s="2" t="s">
        <v>543</v>
      </c>
      <c r="D108" s="2" t="s">
        <v>477</v>
      </c>
      <c r="E108" s="2" t="s">
        <v>509</v>
      </c>
      <c r="F108" s="14" t="s">
        <v>149</v>
      </c>
    </row>
    <row r="109" ht="15.75" customHeight="1">
      <c r="A109" s="11">
        <v>43856.0</v>
      </c>
      <c r="B109" s="2" t="s">
        <v>93</v>
      </c>
      <c r="C109" s="2" t="s">
        <v>543</v>
      </c>
      <c r="D109" s="2" t="s">
        <v>477</v>
      </c>
      <c r="E109" s="2" t="s">
        <v>509</v>
      </c>
      <c r="F109" s="14" t="s">
        <v>162</v>
      </c>
    </row>
    <row r="110" ht="15.75" customHeight="1">
      <c r="A110" s="11">
        <v>43856.0</v>
      </c>
      <c r="B110" s="2" t="s">
        <v>93</v>
      </c>
      <c r="C110" s="2" t="s">
        <v>543</v>
      </c>
      <c r="D110" s="2" t="s">
        <v>477</v>
      </c>
      <c r="E110" s="2" t="s">
        <v>509</v>
      </c>
      <c r="F110" s="14" t="s">
        <v>162</v>
      </c>
    </row>
    <row r="111" ht="15.75" customHeight="1">
      <c r="A111" s="11">
        <v>43856.0</v>
      </c>
      <c r="B111" s="2" t="s">
        <v>93</v>
      </c>
      <c r="C111" s="2" t="s">
        <v>543</v>
      </c>
      <c r="D111" s="2" t="s">
        <v>477</v>
      </c>
      <c r="E111" s="2" t="s">
        <v>483</v>
      </c>
      <c r="F111" s="14" t="s">
        <v>149</v>
      </c>
    </row>
    <row r="112" ht="15.75" customHeight="1">
      <c r="A112" s="11">
        <v>43856.0</v>
      </c>
      <c r="B112" s="2" t="s">
        <v>93</v>
      </c>
      <c r="C112" s="2" t="s">
        <v>543</v>
      </c>
      <c r="D112" s="2" t="s">
        <v>477</v>
      </c>
      <c r="E112" s="2" t="s">
        <v>483</v>
      </c>
      <c r="F112" s="14" t="s">
        <v>140</v>
      </c>
      <c r="G112" s="2" t="s">
        <v>596</v>
      </c>
    </row>
    <row r="113" ht="15.75" customHeight="1">
      <c r="A113" s="5">
        <v>43872.0</v>
      </c>
      <c r="B113" s="2" t="s">
        <v>20</v>
      </c>
      <c r="C113" s="2" t="s">
        <v>545</v>
      </c>
      <c r="D113" s="2" t="s">
        <v>477</v>
      </c>
      <c r="E113" s="2" t="s">
        <v>478</v>
      </c>
      <c r="F113" s="14" t="s">
        <v>189</v>
      </c>
    </row>
    <row r="114" ht="15.75" customHeight="1">
      <c r="A114" s="5">
        <v>43872.0</v>
      </c>
      <c r="B114" s="2" t="s">
        <v>20</v>
      </c>
      <c r="C114" s="2" t="s">
        <v>545</v>
      </c>
      <c r="D114" s="2" t="s">
        <v>477</v>
      </c>
      <c r="E114" s="2" t="s">
        <v>478</v>
      </c>
      <c r="F114" s="14" t="s">
        <v>140</v>
      </c>
    </row>
    <row r="115" ht="15.75" customHeight="1">
      <c r="A115" s="5">
        <v>43872.0</v>
      </c>
      <c r="B115" s="2" t="s">
        <v>20</v>
      </c>
      <c r="C115" s="2" t="s">
        <v>545</v>
      </c>
      <c r="D115" s="2" t="s">
        <v>477</v>
      </c>
      <c r="E115" s="2" t="s">
        <v>478</v>
      </c>
      <c r="F115" s="14" t="s">
        <v>140</v>
      </c>
    </row>
    <row r="116" ht="15.75" customHeight="1">
      <c r="A116" s="5">
        <v>43872.0</v>
      </c>
      <c r="B116" s="2" t="s">
        <v>20</v>
      </c>
      <c r="C116" s="2" t="s">
        <v>545</v>
      </c>
      <c r="D116" s="2" t="s">
        <v>477</v>
      </c>
      <c r="E116" s="2" t="s">
        <v>478</v>
      </c>
      <c r="F116" s="14" t="s">
        <v>140</v>
      </c>
    </row>
    <row r="117" ht="15.75" customHeight="1">
      <c r="A117" s="5">
        <v>43872.0</v>
      </c>
      <c r="B117" s="2" t="s">
        <v>20</v>
      </c>
      <c r="C117" s="2" t="s">
        <v>545</v>
      </c>
      <c r="D117" s="2" t="s">
        <v>477</v>
      </c>
      <c r="E117" s="2" t="s">
        <v>478</v>
      </c>
      <c r="F117" s="14" t="s">
        <v>140</v>
      </c>
    </row>
    <row r="118" ht="15.75" customHeight="1">
      <c r="A118" s="5">
        <v>43872.0</v>
      </c>
      <c r="B118" s="2" t="s">
        <v>20</v>
      </c>
      <c r="C118" s="2" t="s">
        <v>545</v>
      </c>
      <c r="D118" s="2" t="s">
        <v>477</v>
      </c>
      <c r="E118" s="2" t="s">
        <v>478</v>
      </c>
      <c r="F118" s="14" t="s">
        <v>140</v>
      </c>
    </row>
    <row r="119" ht="15.75" customHeight="1">
      <c r="A119" s="5">
        <v>43872.0</v>
      </c>
      <c r="B119" s="2" t="s">
        <v>20</v>
      </c>
      <c r="C119" s="2" t="s">
        <v>545</v>
      </c>
      <c r="D119" s="2" t="s">
        <v>477</v>
      </c>
      <c r="E119" s="2" t="s">
        <v>478</v>
      </c>
      <c r="F119" s="14" t="s">
        <v>140</v>
      </c>
    </row>
    <row r="120" ht="15.75" customHeight="1">
      <c r="A120" s="5">
        <v>43872.0</v>
      </c>
      <c r="B120" s="2" t="s">
        <v>20</v>
      </c>
      <c r="C120" s="2" t="s">
        <v>545</v>
      </c>
      <c r="D120" s="2" t="s">
        <v>477</v>
      </c>
      <c r="E120" s="2" t="s">
        <v>478</v>
      </c>
      <c r="F120" s="14" t="s">
        <v>140</v>
      </c>
    </row>
    <row r="121" ht="15.75" customHeight="1">
      <c r="A121" s="5">
        <v>43872.0</v>
      </c>
      <c r="B121" s="2" t="s">
        <v>20</v>
      </c>
      <c r="C121" s="2" t="s">
        <v>545</v>
      </c>
      <c r="D121" s="2" t="s">
        <v>477</v>
      </c>
      <c r="E121" s="2" t="s">
        <v>478</v>
      </c>
      <c r="F121" s="14" t="s">
        <v>140</v>
      </c>
    </row>
    <row r="122" ht="15.75" customHeight="1">
      <c r="A122" s="5">
        <v>43872.0</v>
      </c>
      <c r="B122" s="2" t="s">
        <v>20</v>
      </c>
      <c r="C122" s="2" t="s">
        <v>545</v>
      </c>
      <c r="D122" s="2" t="s">
        <v>477</v>
      </c>
      <c r="E122" s="2" t="s">
        <v>478</v>
      </c>
      <c r="F122" s="14" t="s">
        <v>140</v>
      </c>
    </row>
    <row r="123" ht="15.75" customHeight="1">
      <c r="A123" s="5">
        <v>43872.0</v>
      </c>
      <c r="B123" s="2" t="s">
        <v>20</v>
      </c>
      <c r="C123" s="2" t="s">
        <v>545</v>
      </c>
      <c r="D123" s="2" t="s">
        <v>477</v>
      </c>
      <c r="E123" s="2" t="s">
        <v>478</v>
      </c>
      <c r="F123" s="14" t="s">
        <v>140</v>
      </c>
    </row>
    <row r="124" ht="15.75" customHeight="1">
      <c r="A124" s="5">
        <v>43872.0</v>
      </c>
      <c r="B124" s="2" t="s">
        <v>20</v>
      </c>
      <c r="C124" s="2" t="s">
        <v>545</v>
      </c>
      <c r="D124" s="2" t="s">
        <v>477</v>
      </c>
      <c r="E124" s="2" t="s">
        <v>478</v>
      </c>
      <c r="F124" s="14" t="s">
        <v>140</v>
      </c>
    </row>
    <row r="125" ht="15.75" customHeight="1">
      <c r="A125" s="5">
        <v>43872.0</v>
      </c>
      <c r="B125" s="2" t="s">
        <v>20</v>
      </c>
      <c r="C125" s="2" t="s">
        <v>545</v>
      </c>
      <c r="D125" s="2" t="s">
        <v>477</v>
      </c>
      <c r="E125" s="2" t="s">
        <v>478</v>
      </c>
      <c r="F125" s="14" t="s">
        <v>140</v>
      </c>
    </row>
    <row r="126" ht="15.75" customHeight="1">
      <c r="A126" s="5">
        <v>43872.0</v>
      </c>
      <c r="B126" s="2" t="s">
        <v>20</v>
      </c>
      <c r="C126" s="2" t="s">
        <v>545</v>
      </c>
      <c r="D126" s="2" t="s">
        <v>477</v>
      </c>
      <c r="E126" s="2" t="s">
        <v>478</v>
      </c>
      <c r="F126" s="14" t="s">
        <v>140</v>
      </c>
    </row>
    <row r="127" ht="15.75" customHeight="1">
      <c r="A127" s="5">
        <v>43872.0</v>
      </c>
      <c r="B127" s="2" t="s">
        <v>20</v>
      </c>
      <c r="C127" s="2" t="s">
        <v>545</v>
      </c>
      <c r="D127" s="2" t="s">
        <v>477</v>
      </c>
      <c r="E127" s="2" t="s">
        <v>478</v>
      </c>
      <c r="F127" s="14" t="s">
        <v>140</v>
      </c>
    </row>
    <row r="128" ht="15.75" customHeight="1">
      <c r="A128" s="5">
        <v>43872.0</v>
      </c>
      <c r="B128" s="2" t="s">
        <v>20</v>
      </c>
      <c r="C128" s="2" t="s">
        <v>545</v>
      </c>
      <c r="D128" s="2" t="s">
        <v>477</v>
      </c>
      <c r="E128" s="2" t="s">
        <v>478</v>
      </c>
      <c r="F128" s="14" t="s">
        <v>140</v>
      </c>
    </row>
    <row r="129" ht="15.75" customHeight="1">
      <c r="A129" s="5">
        <v>43872.0</v>
      </c>
      <c r="B129" s="2" t="s">
        <v>20</v>
      </c>
      <c r="C129" s="2" t="s">
        <v>545</v>
      </c>
      <c r="D129" s="2" t="s">
        <v>477</v>
      </c>
      <c r="E129" s="2" t="s">
        <v>478</v>
      </c>
      <c r="F129" s="14" t="s">
        <v>140</v>
      </c>
    </row>
    <row r="130" ht="15.75" customHeight="1">
      <c r="A130" s="5">
        <v>43872.0</v>
      </c>
      <c r="B130" s="2" t="s">
        <v>20</v>
      </c>
      <c r="C130" s="2" t="s">
        <v>545</v>
      </c>
      <c r="D130" s="2" t="s">
        <v>477</v>
      </c>
      <c r="E130" s="2" t="s">
        <v>478</v>
      </c>
      <c r="F130" s="14" t="s">
        <v>140</v>
      </c>
    </row>
    <row r="131" ht="15.75" customHeight="1">
      <c r="A131" s="5">
        <v>43872.0</v>
      </c>
      <c r="B131" s="2" t="s">
        <v>20</v>
      </c>
      <c r="C131" s="2" t="s">
        <v>545</v>
      </c>
      <c r="D131" s="2" t="s">
        <v>477</v>
      </c>
      <c r="E131" s="2" t="s">
        <v>478</v>
      </c>
      <c r="F131" s="14" t="s">
        <v>140</v>
      </c>
    </row>
    <row r="132" ht="15.75" customHeight="1">
      <c r="A132" s="5">
        <v>43872.0</v>
      </c>
      <c r="B132" s="2" t="s">
        <v>20</v>
      </c>
      <c r="C132" s="2" t="s">
        <v>545</v>
      </c>
      <c r="D132" s="2" t="s">
        <v>477</v>
      </c>
      <c r="E132" s="2" t="s">
        <v>478</v>
      </c>
      <c r="F132" s="14" t="s">
        <v>140</v>
      </c>
    </row>
    <row r="133" ht="15.75" customHeight="1">
      <c r="A133" s="5">
        <v>43872.0</v>
      </c>
      <c r="B133" s="2" t="s">
        <v>20</v>
      </c>
      <c r="C133" s="2" t="s">
        <v>545</v>
      </c>
      <c r="D133" s="2" t="s">
        <v>477</v>
      </c>
      <c r="E133" s="2" t="s">
        <v>478</v>
      </c>
      <c r="F133" s="14" t="s">
        <v>140</v>
      </c>
    </row>
    <row r="134" ht="15.75" customHeight="1">
      <c r="A134" s="5">
        <v>43872.0</v>
      </c>
      <c r="B134" s="2" t="s">
        <v>20</v>
      </c>
      <c r="C134" s="2" t="s">
        <v>545</v>
      </c>
      <c r="D134" s="2" t="s">
        <v>477</v>
      </c>
      <c r="E134" s="2" t="s">
        <v>478</v>
      </c>
      <c r="F134" s="14" t="s">
        <v>140</v>
      </c>
    </row>
    <row r="135" ht="15.75" customHeight="1">
      <c r="A135" s="5">
        <v>43872.0</v>
      </c>
      <c r="B135" s="2" t="s">
        <v>20</v>
      </c>
      <c r="C135" s="2" t="s">
        <v>545</v>
      </c>
      <c r="D135" s="2" t="s">
        <v>477</v>
      </c>
      <c r="E135" s="2" t="s">
        <v>478</v>
      </c>
      <c r="F135" s="14" t="s">
        <v>140</v>
      </c>
    </row>
    <row r="136" ht="15.75" customHeight="1">
      <c r="A136" s="5">
        <v>43872.0</v>
      </c>
      <c r="B136" s="2" t="s">
        <v>20</v>
      </c>
      <c r="C136" s="2" t="s">
        <v>545</v>
      </c>
      <c r="D136" s="2" t="s">
        <v>477</v>
      </c>
      <c r="E136" s="2" t="s">
        <v>478</v>
      </c>
      <c r="F136" s="14" t="s">
        <v>140</v>
      </c>
    </row>
    <row r="137" ht="15.75" customHeight="1">
      <c r="A137" s="5">
        <v>43872.0</v>
      </c>
      <c r="B137" s="2" t="s">
        <v>20</v>
      </c>
      <c r="C137" s="2" t="s">
        <v>545</v>
      </c>
      <c r="D137" s="2" t="s">
        <v>477</v>
      </c>
      <c r="E137" s="2" t="s">
        <v>478</v>
      </c>
      <c r="F137" s="14" t="s">
        <v>140</v>
      </c>
    </row>
    <row r="138" ht="15.75" customHeight="1">
      <c r="A138" s="5">
        <v>43872.0</v>
      </c>
      <c r="B138" s="2" t="s">
        <v>20</v>
      </c>
      <c r="C138" s="2" t="s">
        <v>545</v>
      </c>
      <c r="D138" s="2" t="s">
        <v>477</v>
      </c>
      <c r="E138" s="2" t="s">
        <v>478</v>
      </c>
      <c r="F138" s="14" t="s">
        <v>140</v>
      </c>
    </row>
    <row r="139" ht="15.75" customHeight="1">
      <c r="A139" s="5">
        <v>43872.0</v>
      </c>
      <c r="B139" s="2" t="s">
        <v>20</v>
      </c>
      <c r="C139" s="2" t="s">
        <v>545</v>
      </c>
      <c r="D139" s="2" t="s">
        <v>477</v>
      </c>
      <c r="E139" s="2" t="s">
        <v>478</v>
      </c>
      <c r="F139" s="14" t="s">
        <v>140</v>
      </c>
    </row>
    <row r="140" ht="15.75" customHeight="1">
      <c r="A140" s="5">
        <v>43872.0</v>
      </c>
      <c r="B140" s="2" t="s">
        <v>20</v>
      </c>
      <c r="C140" s="2" t="s">
        <v>545</v>
      </c>
      <c r="D140" s="2" t="s">
        <v>477</v>
      </c>
      <c r="E140" s="2" t="s">
        <v>478</v>
      </c>
      <c r="F140" s="14" t="s">
        <v>140</v>
      </c>
    </row>
    <row r="141" ht="15.75" customHeight="1">
      <c r="A141" s="5">
        <v>43872.0</v>
      </c>
      <c r="B141" s="2" t="s">
        <v>20</v>
      </c>
      <c r="C141" s="2" t="s">
        <v>545</v>
      </c>
      <c r="D141" s="2" t="s">
        <v>477</v>
      </c>
      <c r="E141" s="2" t="s">
        <v>478</v>
      </c>
      <c r="F141" s="14" t="s">
        <v>140</v>
      </c>
    </row>
    <row r="142" ht="15.75" customHeight="1">
      <c r="A142" s="5">
        <v>43872.0</v>
      </c>
      <c r="B142" s="2" t="s">
        <v>20</v>
      </c>
      <c r="C142" s="2" t="s">
        <v>545</v>
      </c>
      <c r="D142" s="2" t="s">
        <v>477</v>
      </c>
      <c r="E142" s="2" t="s">
        <v>478</v>
      </c>
      <c r="F142" s="14" t="s">
        <v>140</v>
      </c>
    </row>
    <row r="143" ht="15.75" customHeight="1">
      <c r="A143" s="5">
        <v>43872.0</v>
      </c>
      <c r="B143" s="2" t="s">
        <v>20</v>
      </c>
      <c r="C143" s="2" t="s">
        <v>545</v>
      </c>
      <c r="D143" s="2" t="s">
        <v>477</v>
      </c>
      <c r="E143" s="2" t="s">
        <v>478</v>
      </c>
      <c r="F143" s="14" t="s">
        <v>140</v>
      </c>
    </row>
    <row r="144" ht="15.75" customHeight="1">
      <c r="A144" s="5">
        <v>43872.0</v>
      </c>
      <c r="B144" s="2" t="s">
        <v>20</v>
      </c>
      <c r="C144" s="2" t="s">
        <v>545</v>
      </c>
      <c r="D144" s="2" t="s">
        <v>477</v>
      </c>
      <c r="E144" s="2" t="s">
        <v>478</v>
      </c>
      <c r="F144" s="14" t="s">
        <v>140</v>
      </c>
    </row>
    <row r="145" ht="15.75" customHeight="1">
      <c r="A145" s="5">
        <v>43872.0</v>
      </c>
      <c r="B145" s="2" t="s">
        <v>20</v>
      </c>
      <c r="C145" s="2" t="s">
        <v>545</v>
      </c>
      <c r="D145" s="2" t="s">
        <v>477</v>
      </c>
      <c r="E145" s="2" t="s">
        <v>478</v>
      </c>
      <c r="F145" s="14" t="s">
        <v>140</v>
      </c>
    </row>
    <row r="146" ht="15.75" customHeight="1">
      <c r="A146" s="5">
        <v>43872.0</v>
      </c>
      <c r="B146" s="2" t="s">
        <v>20</v>
      </c>
      <c r="C146" s="2" t="s">
        <v>545</v>
      </c>
      <c r="D146" s="2" t="s">
        <v>477</v>
      </c>
      <c r="E146" s="2" t="s">
        <v>478</v>
      </c>
      <c r="F146" s="14" t="s">
        <v>140</v>
      </c>
    </row>
    <row r="147" ht="15.75" customHeight="1">
      <c r="A147" s="5">
        <v>43872.0</v>
      </c>
      <c r="B147" s="2" t="s">
        <v>20</v>
      </c>
      <c r="C147" s="2" t="s">
        <v>545</v>
      </c>
      <c r="D147" s="2" t="s">
        <v>477</v>
      </c>
      <c r="E147" s="2" t="s">
        <v>478</v>
      </c>
      <c r="F147" s="14" t="s">
        <v>140</v>
      </c>
    </row>
    <row r="148" ht="15.75" customHeight="1">
      <c r="A148" s="5">
        <v>43872.0</v>
      </c>
      <c r="B148" s="2" t="s">
        <v>20</v>
      </c>
      <c r="C148" s="2" t="s">
        <v>545</v>
      </c>
      <c r="D148" s="2" t="s">
        <v>477</v>
      </c>
      <c r="E148" s="2" t="s">
        <v>478</v>
      </c>
      <c r="F148" s="14" t="s">
        <v>140</v>
      </c>
    </row>
    <row r="149" ht="15.75" customHeight="1">
      <c r="A149" s="5">
        <v>43872.0</v>
      </c>
      <c r="B149" s="2" t="s">
        <v>20</v>
      </c>
      <c r="C149" s="2" t="s">
        <v>545</v>
      </c>
      <c r="D149" s="2" t="s">
        <v>477</v>
      </c>
      <c r="E149" s="2" t="s">
        <v>478</v>
      </c>
      <c r="F149" s="14" t="s">
        <v>140</v>
      </c>
    </row>
    <row r="150" ht="15.75" customHeight="1">
      <c r="A150" s="5">
        <v>43872.0</v>
      </c>
      <c r="B150" s="2" t="s">
        <v>20</v>
      </c>
      <c r="C150" s="2" t="s">
        <v>545</v>
      </c>
      <c r="D150" s="2" t="s">
        <v>477</v>
      </c>
      <c r="E150" s="2" t="s">
        <v>478</v>
      </c>
      <c r="F150" s="14" t="s">
        <v>140</v>
      </c>
    </row>
    <row r="151" ht="15.75" customHeight="1">
      <c r="A151" s="5">
        <v>43872.0</v>
      </c>
      <c r="B151" s="2" t="s">
        <v>20</v>
      </c>
      <c r="C151" s="2" t="s">
        <v>545</v>
      </c>
      <c r="D151" s="2" t="s">
        <v>477</v>
      </c>
      <c r="E151" s="2" t="s">
        <v>478</v>
      </c>
      <c r="F151" s="14" t="s">
        <v>140</v>
      </c>
    </row>
    <row r="152" ht="15.75" customHeight="1">
      <c r="A152" s="5">
        <v>43872.0</v>
      </c>
      <c r="B152" s="2" t="s">
        <v>20</v>
      </c>
      <c r="C152" s="2" t="s">
        <v>545</v>
      </c>
      <c r="D152" s="2" t="s">
        <v>477</v>
      </c>
      <c r="E152" s="2" t="s">
        <v>478</v>
      </c>
      <c r="F152" s="14" t="s">
        <v>140</v>
      </c>
    </row>
    <row r="153" ht="15.75" customHeight="1">
      <c r="A153" s="5">
        <v>43872.0</v>
      </c>
      <c r="B153" s="2" t="s">
        <v>20</v>
      </c>
      <c r="C153" s="2" t="s">
        <v>545</v>
      </c>
      <c r="D153" s="2" t="s">
        <v>477</v>
      </c>
      <c r="E153" s="2" t="s">
        <v>478</v>
      </c>
      <c r="F153" s="14" t="s">
        <v>140</v>
      </c>
    </row>
    <row r="154" ht="15.75" customHeight="1">
      <c r="A154" s="5">
        <v>43872.0</v>
      </c>
      <c r="B154" s="2" t="s">
        <v>20</v>
      </c>
      <c r="C154" s="2" t="s">
        <v>545</v>
      </c>
      <c r="D154" s="2" t="s">
        <v>477</v>
      </c>
      <c r="E154" s="2" t="s">
        <v>478</v>
      </c>
      <c r="F154" s="14" t="s">
        <v>140</v>
      </c>
    </row>
    <row r="155" ht="15.75" customHeight="1">
      <c r="A155" s="5">
        <v>43872.0</v>
      </c>
      <c r="B155" s="2" t="s">
        <v>20</v>
      </c>
      <c r="C155" s="2" t="s">
        <v>545</v>
      </c>
      <c r="D155" s="2" t="s">
        <v>477</v>
      </c>
      <c r="E155" s="2" t="s">
        <v>478</v>
      </c>
      <c r="F155" s="14" t="s">
        <v>140</v>
      </c>
    </row>
    <row r="156" ht="15.75" customHeight="1">
      <c r="A156" s="5">
        <v>43872.0</v>
      </c>
      <c r="B156" s="2" t="s">
        <v>20</v>
      </c>
      <c r="C156" s="2" t="s">
        <v>545</v>
      </c>
      <c r="D156" s="2" t="s">
        <v>477</v>
      </c>
      <c r="E156" s="2" t="s">
        <v>478</v>
      </c>
      <c r="F156" s="14" t="s">
        <v>140</v>
      </c>
    </row>
    <row r="157" ht="15.75" customHeight="1">
      <c r="A157" s="5">
        <v>43872.0</v>
      </c>
      <c r="B157" s="2" t="s">
        <v>20</v>
      </c>
      <c r="C157" s="2" t="s">
        <v>545</v>
      </c>
      <c r="D157" s="2" t="s">
        <v>477</v>
      </c>
      <c r="E157" s="2" t="s">
        <v>478</v>
      </c>
      <c r="F157" s="14" t="s">
        <v>140</v>
      </c>
    </row>
    <row r="158" ht="15.75" customHeight="1">
      <c r="A158" s="5">
        <v>43872.0</v>
      </c>
      <c r="B158" s="2" t="s">
        <v>20</v>
      </c>
      <c r="C158" s="2" t="s">
        <v>545</v>
      </c>
      <c r="D158" s="2" t="s">
        <v>477</v>
      </c>
      <c r="E158" s="2" t="s">
        <v>478</v>
      </c>
      <c r="F158" s="14" t="s">
        <v>140</v>
      </c>
    </row>
    <row r="159" ht="15.75" customHeight="1">
      <c r="A159" s="5">
        <v>43872.0</v>
      </c>
      <c r="B159" s="2" t="s">
        <v>20</v>
      </c>
      <c r="C159" s="2" t="s">
        <v>545</v>
      </c>
      <c r="D159" s="2" t="s">
        <v>477</v>
      </c>
      <c r="E159" s="2" t="s">
        <v>478</v>
      </c>
      <c r="F159" s="14" t="s">
        <v>140</v>
      </c>
    </row>
    <row r="160" ht="15.75" customHeight="1">
      <c r="A160" s="5">
        <v>43872.0</v>
      </c>
      <c r="B160" s="2" t="s">
        <v>20</v>
      </c>
      <c r="C160" s="2" t="s">
        <v>545</v>
      </c>
      <c r="D160" s="2" t="s">
        <v>477</v>
      </c>
      <c r="E160" s="2" t="s">
        <v>478</v>
      </c>
      <c r="F160" s="14" t="s">
        <v>140</v>
      </c>
    </row>
    <row r="161" ht="15.75" customHeight="1">
      <c r="A161" s="5">
        <v>43872.0</v>
      </c>
      <c r="B161" s="2" t="s">
        <v>20</v>
      </c>
      <c r="C161" s="2" t="s">
        <v>545</v>
      </c>
      <c r="D161" s="2" t="s">
        <v>477</v>
      </c>
      <c r="E161" s="2" t="s">
        <v>478</v>
      </c>
      <c r="F161" s="14" t="s">
        <v>140</v>
      </c>
    </row>
    <row r="162" ht="15.75" customHeight="1">
      <c r="A162" s="5">
        <v>43872.0</v>
      </c>
      <c r="B162" s="2" t="s">
        <v>20</v>
      </c>
      <c r="C162" s="2" t="s">
        <v>545</v>
      </c>
      <c r="D162" s="2" t="s">
        <v>477</v>
      </c>
      <c r="E162" s="2" t="s">
        <v>478</v>
      </c>
      <c r="F162" s="14" t="s">
        <v>140</v>
      </c>
    </row>
    <row r="163" ht="15.75" customHeight="1">
      <c r="A163" s="5">
        <v>43872.0</v>
      </c>
      <c r="B163" s="2" t="s">
        <v>20</v>
      </c>
      <c r="C163" s="2" t="s">
        <v>545</v>
      </c>
      <c r="D163" s="2" t="s">
        <v>477</v>
      </c>
      <c r="E163" s="2" t="s">
        <v>478</v>
      </c>
      <c r="F163" s="14" t="s">
        <v>140</v>
      </c>
    </row>
    <row r="164" ht="15.75" customHeight="1">
      <c r="A164" s="5">
        <v>43872.0</v>
      </c>
      <c r="B164" s="2" t="s">
        <v>20</v>
      </c>
      <c r="C164" s="2" t="s">
        <v>545</v>
      </c>
      <c r="D164" s="2" t="s">
        <v>477</v>
      </c>
      <c r="E164" s="2" t="s">
        <v>478</v>
      </c>
      <c r="F164" s="14" t="s">
        <v>140</v>
      </c>
    </row>
    <row r="165" ht="15.75" customHeight="1">
      <c r="A165" s="5">
        <v>43872.0</v>
      </c>
      <c r="B165" s="2" t="s">
        <v>20</v>
      </c>
      <c r="C165" s="2" t="s">
        <v>545</v>
      </c>
      <c r="D165" s="2" t="s">
        <v>477</v>
      </c>
      <c r="E165" s="2" t="s">
        <v>478</v>
      </c>
      <c r="F165" s="14" t="s">
        <v>140</v>
      </c>
    </row>
    <row r="166" ht="15.75" customHeight="1">
      <c r="A166" s="5">
        <v>43872.0</v>
      </c>
      <c r="B166" s="2" t="s">
        <v>20</v>
      </c>
      <c r="C166" s="2" t="s">
        <v>545</v>
      </c>
      <c r="D166" s="2" t="s">
        <v>477</v>
      </c>
      <c r="E166" s="2" t="s">
        <v>478</v>
      </c>
      <c r="F166" s="14" t="s">
        <v>140</v>
      </c>
    </row>
    <row r="167" ht="15.75" customHeight="1">
      <c r="A167" s="5">
        <v>43872.0</v>
      </c>
      <c r="B167" s="2" t="s">
        <v>20</v>
      </c>
      <c r="C167" s="2" t="s">
        <v>545</v>
      </c>
      <c r="D167" s="2" t="s">
        <v>477</v>
      </c>
      <c r="E167" s="2" t="s">
        <v>478</v>
      </c>
      <c r="F167" s="14" t="s">
        <v>140</v>
      </c>
    </row>
    <row r="168" ht="15.75" customHeight="1">
      <c r="A168" s="5">
        <v>43872.0</v>
      </c>
      <c r="B168" s="2" t="s">
        <v>20</v>
      </c>
      <c r="C168" s="2" t="s">
        <v>545</v>
      </c>
      <c r="D168" s="2" t="s">
        <v>477</v>
      </c>
      <c r="E168" s="2" t="s">
        <v>478</v>
      </c>
      <c r="F168" s="14" t="s">
        <v>140</v>
      </c>
    </row>
    <row r="169" ht="15.75" customHeight="1">
      <c r="A169" s="5">
        <v>43872.0</v>
      </c>
      <c r="B169" s="2" t="s">
        <v>20</v>
      </c>
      <c r="C169" s="2" t="s">
        <v>545</v>
      </c>
      <c r="D169" s="2" t="s">
        <v>477</v>
      </c>
      <c r="E169" s="2" t="s">
        <v>478</v>
      </c>
      <c r="F169" s="14" t="s">
        <v>140</v>
      </c>
    </row>
    <row r="170" ht="15.75" customHeight="1">
      <c r="A170" s="5">
        <v>43872.0</v>
      </c>
      <c r="B170" s="2" t="s">
        <v>20</v>
      </c>
      <c r="C170" s="2" t="s">
        <v>545</v>
      </c>
      <c r="D170" s="2" t="s">
        <v>477</v>
      </c>
      <c r="E170" s="2" t="s">
        <v>478</v>
      </c>
      <c r="F170" s="14" t="s">
        <v>140</v>
      </c>
    </row>
    <row r="171" ht="15.75" customHeight="1">
      <c r="A171" s="5">
        <v>43872.0</v>
      </c>
      <c r="B171" s="2" t="s">
        <v>20</v>
      </c>
      <c r="C171" s="2" t="s">
        <v>545</v>
      </c>
      <c r="D171" s="2" t="s">
        <v>477</v>
      </c>
      <c r="E171" s="2" t="s">
        <v>478</v>
      </c>
      <c r="F171" s="14" t="s">
        <v>140</v>
      </c>
    </row>
    <row r="172" ht="15.75" customHeight="1">
      <c r="A172" s="5">
        <v>43872.0</v>
      </c>
      <c r="B172" s="2" t="s">
        <v>20</v>
      </c>
      <c r="C172" s="2" t="s">
        <v>545</v>
      </c>
      <c r="D172" s="2" t="s">
        <v>477</v>
      </c>
      <c r="E172" s="2" t="s">
        <v>478</v>
      </c>
      <c r="F172" s="14" t="s">
        <v>140</v>
      </c>
    </row>
    <row r="173" ht="15.75" customHeight="1">
      <c r="A173" s="5">
        <v>43872.0</v>
      </c>
      <c r="B173" s="2" t="s">
        <v>20</v>
      </c>
      <c r="C173" s="2" t="s">
        <v>545</v>
      </c>
      <c r="D173" s="2" t="s">
        <v>477</v>
      </c>
      <c r="E173" s="2" t="s">
        <v>478</v>
      </c>
      <c r="F173" s="14" t="s">
        <v>140</v>
      </c>
    </row>
    <row r="174" ht="15.75" customHeight="1">
      <c r="A174" s="5">
        <v>43872.0</v>
      </c>
      <c r="B174" s="2" t="s">
        <v>20</v>
      </c>
      <c r="C174" s="2" t="s">
        <v>545</v>
      </c>
      <c r="D174" s="2" t="s">
        <v>477</v>
      </c>
      <c r="E174" s="2" t="s">
        <v>478</v>
      </c>
      <c r="F174" s="14" t="s">
        <v>140</v>
      </c>
    </row>
    <row r="175" ht="15.75" customHeight="1">
      <c r="A175" s="5">
        <v>43872.0</v>
      </c>
      <c r="B175" s="2" t="s">
        <v>20</v>
      </c>
      <c r="C175" s="2" t="s">
        <v>545</v>
      </c>
      <c r="D175" s="2" t="s">
        <v>477</v>
      </c>
      <c r="E175" s="2" t="s">
        <v>478</v>
      </c>
      <c r="F175" s="14" t="s">
        <v>140</v>
      </c>
    </row>
    <row r="176" ht="15.75" customHeight="1">
      <c r="A176" s="5">
        <v>43872.0</v>
      </c>
      <c r="B176" s="2" t="s">
        <v>20</v>
      </c>
      <c r="C176" s="2" t="s">
        <v>545</v>
      </c>
      <c r="D176" s="2" t="s">
        <v>477</v>
      </c>
      <c r="E176" s="2" t="s">
        <v>478</v>
      </c>
      <c r="F176" s="14" t="s">
        <v>140</v>
      </c>
    </row>
    <row r="177" ht="15.75" customHeight="1">
      <c r="A177" s="5">
        <v>43872.0</v>
      </c>
      <c r="B177" s="2" t="s">
        <v>20</v>
      </c>
      <c r="C177" s="2" t="s">
        <v>545</v>
      </c>
      <c r="D177" s="2" t="s">
        <v>477</v>
      </c>
      <c r="E177" s="2" t="s">
        <v>478</v>
      </c>
      <c r="F177" s="14" t="s">
        <v>140</v>
      </c>
    </row>
    <row r="178" ht="15.75" customHeight="1">
      <c r="A178" s="5">
        <v>43872.0</v>
      </c>
      <c r="B178" s="2" t="s">
        <v>20</v>
      </c>
      <c r="C178" s="2" t="s">
        <v>545</v>
      </c>
      <c r="D178" s="2" t="s">
        <v>477</v>
      </c>
      <c r="E178" s="2" t="s">
        <v>478</v>
      </c>
      <c r="F178" s="14" t="s">
        <v>140</v>
      </c>
    </row>
    <row r="179" ht="15.75" customHeight="1">
      <c r="A179" s="5">
        <v>43872.0</v>
      </c>
      <c r="B179" s="2" t="s">
        <v>20</v>
      </c>
      <c r="C179" s="2" t="s">
        <v>545</v>
      </c>
      <c r="D179" s="2" t="s">
        <v>477</v>
      </c>
      <c r="E179" s="2" t="s">
        <v>478</v>
      </c>
      <c r="F179" s="14" t="s">
        <v>140</v>
      </c>
    </row>
    <row r="180" ht="15.75" customHeight="1">
      <c r="A180" s="5">
        <v>43872.0</v>
      </c>
      <c r="B180" s="2" t="s">
        <v>20</v>
      </c>
      <c r="C180" s="2" t="s">
        <v>545</v>
      </c>
      <c r="D180" s="2" t="s">
        <v>477</v>
      </c>
      <c r="E180" s="2" t="s">
        <v>478</v>
      </c>
      <c r="F180" s="14" t="s">
        <v>140</v>
      </c>
    </row>
    <row r="181" ht="15.75" customHeight="1">
      <c r="A181" s="5">
        <v>43872.0</v>
      </c>
      <c r="B181" s="2" t="s">
        <v>20</v>
      </c>
      <c r="C181" s="2" t="s">
        <v>545</v>
      </c>
      <c r="D181" s="2" t="s">
        <v>477</v>
      </c>
      <c r="E181" s="2" t="s">
        <v>478</v>
      </c>
      <c r="F181" s="14" t="s">
        <v>140</v>
      </c>
    </row>
    <row r="182" ht="15.75" customHeight="1">
      <c r="A182" s="5">
        <v>43872.0</v>
      </c>
      <c r="B182" s="2" t="s">
        <v>20</v>
      </c>
      <c r="C182" s="2" t="s">
        <v>545</v>
      </c>
      <c r="D182" s="2" t="s">
        <v>477</v>
      </c>
      <c r="E182" s="2" t="s">
        <v>478</v>
      </c>
      <c r="F182" s="14" t="s">
        <v>140</v>
      </c>
    </row>
    <row r="183" ht="15.75" customHeight="1">
      <c r="A183" s="5">
        <v>43872.0</v>
      </c>
      <c r="B183" s="2" t="s">
        <v>20</v>
      </c>
      <c r="C183" s="2" t="s">
        <v>545</v>
      </c>
      <c r="D183" s="2" t="s">
        <v>477</v>
      </c>
      <c r="E183" s="2" t="s">
        <v>478</v>
      </c>
      <c r="F183" s="14" t="s">
        <v>140</v>
      </c>
    </row>
    <row r="184" ht="15.75" customHeight="1">
      <c r="A184" s="5">
        <v>43872.0</v>
      </c>
      <c r="B184" s="2" t="s">
        <v>20</v>
      </c>
      <c r="C184" s="2" t="s">
        <v>545</v>
      </c>
      <c r="D184" s="2" t="s">
        <v>477</v>
      </c>
      <c r="E184" s="2" t="s">
        <v>478</v>
      </c>
      <c r="F184" s="14" t="s">
        <v>140</v>
      </c>
    </row>
    <row r="185" ht="15.75" customHeight="1">
      <c r="A185" s="5">
        <v>43872.0</v>
      </c>
      <c r="B185" s="2" t="s">
        <v>20</v>
      </c>
      <c r="C185" s="2" t="s">
        <v>545</v>
      </c>
      <c r="D185" s="2" t="s">
        <v>477</v>
      </c>
      <c r="E185" s="2" t="s">
        <v>478</v>
      </c>
      <c r="F185" s="14" t="s">
        <v>140</v>
      </c>
    </row>
    <row r="186" ht="15.75" customHeight="1">
      <c r="A186" s="5">
        <v>43872.0</v>
      </c>
      <c r="B186" s="2" t="s">
        <v>20</v>
      </c>
      <c r="C186" s="2" t="s">
        <v>545</v>
      </c>
      <c r="D186" s="2" t="s">
        <v>477</v>
      </c>
      <c r="E186" s="2" t="s">
        <v>478</v>
      </c>
      <c r="F186" s="14" t="s">
        <v>140</v>
      </c>
    </row>
    <row r="187" ht="15.75" customHeight="1">
      <c r="A187" s="5">
        <v>43872.0</v>
      </c>
      <c r="B187" s="2" t="s">
        <v>20</v>
      </c>
      <c r="C187" s="2" t="s">
        <v>545</v>
      </c>
      <c r="D187" s="2" t="s">
        <v>477</v>
      </c>
      <c r="E187" s="2" t="s">
        <v>478</v>
      </c>
      <c r="F187" s="14" t="s">
        <v>140</v>
      </c>
    </row>
    <row r="188" ht="15.75" customHeight="1">
      <c r="A188" s="5">
        <v>43872.0</v>
      </c>
      <c r="B188" s="2" t="s">
        <v>20</v>
      </c>
      <c r="C188" s="2" t="s">
        <v>545</v>
      </c>
      <c r="D188" s="2" t="s">
        <v>477</v>
      </c>
      <c r="E188" s="2" t="s">
        <v>478</v>
      </c>
      <c r="F188" s="14" t="s">
        <v>140</v>
      </c>
    </row>
    <row r="189" ht="15.75" customHeight="1">
      <c r="A189" s="5">
        <v>43872.0</v>
      </c>
      <c r="B189" s="2" t="s">
        <v>20</v>
      </c>
      <c r="C189" s="2" t="s">
        <v>545</v>
      </c>
      <c r="D189" s="2" t="s">
        <v>477</v>
      </c>
      <c r="E189" s="2" t="s">
        <v>478</v>
      </c>
      <c r="F189" s="14" t="s">
        <v>140</v>
      </c>
    </row>
    <row r="190" ht="15.75" customHeight="1">
      <c r="A190" s="5">
        <v>43872.0</v>
      </c>
      <c r="B190" s="2" t="s">
        <v>20</v>
      </c>
      <c r="C190" s="2" t="s">
        <v>545</v>
      </c>
      <c r="D190" s="2" t="s">
        <v>477</v>
      </c>
      <c r="E190" s="2" t="s">
        <v>478</v>
      </c>
      <c r="F190" s="14" t="s">
        <v>140</v>
      </c>
    </row>
    <row r="191" ht="15.75" customHeight="1">
      <c r="A191" s="5">
        <v>43872.0</v>
      </c>
      <c r="B191" s="2" t="s">
        <v>20</v>
      </c>
      <c r="C191" s="2" t="s">
        <v>545</v>
      </c>
      <c r="D191" s="2" t="s">
        <v>477</v>
      </c>
      <c r="E191" s="2" t="s">
        <v>478</v>
      </c>
      <c r="F191" s="14" t="s">
        <v>140</v>
      </c>
    </row>
    <row r="192" ht="15.75" customHeight="1">
      <c r="A192" s="5">
        <v>43872.0</v>
      </c>
      <c r="B192" s="2" t="s">
        <v>20</v>
      </c>
      <c r="C192" s="2" t="s">
        <v>545</v>
      </c>
      <c r="D192" s="2" t="s">
        <v>477</v>
      </c>
      <c r="E192" s="2" t="s">
        <v>478</v>
      </c>
      <c r="F192" s="14" t="s">
        <v>140</v>
      </c>
    </row>
    <row r="193" ht="15.75" customHeight="1">
      <c r="A193" s="5">
        <v>43872.0</v>
      </c>
      <c r="B193" s="2" t="s">
        <v>20</v>
      </c>
      <c r="C193" s="2" t="s">
        <v>545</v>
      </c>
      <c r="D193" s="2" t="s">
        <v>477</v>
      </c>
      <c r="E193" s="2" t="s">
        <v>478</v>
      </c>
      <c r="F193" s="14" t="s">
        <v>140</v>
      </c>
    </row>
    <row r="194" ht="15.75" customHeight="1">
      <c r="A194" s="5">
        <v>43872.0</v>
      </c>
      <c r="B194" s="2" t="s">
        <v>20</v>
      </c>
      <c r="C194" s="2" t="s">
        <v>545</v>
      </c>
      <c r="D194" s="2" t="s">
        <v>477</v>
      </c>
      <c r="E194" s="2" t="s">
        <v>478</v>
      </c>
      <c r="F194" s="14" t="s">
        <v>140</v>
      </c>
    </row>
    <row r="195" ht="15.75" customHeight="1">
      <c r="A195" s="5">
        <v>43872.0</v>
      </c>
      <c r="B195" s="2" t="s">
        <v>20</v>
      </c>
      <c r="C195" s="2" t="s">
        <v>545</v>
      </c>
      <c r="D195" s="2" t="s">
        <v>477</v>
      </c>
      <c r="E195" s="2" t="s">
        <v>478</v>
      </c>
      <c r="F195" s="14" t="s">
        <v>140</v>
      </c>
    </row>
    <row r="196" ht="15.75" customHeight="1">
      <c r="A196" s="5">
        <v>43872.0</v>
      </c>
      <c r="B196" s="2" t="s">
        <v>20</v>
      </c>
      <c r="C196" s="2" t="s">
        <v>545</v>
      </c>
      <c r="D196" s="2" t="s">
        <v>477</v>
      </c>
      <c r="E196" s="2" t="s">
        <v>478</v>
      </c>
      <c r="F196" s="14" t="s">
        <v>140</v>
      </c>
    </row>
    <row r="197" ht="15.75" customHeight="1">
      <c r="A197" s="5">
        <v>43872.0</v>
      </c>
      <c r="B197" s="2" t="s">
        <v>20</v>
      </c>
      <c r="C197" s="2" t="s">
        <v>545</v>
      </c>
      <c r="D197" s="2" t="s">
        <v>477</v>
      </c>
      <c r="E197" s="2" t="s">
        <v>478</v>
      </c>
      <c r="F197" s="14" t="s">
        <v>140</v>
      </c>
    </row>
    <row r="198" ht="15.75" customHeight="1">
      <c r="A198" s="5">
        <v>43872.0</v>
      </c>
      <c r="B198" s="2" t="s">
        <v>20</v>
      </c>
      <c r="C198" s="2" t="s">
        <v>545</v>
      </c>
      <c r="D198" s="2" t="s">
        <v>477</v>
      </c>
      <c r="E198" s="2" t="s">
        <v>478</v>
      </c>
      <c r="F198" s="14" t="s">
        <v>140</v>
      </c>
    </row>
    <row r="199" ht="15.75" customHeight="1">
      <c r="A199" s="5">
        <v>43872.0</v>
      </c>
      <c r="B199" s="2" t="s">
        <v>20</v>
      </c>
      <c r="C199" s="2" t="s">
        <v>545</v>
      </c>
      <c r="D199" s="2" t="s">
        <v>477</v>
      </c>
      <c r="E199" s="2" t="s">
        <v>478</v>
      </c>
      <c r="F199" s="14" t="s">
        <v>140</v>
      </c>
    </row>
    <row r="200" ht="15.75" customHeight="1">
      <c r="A200" s="5">
        <v>43872.0</v>
      </c>
      <c r="B200" s="2" t="s">
        <v>20</v>
      </c>
      <c r="C200" s="2" t="s">
        <v>545</v>
      </c>
      <c r="D200" s="2" t="s">
        <v>477</v>
      </c>
      <c r="E200" s="2" t="s">
        <v>478</v>
      </c>
      <c r="F200" s="14" t="s">
        <v>140</v>
      </c>
    </row>
    <row r="201" ht="15.75" customHeight="1">
      <c r="A201" s="5">
        <v>43872.0</v>
      </c>
      <c r="B201" s="2" t="s">
        <v>20</v>
      </c>
      <c r="C201" s="2" t="s">
        <v>545</v>
      </c>
      <c r="D201" s="2" t="s">
        <v>477</v>
      </c>
      <c r="E201" s="2" t="s">
        <v>478</v>
      </c>
      <c r="F201" s="14" t="s">
        <v>140</v>
      </c>
    </row>
    <row r="202" ht="15.75" customHeight="1">
      <c r="A202" s="5">
        <v>43872.0</v>
      </c>
      <c r="B202" s="2" t="s">
        <v>20</v>
      </c>
      <c r="C202" s="2" t="s">
        <v>545</v>
      </c>
      <c r="D202" s="2" t="s">
        <v>477</v>
      </c>
      <c r="E202" s="2" t="s">
        <v>478</v>
      </c>
      <c r="F202" s="14" t="s">
        <v>140</v>
      </c>
    </row>
    <row r="203" ht="15.75" customHeight="1">
      <c r="A203" s="5">
        <v>43872.0</v>
      </c>
      <c r="B203" s="2" t="s">
        <v>20</v>
      </c>
      <c r="C203" s="2" t="s">
        <v>545</v>
      </c>
      <c r="D203" s="2" t="s">
        <v>477</v>
      </c>
      <c r="E203" s="2" t="s">
        <v>478</v>
      </c>
      <c r="F203" s="14" t="s">
        <v>140</v>
      </c>
    </row>
    <row r="204" ht="15.75" customHeight="1">
      <c r="A204" s="5">
        <v>43872.0</v>
      </c>
      <c r="B204" s="2" t="s">
        <v>20</v>
      </c>
      <c r="C204" s="2" t="s">
        <v>545</v>
      </c>
      <c r="D204" s="2" t="s">
        <v>477</v>
      </c>
      <c r="E204" s="2" t="s">
        <v>478</v>
      </c>
      <c r="F204" s="14" t="s">
        <v>140</v>
      </c>
    </row>
    <row r="205" ht="15.75" customHeight="1">
      <c r="A205" s="5">
        <v>43872.0</v>
      </c>
      <c r="B205" s="2" t="s">
        <v>20</v>
      </c>
      <c r="C205" s="2" t="s">
        <v>545</v>
      </c>
      <c r="D205" s="2" t="s">
        <v>477</v>
      </c>
      <c r="E205" s="2" t="s">
        <v>478</v>
      </c>
      <c r="F205" s="14" t="s">
        <v>140</v>
      </c>
    </row>
    <row r="206" ht="15.75" customHeight="1">
      <c r="A206" s="5">
        <v>43872.0</v>
      </c>
      <c r="B206" s="2" t="s">
        <v>20</v>
      </c>
      <c r="C206" s="2" t="s">
        <v>545</v>
      </c>
      <c r="D206" s="2" t="s">
        <v>477</v>
      </c>
      <c r="E206" s="2" t="s">
        <v>478</v>
      </c>
      <c r="F206" s="14" t="s">
        <v>140</v>
      </c>
    </row>
    <row r="207" ht="15.75" customHeight="1">
      <c r="A207" s="5">
        <v>43872.0</v>
      </c>
      <c r="B207" s="2" t="s">
        <v>20</v>
      </c>
      <c r="C207" s="2" t="s">
        <v>545</v>
      </c>
      <c r="D207" s="2" t="s">
        <v>477</v>
      </c>
      <c r="E207" s="2" t="s">
        <v>478</v>
      </c>
      <c r="F207" s="14" t="s">
        <v>140</v>
      </c>
    </row>
    <row r="208" ht="15.75" customHeight="1">
      <c r="A208" s="5">
        <v>43872.0</v>
      </c>
      <c r="B208" s="2" t="s">
        <v>20</v>
      </c>
      <c r="C208" s="2" t="s">
        <v>545</v>
      </c>
      <c r="D208" s="2" t="s">
        <v>477</v>
      </c>
      <c r="E208" s="2" t="s">
        <v>478</v>
      </c>
      <c r="F208" s="14" t="s">
        <v>140</v>
      </c>
    </row>
    <row r="209" ht="15.75" customHeight="1">
      <c r="A209" s="5">
        <v>43872.0</v>
      </c>
      <c r="B209" s="2" t="s">
        <v>20</v>
      </c>
      <c r="C209" s="2" t="s">
        <v>545</v>
      </c>
      <c r="D209" s="2" t="s">
        <v>477</v>
      </c>
      <c r="E209" s="2" t="s">
        <v>478</v>
      </c>
      <c r="F209" s="14" t="s">
        <v>140</v>
      </c>
    </row>
    <row r="210" ht="15.75" customHeight="1">
      <c r="A210" s="5">
        <v>43872.0</v>
      </c>
      <c r="B210" s="2" t="s">
        <v>20</v>
      </c>
      <c r="C210" s="2" t="s">
        <v>545</v>
      </c>
      <c r="D210" s="2" t="s">
        <v>477</v>
      </c>
      <c r="E210" s="2" t="s">
        <v>478</v>
      </c>
      <c r="F210" s="14" t="s">
        <v>140</v>
      </c>
    </row>
    <row r="211" ht="15.75" customHeight="1">
      <c r="A211" s="5">
        <v>43872.0</v>
      </c>
      <c r="B211" s="2" t="s">
        <v>20</v>
      </c>
      <c r="C211" s="2" t="s">
        <v>545</v>
      </c>
      <c r="D211" s="2" t="s">
        <v>477</v>
      </c>
      <c r="E211" s="2" t="s">
        <v>478</v>
      </c>
      <c r="F211" s="14" t="s">
        <v>140</v>
      </c>
    </row>
    <row r="212" ht="15.75" customHeight="1">
      <c r="A212" s="5">
        <v>43872.0</v>
      </c>
      <c r="B212" s="2" t="s">
        <v>20</v>
      </c>
      <c r="C212" s="2" t="s">
        <v>545</v>
      </c>
      <c r="D212" s="2" t="s">
        <v>477</v>
      </c>
      <c r="E212" s="2" t="s">
        <v>478</v>
      </c>
      <c r="F212" s="14" t="s">
        <v>140</v>
      </c>
    </row>
    <row r="213" ht="15.75" customHeight="1">
      <c r="A213" s="5">
        <v>43872.0</v>
      </c>
      <c r="B213" s="2" t="s">
        <v>20</v>
      </c>
      <c r="C213" s="2" t="s">
        <v>545</v>
      </c>
      <c r="D213" s="2" t="s">
        <v>477</v>
      </c>
      <c r="E213" s="2" t="s">
        <v>478</v>
      </c>
      <c r="F213" s="14" t="s">
        <v>140</v>
      </c>
    </row>
    <row r="214" ht="15.75" customHeight="1">
      <c r="A214" s="5">
        <v>43872.0</v>
      </c>
      <c r="B214" s="2" t="s">
        <v>20</v>
      </c>
      <c r="C214" s="2" t="s">
        <v>545</v>
      </c>
      <c r="D214" s="2" t="s">
        <v>477</v>
      </c>
      <c r="E214" s="2" t="s">
        <v>478</v>
      </c>
      <c r="F214" s="14" t="s">
        <v>140</v>
      </c>
    </row>
    <row r="215" ht="15.75" customHeight="1">
      <c r="A215" s="5">
        <v>43872.0</v>
      </c>
      <c r="B215" s="2" t="s">
        <v>20</v>
      </c>
      <c r="C215" s="2" t="s">
        <v>545</v>
      </c>
      <c r="D215" s="2" t="s">
        <v>477</v>
      </c>
      <c r="E215" s="2" t="s">
        <v>478</v>
      </c>
      <c r="F215" s="14" t="s">
        <v>140</v>
      </c>
    </row>
    <row r="216" ht="15.75" customHeight="1">
      <c r="A216" s="5">
        <v>43872.0</v>
      </c>
      <c r="B216" s="2" t="s">
        <v>20</v>
      </c>
      <c r="C216" s="2" t="s">
        <v>545</v>
      </c>
      <c r="D216" s="2" t="s">
        <v>477</v>
      </c>
      <c r="E216" s="2" t="s">
        <v>478</v>
      </c>
      <c r="F216" s="14" t="s">
        <v>140</v>
      </c>
    </row>
    <row r="217" ht="15.75" customHeight="1">
      <c r="A217" s="5">
        <v>43872.0</v>
      </c>
      <c r="B217" s="2" t="s">
        <v>20</v>
      </c>
      <c r="C217" s="2" t="s">
        <v>545</v>
      </c>
      <c r="D217" s="2" t="s">
        <v>477</v>
      </c>
      <c r="E217" s="2" t="s">
        <v>478</v>
      </c>
      <c r="F217" s="14" t="s">
        <v>140</v>
      </c>
    </row>
    <row r="218" ht="15.75" customHeight="1">
      <c r="A218" s="5">
        <v>43872.0</v>
      </c>
      <c r="B218" s="2" t="s">
        <v>20</v>
      </c>
      <c r="C218" s="2" t="s">
        <v>545</v>
      </c>
      <c r="D218" s="2" t="s">
        <v>477</v>
      </c>
      <c r="E218" s="2" t="s">
        <v>478</v>
      </c>
      <c r="F218" s="14" t="s">
        <v>140</v>
      </c>
    </row>
    <row r="219" ht="15.75" customHeight="1">
      <c r="A219" s="5">
        <v>43872.0</v>
      </c>
      <c r="B219" s="2" t="s">
        <v>20</v>
      </c>
      <c r="C219" s="2" t="s">
        <v>545</v>
      </c>
      <c r="D219" s="2" t="s">
        <v>477</v>
      </c>
      <c r="E219" s="2" t="s">
        <v>478</v>
      </c>
      <c r="F219" s="14" t="s">
        <v>140</v>
      </c>
    </row>
    <row r="220" ht="15.75" customHeight="1">
      <c r="A220" s="5">
        <v>43872.0</v>
      </c>
      <c r="B220" s="2" t="s">
        <v>20</v>
      </c>
      <c r="C220" s="2" t="s">
        <v>545</v>
      </c>
      <c r="D220" s="2" t="s">
        <v>477</v>
      </c>
      <c r="E220" s="2" t="s">
        <v>478</v>
      </c>
      <c r="F220" s="14" t="s">
        <v>140</v>
      </c>
    </row>
    <row r="221" ht="15.75" customHeight="1">
      <c r="A221" s="5">
        <v>43872.0</v>
      </c>
      <c r="B221" s="2" t="s">
        <v>20</v>
      </c>
      <c r="C221" s="2" t="s">
        <v>545</v>
      </c>
      <c r="D221" s="2" t="s">
        <v>477</v>
      </c>
      <c r="E221" s="2" t="s">
        <v>478</v>
      </c>
      <c r="F221" s="14" t="s">
        <v>140</v>
      </c>
    </row>
    <row r="222" ht="15.75" customHeight="1">
      <c r="A222" s="5">
        <v>43872.0</v>
      </c>
      <c r="B222" s="2" t="s">
        <v>20</v>
      </c>
      <c r="C222" s="2" t="s">
        <v>545</v>
      </c>
      <c r="D222" s="2" t="s">
        <v>477</v>
      </c>
      <c r="E222" s="2" t="s">
        <v>478</v>
      </c>
      <c r="F222" s="14" t="s">
        <v>140</v>
      </c>
    </row>
    <row r="223" ht="15.75" customHeight="1">
      <c r="A223" s="5">
        <v>43872.0</v>
      </c>
      <c r="B223" s="2" t="s">
        <v>20</v>
      </c>
      <c r="C223" s="2" t="s">
        <v>545</v>
      </c>
      <c r="D223" s="2" t="s">
        <v>477</v>
      </c>
      <c r="E223" s="2" t="s">
        <v>478</v>
      </c>
      <c r="F223" s="14" t="s">
        <v>140</v>
      </c>
    </row>
    <row r="224" ht="15.75" customHeight="1">
      <c r="A224" s="5">
        <v>43872.0</v>
      </c>
      <c r="B224" s="2" t="s">
        <v>20</v>
      </c>
      <c r="C224" s="2" t="s">
        <v>545</v>
      </c>
      <c r="D224" s="2" t="s">
        <v>477</v>
      </c>
      <c r="E224" s="2" t="s">
        <v>478</v>
      </c>
      <c r="F224" s="14" t="s">
        <v>140</v>
      </c>
    </row>
    <row r="225" ht="15.75" customHeight="1">
      <c r="A225" s="5">
        <v>43872.0</v>
      </c>
      <c r="B225" s="2" t="s">
        <v>20</v>
      </c>
      <c r="C225" s="2" t="s">
        <v>545</v>
      </c>
      <c r="D225" s="2" t="s">
        <v>477</v>
      </c>
      <c r="E225" s="2" t="s">
        <v>478</v>
      </c>
      <c r="F225" s="14" t="s">
        <v>140</v>
      </c>
    </row>
    <row r="226" ht="15.75" customHeight="1">
      <c r="A226" s="5">
        <v>43872.0</v>
      </c>
      <c r="B226" s="2" t="s">
        <v>20</v>
      </c>
      <c r="C226" s="2" t="s">
        <v>545</v>
      </c>
      <c r="D226" s="2" t="s">
        <v>477</v>
      </c>
      <c r="E226" s="2" t="s">
        <v>478</v>
      </c>
      <c r="F226" s="14" t="s">
        <v>140</v>
      </c>
    </row>
    <row r="227" ht="15.75" customHeight="1">
      <c r="A227" s="5">
        <v>43872.0</v>
      </c>
      <c r="B227" s="2" t="s">
        <v>20</v>
      </c>
      <c r="C227" s="2" t="s">
        <v>545</v>
      </c>
      <c r="D227" s="2" t="s">
        <v>477</v>
      </c>
      <c r="E227" s="2" t="s">
        <v>478</v>
      </c>
      <c r="F227" s="14" t="s">
        <v>140</v>
      </c>
    </row>
    <row r="228" ht="15.75" customHeight="1">
      <c r="A228" s="5">
        <v>43872.0</v>
      </c>
      <c r="B228" s="2" t="s">
        <v>20</v>
      </c>
      <c r="C228" s="2" t="s">
        <v>545</v>
      </c>
      <c r="D228" s="2" t="s">
        <v>477</v>
      </c>
      <c r="E228" s="2" t="s">
        <v>478</v>
      </c>
      <c r="F228" s="14" t="s">
        <v>140</v>
      </c>
    </row>
    <row r="229" ht="15.75" customHeight="1">
      <c r="A229" s="5">
        <v>43872.0</v>
      </c>
      <c r="B229" s="2" t="s">
        <v>20</v>
      </c>
      <c r="C229" s="2" t="s">
        <v>545</v>
      </c>
      <c r="D229" s="2" t="s">
        <v>477</v>
      </c>
      <c r="E229" s="2" t="s">
        <v>478</v>
      </c>
      <c r="F229" s="14" t="s">
        <v>140</v>
      </c>
    </row>
    <row r="230" ht="15.75" customHeight="1">
      <c r="A230" s="5">
        <v>43872.0</v>
      </c>
      <c r="B230" s="2" t="s">
        <v>20</v>
      </c>
      <c r="C230" s="2" t="s">
        <v>545</v>
      </c>
      <c r="D230" s="2" t="s">
        <v>477</v>
      </c>
      <c r="E230" s="2" t="s">
        <v>478</v>
      </c>
      <c r="F230" s="14" t="s">
        <v>140</v>
      </c>
    </row>
    <row r="231" ht="15.75" customHeight="1">
      <c r="A231" s="5">
        <v>43872.0</v>
      </c>
      <c r="B231" s="2" t="s">
        <v>20</v>
      </c>
      <c r="C231" s="2" t="s">
        <v>545</v>
      </c>
      <c r="D231" s="2" t="s">
        <v>477</v>
      </c>
      <c r="E231" s="2" t="s">
        <v>478</v>
      </c>
      <c r="F231" s="14" t="s">
        <v>140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34.63"/>
    <col customWidth="1" min="3" max="4" width="10.0"/>
    <col customWidth="1" min="5" max="5" width="12.13"/>
    <col customWidth="1" min="6" max="26" width="10.0"/>
  </cols>
  <sheetData>
    <row r="1">
      <c r="A1" s="2" t="s">
        <v>597</v>
      </c>
      <c r="B1" s="2" t="s">
        <v>598</v>
      </c>
      <c r="C1" s="2" t="s">
        <v>599</v>
      </c>
      <c r="D1" s="2" t="s">
        <v>600</v>
      </c>
      <c r="E1" s="2" t="s">
        <v>22</v>
      </c>
      <c r="F1" s="2" t="s">
        <v>23</v>
      </c>
      <c r="G1" s="2" t="s">
        <v>601</v>
      </c>
      <c r="H1" s="2" t="s">
        <v>602</v>
      </c>
      <c r="I1" s="2" t="s">
        <v>25</v>
      </c>
    </row>
    <row r="2">
      <c r="A2" s="2">
        <v>1.0</v>
      </c>
      <c r="B2" s="18" t="s">
        <v>603</v>
      </c>
      <c r="C2" s="2" t="s">
        <v>39</v>
      </c>
      <c r="D2" s="2" t="s">
        <v>510</v>
      </c>
      <c r="E2" s="5">
        <v>43821.0</v>
      </c>
      <c r="F2" s="2" t="s">
        <v>604</v>
      </c>
      <c r="G2" s="2" t="s">
        <v>605</v>
      </c>
      <c r="H2" s="2" t="s">
        <v>606</v>
      </c>
      <c r="I2" s="2" t="s">
        <v>38</v>
      </c>
    </row>
    <row r="3">
      <c r="A3" s="2">
        <v>2.0</v>
      </c>
      <c r="B3" s="18" t="s">
        <v>607</v>
      </c>
      <c r="C3" s="2" t="s">
        <v>39</v>
      </c>
      <c r="D3" s="2" t="s">
        <v>477</v>
      </c>
      <c r="E3" s="5">
        <v>43823.0</v>
      </c>
      <c r="F3" s="2" t="s">
        <v>608</v>
      </c>
      <c r="G3" s="2" t="s">
        <v>605</v>
      </c>
      <c r="H3" s="2" t="s">
        <v>606</v>
      </c>
      <c r="I3" s="2" t="s">
        <v>609</v>
      </c>
    </row>
    <row r="4">
      <c r="A4" s="2">
        <v>3.0</v>
      </c>
      <c r="B4" s="18" t="s">
        <v>610</v>
      </c>
      <c r="C4" s="2" t="s">
        <v>39</v>
      </c>
      <c r="D4" s="2" t="s">
        <v>477</v>
      </c>
      <c r="E4" s="5">
        <v>43824.0</v>
      </c>
      <c r="F4" s="2" t="s">
        <v>611</v>
      </c>
      <c r="G4" s="2" t="s">
        <v>605</v>
      </c>
      <c r="H4" s="2" t="s">
        <v>606</v>
      </c>
      <c r="I4" s="2" t="s">
        <v>609</v>
      </c>
    </row>
    <row r="5">
      <c r="A5" s="2">
        <v>4.0</v>
      </c>
      <c r="B5" s="18" t="s">
        <v>612</v>
      </c>
      <c r="C5" s="2" t="s">
        <v>39</v>
      </c>
      <c r="D5" s="2" t="s">
        <v>510</v>
      </c>
      <c r="E5" s="5">
        <v>43824.0</v>
      </c>
      <c r="F5" s="2" t="s">
        <v>611</v>
      </c>
      <c r="G5" s="2" t="s">
        <v>605</v>
      </c>
      <c r="H5" s="2" t="s">
        <v>606</v>
      </c>
      <c r="I5" s="2" t="s">
        <v>609</v>
      </c>
    </row>
    <row r="6">
      <c r="A6" s="2">
        <v>5.0</v>
      </c>
      <c r="B6" s="18" t="s">
        <v>613</v>
      </c>
      <c r="C6" s="2" t="s">
        <v>39</v>
      </c>
      <c r="D6" s="2" t="s">
        <v>477</v>
      </c>
      <c r="E6" s="5">
        <v>43827.0</v>
      </c>
      <c r="F6" s="2" t="s">
        <v>614</v>
      </c>
      <c r="G6" s="2" t="s">
        <v>605</v>
      </c>
      <c r="H6" s="2" t="s">
        <v>606</v>
      </c>
      <c r="I6" s="2" t="s">
        <v>38</v>
      </c>
    </row>
    <row r="7">
      <c r="A7" s="2">
        <v>6.0</v>
      </c>
      <c r="B7" s="18" t="s">
        <v>615</v>
      </c>
      <c r="C7" s="2" t="s">
        <v>39</v>
      </c>
      <c r="D7" s="2" t="s">
        <v>477</v>
      </c>
      <c r="E7" s="5">
        <v>43475.0</v>
      </c>
      <c r="F7" s="2" t="s">
        <v>616</v>
      </c>
      <c r="G7" s="2" t="s">
        <v>605</v>
      </c>
      <c r="H7" s="2" t="s">
        <v>606</v>
      </c>
      <c r="I7" s="2" t="s">
        <v>38</v>
      </c>
    </row>
    <row r="8">
      <c r="A8" s="2">
        <v>7.0</v>
      </c>
      <c r="B8" s="18" t="s">
        <v>617</v>
      </c>
      <c r="C8" s="2" t="s">
        <v>39</v>
      </c>
      <c r="D8" s="2" t="s">
        <v>477</v>
      </c>
      <c r="E8" s="5">
        <v>43475.0</v>
      </c>
      <c r="F8" s="2" t="s">
        <v>616</v>
      </c>
      <c r="G8" s="2" t="s">
        <v>605</v>
      </c>
      <c r="H8" s="2" t="s">
        <v>606</v>
      </c>
      <c r="I8" s="2" t="s">
        <v>38</v>
      </c>
    </row>
    <row r="9">
      <c r="A9" s="2">
        <v>8.0</v>
      </c>
      <c r="B9" s="18" t="s">
        <v>618</v>
      </c>
      <c r="C9" s="2" t="s">
        <v>39</v>
      </c>
      <c r="D9" s="2" t="s">
        <v>477</v>
      </c>
      <c r="E9" s="5">
        <v>43475.0</v>
      </c>
      <c r="F9" s="2" t="s">
        <v>619</v>
      </c>
      <c r="G9" s="2" t="s">
        <v>605</v>
      </c>
      <c r="H9" s="2" t="s">
        <v>606</v>
      </c>
      <c r="I9" s="2" t="s">
        <v>38</v>
      </c>
    </row>
    <row r="10">
      <c r="A10" s="2">
        <v>9.0</v>
      </c>
      <c r="B10" s="18" t="s">
        <v>620</v>
      </c>
      <c r="C10" s="2" t="s">
        <v>39</v>
      </c>
      <c r="D10" s="2" t="s">
        <v>477</v>
      </c>
      <c r="E10" s="5">
        <v>43475.0</v>
      </c>
      <c r="F10" s="2" t="s">
        <v>619</v>
      </c>
      <c r="G10" s="2" t="s">
        <v>605</v>
      </c>
      <c r="H10" s="2" t="s">
        <v>606</v>
      </c>
      <c r="I10" s="2" t="s">
        <v>38</v>
      </c>
    </row>
    <row r="11">
      <c r="A11" s="2">
        <v>10.0</v>
      </c>
      <c r="B11" s="18" t="s">
        <v>621</v>
      </c>
      <c r="C11" s="2" t="s">
        <v>39</v>
      </c>
      <c r="D11" s="2" t="s">
        <v>477</v>
      </c>
      <c r="E11" s="5">
        <v>43475.0</v>
      </c>
      <c r="F11" s="2" t="s">
        <v>619</v>
      </c>
      <c r="G11" s="2" t="s">
        <v>605</v>
      </c>
      <c r="H11" s="2" t="s">
        <v>606</v>
      </c>
      <c r="I11" s="2" t="s">
        <v>38</v>
      </c>
    </row>
    <row r="12">
      <c r="A12" s="2">
        <v>11.0</v>
      </c>
      <c r="B12" s="18" t="s">
        <v>622</v>
      </c>
      <c r="C12" s="2" t="s">
        <v>39</v>
      </c>
      <c r="D12" s="2" t="s">
        <v>477</v>
      </c>
      <c r="E12" s="5">
        <v>43475.0</v>
      </c>
      <c r="F12" s="2" t="s">
        <v>619</v>
      </c>
      <c r="G12" s="2" t="s">
        <v>605</v>
      </c>
      <c r="H12" s="2" t="s">
        <v>606</v>
      </c>
      <c r="I12" s="2" t="s">
        <v>38</v>
      </c>
    </row>
    <row r="13">
      <c r="A13" s="2">
        <v>12.0</v>
      </c>
      <c r="B13" s="18" t="s">
        <v>623</v>
      </c>
      <c r="C13" s="2" t="s">
        <v>39</v>
      </c>
      <c r="D13" s="2" t="s">
        <v>477</v>
      </c>
      <c r="E13" s="5">
        <v>43475.0</v>
      </c>
      <c r="F13" s="2" t="s">
        <v>619</v>
      </c>
      <c r="G13" s="2" t="s">
        <v>605</v>
      </c>
      <c r="H13" s="2" t="s">
        <v>606</v>
      </c>
      <c r="I13" s="2" t="s">
        <v>38</v>
      </c>
    </row>
    <row r="14">
      <c r="A14" s="2">
        <v>13.0</v>
      </c>
      <c r="B14" s="18" t="s">
        <v>624</v>
      </c>
      <c r="C14" s="2" t="s">
        <v>39</v>
      </c>
      <c r="D14" s="2" t="s">
        <v>477</v>
      </c>
      <c r="E14" s="5">
        <v>43477.0</v>
      </c>
      <c r="F14" s="2" t="s">
        <v>614</v>
      </c>
      <c r="G14" s="2" t="s">
        <v>605</v>
      </c>
      <c r="H14" s="2" t="s">
        <v>606</v>
      </c>
      <c r="I14" s="2" t="s">
        <v>38</v>
      </c>
    </row>
    <row r="15">
      <c r="B15" s="18"/>
    </row>
    <row r="16">
      <c r="B16" s="18" t="s">
        <v>490</v>
      </c>
      <c r="J16" s="19"/>
      <c r="K16" s="20"/>
      <c r="L16" s="20"/>
      <c r="M16" s="20"/>
      <c r="N16" s="20"/>
      <c r="O16" s="20"/>
      <c r="P16" s="20"/>
    </row>
    <row r="17">
      <c r="B17" s="18" t="s">
        <v>493</v>
      </c>
    </row>
    <row r="18">
      <c r="B18" s="18" t="s">
        <v>497</v>
      </c>
    </row>
    <row r="19">
      <c r="B19" s="18" t="s">
        <v>498</v>
      </c>
    </row>
    <row r="20">
      <c r="B20" s="18" t="s">
        <v>500</v>
      </c>
    </row>
    <row r="21" ht="15.75" customHeight="1">
      <c r="B21" s="18" t="s">
        <v>511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2019-11-25T02:38:17Z</dcterms:created>
  <dc:creator>carolina</dc:creator>
</cp:coreProperties>
</file>