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rolina\Dropbox\SURPASS\Bumblebee survey 2019-2020 Data Carolina\"/>
    </mc:Choice>
  </mc:AlternateContent>
  <bookViews>
    <workbookView xWindow="-105" yWindow="-105" windowWidth="23250" windowHeight="12570" tabRatio="891" firstSheet="1" activeTab="6"/>
  </bookViews>
  <sheets>
    <sheet name="Recorrido_metadata" sheetId="2" r:id="rId1"/>
    <sheet name="Recorrido_plant data" sheetId="5" r:id="rId2"/>
    <sheet name="Recorrido_Bombus data" sheetId="1" r:id="rId3"/>
    <sheet name="Transecta_metadata" sheetId="8" r:id="rId4"/>
    <sheet name="Transecta plant_data" sheetId="7" r:id="rId5"/>
    <sheet name="Transecta_Bombus data" sheetId="6" r:id="rId6"/>
    <sheet name="Samples_Bombus" sheetId="9" r:id="rId7"/>
    <sheet name="Voucher_plants" sheetId="10" r:id="rId8"/>
  </sheets>
  <definedNames>
    <definedName name="_xlnm._FilterDatabase" localSheetId="2" hidden="1">'Recorrido_Bombus data'!$A$1:$J$1744</definedName>
    <definedName name="_xlnm._FilterDatabase" localSheetId="0" hidden="1">Recorrido_metadata!$A$1:$P$61</definedName>
    <definedName name="_xlnm._FilterDatabase" localSheetId="1" hidden="1">'Recorrido_plant data'!$A$1:$H$503</definedName>
    <definedName name="_xlnm._FilterDatabase" localSheetId="4" hidden="1">'Transecta plant_data'!$A$1:$J$74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4" i="7" l="1"/>
  <c r="F74" i="7"/>
  <c r="H73" i="7"/>
  <c r="F73" i="7"/>
  <c r="E73" i="7"/>
  <c r="H71" i="7"/>
  <c r="F71" i="7"/>
  <c r="H70" i="7"/>
  <c r="E70" i="7"/>
  <c r="H66" i="7"/>
  <c r="H65" i="7"/>
  <c r="F65" i="7"/>
  <c r="E65" i="7"/>
  <c r="E60" i="7"/>
  <c r="H60" i="7"/>
  <c r="H57" i="7"/>
  <c r="E57" i="7"/>
  <c r="H54" i="7"/>
  <c r="H53" i="7"/>
  <c r="G53" i="7"/>
  <c r="G52" i="7"/>
  <c r="H52" i="7"/>
  <c r="F52" i="7"/>
  <c r="E52" i="7"/>
  <c r="H49" i="7"/>
  <c r="F49" i="7"/>
  <c r="H48" i="7"/>
  <c r="F48" i="7"/>
  <c r="H47" i="7"/>
  <c r="E47" i="7"/>
  <c r="H46" i="7"/>
  <c r="E46" i="7"/>
  <c r="H45" i="7"/>
  <c r="E45" i="7"/>
  <c r="H44" i="7"/>
  <c r="E44" i="7"/>
  <c r="H43" i="7"/>
  <c r="F43" i="7"/>
  <c r="H40" i="7"/>
  <c r="E40" i="7"/>
  <c r="H38" i="7"/>
  <c r="G38" i="7"/>
  <c r="F38" i="7"/>
  <c r="E38" i="7"/>
  <c r="H34" i="7"/>
  <c r="H33" i="7"/>
  <c r="F33" i="7"/>
  <c r="E33" i="7"/>
  <c r="H32" i="7"/>
  <c r="H30" i="7"/>
  <c r="E29" i="7"/>
  <c r="H29" i="7"/>
  <c r="H26" i="7"/>
  <c r="H22" i="7"/>
  <c r="E20" i="7"/>
  <c r="F20" i="7"/>
  <c r="H20" i="7"/>
  <c r="E19" i="7"/>
  <c r="G19" i="7"/>
  <c r="H19" i="7"/>
  <c r="H18" i="7"/>
  <c r="E14" i="7"/>
  <c r="F14" i="7"/>
  <c r="H14" i="7"/>
  <c r="E11" i="7"/>
  <c r="H11" i="7"/>
  <c r="E9" i="7"/>
  <c r="H9" i="7"/>
  <c r="H8" i="7"/>
  <c r="E5" i="7"/>
  <c r="F5" i="7"/>
  <c r="H5" i="7"/>
  <c r="E4" i="7"/>
  <c r="H4" i="7"/>
</calcChain>
</file>

<file path=xl/sharedStrings.xml><?xml version="1.0" encoding="utf-8"?>
<sst xmlns="http://schemas.openxmlformats.org/spreadsheetml/2006/main" count="16738" uniqueCount="1054">
  <si>
    <t>Time_start</t>
  </si>
  <si>
    <t>Time_end</t>
  </si>
  <si>
    <t>Walking_trail ID:</t>
  </si>
  <si>
    <t>Date</t>
  </si>
  <si>
    <t>Windspeed</t>
  </si>
  <si>
    <t>Site</t>
  </si>
  <si>
    <t>Walking_trail_ID</t>
  </si>
  <si>
    <t>Observations</t>
  </si>
  <si>
    <t>Bombus_sp</t>
  </si>
  <si>
    <t>cast</t>
  </si>
  <si>
    <t>queen</t>
  </si>
  <si>
    <t>worker</t>
  </si>
  <si>
    <t>low</t>
  </si>
  <si>
    <t>shiny and moderately warm</t>
  </si>
  <si>
    <t>Abundance</t>
  </si>
  <si>
    <t>Rosa_eglanteria</t>
  </si>
  <si>
    <t>Voucher_ID</t>
  </si>
  <si>
    <t>si</t>
  </si>
  <si>
    <t>amarilla, la mas comun</t>
  </si>
  <si>
    <t>Picture</t>
  </si>
  <si>
    <t>Trifolium_repens</t>
  </si>
  <si>
    <t>WCLM2MAN_vouchpl2</t>
  </si>
  <si>
    <t>cfr. Arvensis</t>
  </si>
  <si>
    <t>cfr. Arenarium, flor color manteca</t>
  </si>
  <si>
    <t>cfr. Valdiviensis, vinagrillo, flor amarilla</t>
  </si>
  <si>
    <t>Asteracea amarilla</t>
  </si>
  <si>
    <t>WCLM2MAN_vouchpl3</t>
  </si>
  <si>
    <t>exotica, parecida a Hypochaeris pero de flor mucho mas peqeña</t>
  </si>
  <si>
    <t>Apiacea flor blanca</t>
  </si>
  <si>
    <t>WCLM2MAN_vouchpl1</t>
  </si>
  <si>
    <t>exotica, muy comun en lago moreno, cfr. Sicuta</t>
  </si>
  <si>
    <t>WCLM2MAN_vouchpl4</t>
  </si>
  <si>
    <t>exotica, muy comun, tipica de mallines y lugares humedos</t>
  </si>
  <si>
    <t>boton de oro</t>
  </si>
  <si>
    <t>chacay</t>
  </si>
  <si>
    <t>WCLM2MAN_vouchpl5</t>
  </si>
  <si>
    <t>Country</t>
  </si>
  <si>
    <t>Observer</t>
  </si>
  <si>
    <t>moderate</t>
  </si>
  <si>
    <t>very high</t>
  </si>
  <si>
    <t>cold cloudy and very wet, sporadic rain falls</t>
  </si>
  <si>
    <t>mild and partially cloudy</t>
  </si>
  <si>
    <t>Echium_vulgare</t>
  </si>
  <si>
    <t>Lupinus_polyphyllus</t>
  </si>
  <si>
    <t>Lamiacea (ver plant data)</t>
  </si>
  <si>
    <t>Puerto_Blest</t>
  </si>
  <si>
    <t>Sarothamnus_scoparius</t>
  </si>
  <si>
    <t>Habitat description</t>
  </si>
  <si>
    <t>Rubus_idaeus</t>
  </si>
  <si>
    <t>trail through open rainforest and disturbed areas around biological station and camping place</t>
  </si>
  <si>
    <t>high</t>
  </si>
  <si>
    <t>cloudy</t>
  </si>
  <si>
    <t>Habitat_Description</t>
  </si>
  <si>
    <t>along the roadside of a highly disturbed mixed forest in Valle del Manso, close to Camping Caleuche</t>
  </si>
  <si>
    <t>urban park in valdivian rain forest, " Parque urbano Las Bardas, Reserva Nacional Lago Roseelot", locality "La Junta"</t>
  </si>
  <si>
    <t>urban park in a  highly modified old pine plantation in the locality of "Mañihuales"; "Parque urbano Las Lavanderas"</t>
  </si>
  <si>
    <t>Humidity_(%)</t>
  </si>
  <si>
    <t>Humidity_(description)</t>
  </si>
  <si>
    <t>Weather_(description)</t>
  </si>
  <si>
    <t>Total_time_(min)</t>
  </si>
  <si>
    <t>Total_length_(km)</t>
  </si>
  <si>
    <t>bajar y ver fotos, colectar una rama en flor para herbario</t>
  </si>
  <si>
    <t>ver:WCLM2MAN_vouchpl4 /CLMpl004</t>
  </si>
  <si>
    <t>Transect_ID</t>
  </si>
  <si>
    <t>Bumblebee_sp</t>
  </si>
  <si>
    <t>Cast</t>
  </si>
  <si>
    <t>Plant_species</t>
  </si>
  <si>
    <t>Observation</t>
  </si>
  <si>
    <t>N branches or iflorescences per plant or patches</t>
  </si>
  <si>
    <t>N plants or  patches</t>
  </si>
  <si>
    <t>N_total_flowers</t>
  </si>
  <si>
    <t>Time</t>
  </si>
  <si>
    <t>lat</t>
  </si>
  <si>
    <t>long</t>
  </si>
  <si>
    <t>alt</t>
  </si>
  <si>
    <t>Time_period</t>
  </si>
  <si>
    <t>Transect_area</t>
  </si>
  <si>
    <t>Habitat_description</t>
  </si>
  <si>
    <t>30_min</t>
  </si>
  <si>
    <t>50mx4m</t>
  </si>
  <si>
    <t>highly disturbed area ca. Biological Station in Valdivian Rain Forest</t>
  </si>
  <si>
    <t>Collector</t>
  </si>
  <si>
    <t>CLM</t>
  </si>
  <si>
    <t>AR</t>
  </si>
  <si>
    <t>CL</t>
  </si>
  <si>
    <t>Puerto Blest</t>
  </si>
  <si>
    <t>El Manso</t>
  </si>
  <si>
    <t>La Junta</t>
  </si>
  <si>
    <t>Manihuales</t>
  </si>
  <si>
    <t xml:space="preserve"> BTER</t>
  </si>
  <si>
    <t>BRUD</t>
  </si>
  <si>
    <t>BEXO</t>
  </si>
  <si>
    <t>WCLM01PBLT1</t>
  </si>
  <si>
    <t>BTER</t>
  </si>
  <si>
    <t>Species</t>
  </si>
  <si>
    <t>MAN</t>
  </si>
  <si>
    <t>CLM001_ARMAN_22DIC2019_BRUD</t>
  </si>
  <si>
    <t>Sample Number</t>
  </si>
  <si>
    <t>CH</t>
  </si>
  <si>
    <t>TPU</t>
  </si>
  <si>
    <t>CLM002_CHTPU_24DIC2019_BTER</t>
  </si>
  <si>
    <t>LAV</t>
  </si>
  <si>
    <t>CLM003_CHLAV_25DIC2019_BTER</t>
  </si>
  <si>
    <t>CLM003CHLAV_25DIC2019_BTER</t>
  </si>
  <si>
    <t>CLM004CHLAV_25DIC2019_BRUD</t>
  </si>
  <si>
    <t>Bombus_Collected Sample_ID</t>
  </si>
  <si>
    <t>CLM004_CHLAV_25DIC2019_BRUD</t>
  </si>
  <si>
    <t>MOR</t>
  </si>
  <si>
    <t>CLM005_ARMOR_28DIC2019_BTER</t>
  </si>
  <si>
    <t>Lago Moreno Este</t>
  </si>
  <si>
    <t>WCLM05MORT1</t>
  </si>
  <si>
    <t>corregir track</t>
  </si>
  <si>
    <t>highly disturbed beach at the East Coast of Lago Moreno Lake, periburban Mixed Forest dominated with Nothofagus dombeyii</t>
  </si>
  <si>
    <t>Asteracea blanca de borde lago</t>
  </si>
  <si>
    <t>foto</t>
  </si>
  <si>
    <t>Asterarea amarilla de rocalla</t>
  </si>
  <si>
    <t>Escallonia_rubra</t>
  </si>
  <si>
    <t>Loasa sp.</t>
  </si>
  <si>
    <t>cfr. Bergii (foto)</t>
  </si>
  <si>
    <t>CLM005ARMOR_28DIC2019_BTER</t>
  </si>
  <si>
    <t>shiny and warm</t>
  </si>
  <si>
    <t>highly disturbed beach at the East Coast of Lago Moreno Lake, periburban Mixed Forest dominated with Nothofagus dombeyii and trails in the neighborhood</t>
  </si>
  <si>
    <t>Garibotti beach</t>
  </si>
  <si>
    <t>roadside along the Casa de Piedra River</t>
  </si>
  <si>
    <t>antropic habitat close to Biological station</t>
  </si>
  <si>
    <t>antropic habitat, trailside</t>
  </si>
  <si>
    <t>antropic habitat, picinic area Los Huillines</t>
  </si>
  <si>
    <t>Capture Method</t>
  </si>
  <si>
    <t>HAND</t>
  </si>
  <si>
    <t>SampleCode</t>
  </si>
  <si>
    <t>Preservation</t>
  </si>
  <si>
    <t>ETOH</t>
  </si>
  <si>
    <t>LPZ</t>
  </si>
  <si>
    <t>CLL</t>
  </si>
  <si>
    <t>CLM006_ARMLPZ_10_JAN_20_BTER</t>
  </si>
  <si>
    <t>CLM007_ARMLPZ_10_JAN_20_BTER</t>
  </si>
  <si>
    <t>Bahia Lopez y picada mirador del Tristeza</t>
  </si>
  <si>
    <t>WCLM07ARLPZ</t>
  </si>
  <si>
    <t>WCLM01ARPBL</t>
  </si>
  <si>
    <t>WCLM06ARMOR</t>
  </si>
  <si>
    <t>shiny and mild</t>
  </si>
  <si>
    <t>Nothofagus dombeyii forest, mixed open forest and lake coast vegetation</t>
  </si>
  <si>
    <t>Eringium</t>
  </si>
  <si>
    <t>completar nombre</t>
  </si>
  <si>
    <t>cfr. Senecio</t>
  </si>
  <si>
    <t>PLCLM009ARLPZ10JAN20</t>
  </si>
  <si>
    <t>Gaultheria sp.</t>
  </si>
  <si>
    <t>PLCLM010ARLPZ10JAN20</t>
  </si>
  <si>
    <t>pedir foto edu</t>
  </si>
  <si>
    <t>cfr. Mucronata</t>
  </si>
  <si>
    <t>Asterarea amarilla</t>
  </si>
  <si>
    <t>cfr. Haplopapus</t>
  </si>
  <si>
    <t>PLCLM011ARLPZ10JAN20</t>
  </si>
  <si>
    <t>Perezia sp.</t>
  </si>
  <si>
    <t>PLCLM012ARLPZ10JAN20</t>
  </si>
  <si>
    <t>PLCLM013ARLPZ10JAN20</t>
  </si>
  <si>
    <t>simil Hi´pochaeris flor mas grande y tallo mas largo, hojas sin pelos</t>
  </si>
  <si>
    <t>Asteraea amarailla</t>
  </si>
  <si>
    <t>PLCLM014ARLPZ10JAN20</t>
  </si>
  <si>
    <t>flores pequeñas, hojas grisaceas con pelos largos y muy pinchudos</t>
  </si>
  <si>
    <t>Alstroemeria aurea</t>
  </si>
  <si>
    <t>PLCLM015QRLPZ10JAN20</t>
  </si>
  <si>
    <t>la misma de lago moreno</t>
  </si>
  <si>
    <t>ver fotos</t>
  </si>
  <si>
    <t>Flor blanca planta tipo tapiz tipica de borde de lago</t>
  </si>
  <si>
    <t>Prunella vulgaris</t>
  </si>
  <si>
    <t>PLCLM017ARLPZ10JAN20</t>
  </si>
  <si>
    <t>PLCLM016ARLPZ10JAN20</t>
  </si>
  <si>
    <t>chequeada por Ghery en PlantNetm idem PLCLM004ARMAN21DEC19</t>
  </si>
  <si>
    <t>Medicago sp.</t>
  </si>
  <si>
    <t>cfr. Lupulina</t>
  </si>
  <si>
    <t>Sysirrinchium sp.</t>
  </si>
  <si>
    <t>Medicago cfr. lupulino</t>
  </si>
  <si>
    <t>lake coast</t>
  </si>
  <si>
    <t>Forest gap facing a northfacing cliff exposed to wind witj alpine-like vegetation</t>
  </si>
  <si>
    <t>Plant_voucher (when_needed)</t>
  </si>
  <si>
    <t>cfr. Senecio, con Polinia de Chlorea en el lomo</t>
  </si>
  <si>
    <t>Senderito al Cerrito Llao Llao y Pampita</t>
  </si>
  <si>
    <t>WCLM08ARCLL</t>
  </si>
  <si>
    <t>Nothofagus dombeyii forest and old abandonded orchard in forest gap invaded by non natives</t>
  </si>
  <si>
    <t>Geranium sp.</t>
  </si>
  <si>
    <t>robadas</t>
  </si>
  <si>
    <t>Trail in the forest understorey</t>
  </si>
  <si>
    <t>CLM008_ARCLL_10JAN20_BTER</t>
  </si>
  <si>
    <t>CLM009_ARCLL_10JAN20_BTER</t>
  </si>
  <si>
    <t>CLM010_ARCLL_10_JAN20</t>
  </si>
  <si>
    <t>male</t>
  </si>
  <si>
    <t>CLM011_ARCLL_10_JAN20</t>
  </si>
  <si>
    <t>CLM012_ARCLL_10_JAN20</t>
  </si>
  <si>
    <t>CLM013_ARCLL_10_JAN20</t>
  </si>
  <si>
    <t>Bahia Lopez</t>
  </si>
  <si>
    <t>WCLM07ARLPZT1</t>
  </si>
  <si>
    <t>beach vegetation</t>
  </si>
  <si>
    <t>Margarita de Mallin</t>
  </si>
  <si>
    <t>Medicago cfr. Lupulina</t>
  </si>
  <si>
    <t>N flowers per branch or per flowering patch</t>
  </si>
  <si>
    <t>PLCLM018ARLPZ10JAN20</t>
  </si>
  <si>
    <t>Pampita Senderito Cerrito Llao Llao</t>
  </si>
  <si>
    <t>Abandonded old orchard in Forest Gap</t>
  </si>
  <si>
    <t>Alstroemeria_aurea</t>
  </si>
  <si>
    <t>PLCLM020ARCLL10JAN20</t>
  </si>
  <si>
    <t>cfr. Geranium magellanicum o molle</t>
  </si>
  <si>
    <t>BDAL</t>
  </si>
  <si>
    <t>despues Edu vio 1 BDAL en Vicia, Rosa eglanteria y Alstromeria aurea</t>
  </si>
  <si>
    <t>WCLM08ARCLLT1</t>
  </si>
  <si>
    <t>WCLM010ARMORT1</t>
  </si>
  <si>
    <t>highly disturbed roadside in the limit of Lago Moreno neighborood and Casa de Piedra River</t>
  </si>
  <si>
    <t>Oenothera sp.</t>
  </si>
  <si>
    <t>Carduus_nutans</t>
  </si>
  <si>
    <t>Papaver sp1</t>
  </si>
  <si>
    <t>flor rosada ver foto</t>
  </si>
  <si>
    <t>Papaver sp2</t>
  </si>
  <si>
    <t>flor roja mas grande con centro negro ver foto</t>
  </si>
  <si>
    <t>Nativa, flor solitaria grande, ver foto, da un pompon enorme</t>
  </si>
  <si>
    <t>Observarciones</t>
  </si>
  <si>
    <t>Hirscfeldia_incana</t>
  </si>
  <si>
    <t>male?</t>
  </si>
  <si>
    <t xml:space="preserve">Papaver sp. </t>
  </si>
  <si>
    <t>(flor roja)</t>
  </si>
  <si>
    <t>Escholzia_californica</t>
  </si>
  <si>
    <t>TrilTril</t>
  </si>
  <si>
    <t>semi-cloudy, chilli, windy</t>
  </si>
  <si>
    <t>Trifolium repens</t>
  </si>
  <si>
    <t>Buddleja globosa</t>
  </si>
  <si>
    <t>Rubus ulmifolius</t>
  </si>
  <si>
    <t>Plant sp</t>
  </si>
  <si>
    <t>Lupinus polypyllus</t>
  </si>
  <si>
    <t>Fragaria chiloensis</t>
  </si>
  <si>
    <t>Vicia nigricans</t>
  </si>
  <si>
    <t>Azara lanceolata</t>
  </si>
  <si>
    <t>Rubus idaeus</t>
  </si>
  <si>
    <t>Viola magellanica</t>
  </si>
  <si>
    <t>Leucanthemun sp</t>
  </si>
  <si>
    <t>Sarothamnus scoparius</t>
  </si>
  <si>
    <t>Myrtacea cfr Amomyrtus luma</t>
  </si>
  <si>
    <t>Fuchsia magellanica</t>
  </si>
  <si>
    <t>Rosa eglanteria</t>
  </si>
  <si>
    <t>Hypochaeris radicans</t>
  </si>
  <si>
    <t>Hyrschfeldia incana</t>
  </si>
  <si>
    <t>Trifolium pratense</t>
  </si>
  <si>
    <t>Hypericum perforatum</t>
  </si>
  <si>
    <t>Ranunculs repens</t>
  </si>
  <si>
    <t>Chlorea gaudichaudii</t>
  </si>
  <si>
    <t>Discaria sp</t>
  </si>
  <si>
    <t>Fucsia magellanica</t>
  </si>
  <si>
    <t>Embotrium coccineum</t>
  </si>
  <si>
    <t>Echium vulgare</t>
  </si>
  <si>
    <t>Trifollium pratense</t>
  </si>
  <si>
    <t>Escallonia rubra</t>
  </si>
  <si>
    <t>Diostea juncea</t>
  </si>
  <si>
    <t>Quinchamalium chilensis</t>
  </si>
  <si>
    <t>Mulinum spinosum</t>
  </si>
  <si>
    <t>Mutisia spinosa</t>
  </si>
  <si>
    <t>Fabiana imbricata</t>
  </si>
  <si>
    <t>Achilea millefolium</t>
  </si>
  <si>
    <t>Leucanthemun</t>
  </si>
  <si>
    <t>Convolvulus sp.</t>
  </si>
  <si>
    <t>Oxalis sp.</t>
  </si>
  <si>
    <t>Sisyrinchium sp.</t>
  </si>
  <si>
    <t>Discaria sp.</t>
  </si>
  <si>
    <t>Convolvulacea</t>
  </si>
  <si>
    <t>cfr. Ipomea o Convolvulus</t>
  </si>
  <si>
    <t>Flor roja ornitofila</t>
  </si>
  <si>
    <t>FOTO</t>
  </si>
  <si>
    <t>TRI</t>
  </si>
  <si>
    <t>BAH</t>
  </si>
  <si>
    <t>Bahia Mansa</t>
  </si>
  <si>
    <t>Maicolpue</t>
  </si>
  <si>
    <t>MAI</t>
  </si>
  <si>
    <t>EUC</t>
  </si>
  <si>
    <t>Plantacion eucalipto</t>
  </si>
  <si>
    <t>COS</t>
  </si>
  <si>
    <t>Camino a Osorno?</t>
  </si>
  <si>
    <t>ATC</t>
  </si>
  <si>
    <t>Anticura, Camino a Salto Princesa</t>
  </si>
  <si>
    <t>SAM</t>
  </si>
  <si>
    <t>Paso internacional Samoré</t>
  </si>
  <si>
    <t>TRZ</t>
  </si>
  <si>
    <t>Brazo Tristeza</t>
  </si>
  <si>
    <t>RPD</t>
  </si>
  <si>
    <t>Los Rapidos</t>
  </si>
  <si>
    <t>CRP</t>
  </si>
  <si>
    <t>Curva camino a Los Rapidos</t>
  </si>
  <si>
    <t>Sea shore cliff close to coastal "Olivillo" forest</t>
  </si>
  <si>
    <t>Flor blanca de acantilado</t>
  </si>
  <si>
    <t>PLCLM023CHTRI</t>
  </si>
  <si>
    <t>Flor rosada en inflorescencia de acantilado</t>
  </si>
  <si>
    <t>Shore cliff</t>
  </si>
  <si>
    <t>Medicago lupulina</t>
  </si>
  <si>
    <t>Cirsium vulgare</t>
  </si>
  <si>
    <t>Achicoria</t>
  </si>
  <si>
    <t>sunny and chilly, marine fog</t>
  </si>
  <si>
    <t>Open area with some houses close to the beach and trail along coastal olivillo forest</t>
  </si>
  <si>
    <t>Mitraria coccinea</t>
  </si>
  <si>
    <t>Arbusto ornamental violeta en jardin</t>
  </si>
  <si>
    <t>Tristerix corymbosa</t>
  </si>
  <si>
    <t>PCLM025CHTRI</t>
  </si>
  <si>
    <t>en el jardin en la subida a la licorita &lt;100m del mar</t>
  </si>
  <si>
    <t>Roadside</t>
  </si>
  <si>
    <t>Garden &lt;50m to the beach</t>
  </si>
  <si>
    <t>Road from Maicolpue to triltril above</t>
  </si>
  <si>
    <t>Hypochaeris</t>
  </si>
  <si>
    <t>cfr. Radicans</t>
  </si>
  <si>
    <t>VOUCHER</t>
  </si>
  <si>
    <t>Herbacea flor rosa</t>
  </si>
  <si>
    <t>simil centaurea</t>
  </si>
  <si>
    <t>muchas flores pequeñas petalos muy pequeños, simil acacia, cfr. Myrtacea</t>
  </si>
  <si>
    <t>Plant visited</t>
  </si>
  <si>
    <t>Carduus thoermerii</t>
  </si>
  <si>
    <t>Lupinus polyphyllus</t>
  </si>
  <si>
    <t>WCLM016CHTRI</t>
  </si>
  <si>
    <t>sunny and moderately warm</t>
  </si>
  <si>
    <t>Lapageria rosea</t>
  </si>
  <si>
    <t>Flor tipo botellita pero trepadora</t>
  </si>
  <si>
    <t>Cfr. Tepuaria stipularis</t>
  </si>
  <si>
    <t>forest trail</t>
  </si>
  <si>
    <t>forest trail and gaps</t>
  </si>
  <si>
    <t>Plantación Eucaliptus Osorno-Bahia Mansa</t>
  </si>
  <si>
    <t>sunny and temperate</t>
  </si>
  <si>
    <t>Eucaliptus plantations with trees and cutt down with roadside in the middle</t>
  </si>
  <si>
    <t>Digitalis purpurea</t>
  </si>
  <si>
    <t>Asteracea exotica flor amarilla chquita</t>
  </si>
  <si>
    <t>Leucanthemum vulgare</t>
  </si>
  <si>
    <t>understory of Eucaliptus plantation inner road</t>
  </si>
  <si>
    <t>roadside</t>
  </si>
  <si>
    <t>cloudy and temperate</t>
  </si>
  <si>
    <t>in the forest</t>
  </si>
  <si>
    <t>in forest gaps, river margins and camping area</t>
  </si>
  <si>
    <t>in camping area</t>
  </si>
  <si>
    <t>in forest borders</t>
  </si>
  <si>
    <t>in a  forest gap</t>
  </si>
  <si>
    <t>Valdivian rain forest, river margins, trail in the forest to Princesa waterfall and camping area</t>
  </si>
  <si>
    <t>Anticura, PN Puyehue</t>
  </si>
  <si>
    <t>camping area</t>
  </si>
  <si>
    <t>river margin</t>
  </si>
  <si>
    <t>open area</t>
  </si>
  <si>
    <t>forest gap close to open area</t>
  </si>
  <si>
    <t>Paso Internacional Samoré, Aduana Argentina</t>
  </si>
  <si>
    <t>WCLM019ARSAM</t>
  </si>
  <si>
    <t>sunny and warm</t>
  </si>
  <si>
    <t>Roadside in Nothofagus forest with a thick layer of vulcano ash</t>
  </si>
  <si>
    <t>in the roadside</t>
  </si>
  <si>
    <t>Icho Cruz, Sierras de Córdoba</t>
  </si>
  <si>
    <t>WCLM020ARICH</t>
  </si>
  <si>
    <t>Lantana camara</t>
  </si>
  <si>
    <t>Arbol ornamental flor rosa</t>
  </si>
  <si>
    <t>Carduus nutans</t>
  </si>
  <si>
    <t>Flor nativa tipo de papel</t>
  </si>
  <si>
    <t>Flor nativa rastrera florcitas lilas y rojas</t>
  </si>
  <si>
    <t>Cardo (otra especie)</t>
  </si>
  <si>
    <t>Arbusto ornamental flor blanca tubular</t>
  </si>
  <si>
    <t>Convolvulacea flor rosa-violacea</t>
  </si>
  <si>
    <t>dentro del track</t>
  </si>
  <si>
    <t>antes del track</t>
  </si>
  <si>
    <t>BATR</t>
  </si>
  <si>
    <t>garden and roadside</t>
  </si>
  <si>
    <t>roadside in the margin of residential area</t>
  </si>
  <si>
    <t>garden (before track recording)</t>
  </si>
  <si>
    <t>BOPI</t>
  </si>
  <si>
    <t>turistic village in chaco serrano open area (Comence a caminar y observar a las 7, pero empece a registrar el track 44 minutos mas tarde)</t>
  </si>
  <si>
    <t>Brazo Tristeza, Lago Nahuel Huapi</t>
  </si>
  <si>
    <t>WCLM021ARTRZ</t>
  </si>
  <si>
    <t>partially cloudy and temperate</t>
  </si>
  <si>
    <t>Nothofagus dombeyii forest with some valdivian elements, river and lake shore</t>
  </si>
  <si>
    <t>Margarita de flor solitaria de playa</t>
  </si>
  <si>
    <t>Desfontainea spinosa</t>
  </si>
  <si>
    <t>Escallonia virgata</t>
  </si>
  <si>
    <t>in the coast</t>
  </si>
  <si>
    <t>in the forest border to the coast</t>
  </si>
  <si>
    <t>forest</t>
  </si>
  <si>
    <t>forest gap with dry bamboo</t>
  </si>
  <si>
    <t>forest and river margin</t>
  </si>
  <si>
    <t>Myrceugenia exsucca</t>
  </si>
  <si>
    <t>Luma sp.</t>
  </si>
  <si>
    <t>Margarita de playa</t>
  </si>
  <si>
    <t>coast</t>
  </si>
  <si>
    <t>Luma cfr. Sp</t>
  </si>
  <si>
    <t>Gaultheria  cfr. Mucronata</t>
  </si>
  <si>
    <t>Los Rápidos, Lago Mascardi</t>
  </si>
  <si>
    <t>WCLM022ARRPD</t>
  </si>
  <si>
    <t>Curva co. A los Rápidos</t>
  </si>
  <si>
    <t>WCLM023ARCRP</t>
  </si>
  <si>
    <t>Open area, road side, forest river margin and lake shore</t>
  </si>
  <si>
    <t>roadside in mixed forest dominated by Nothofagus</t>
  </si>
  <si>
    <t>Margarita tipica de mallin</t>
  </si>
  <si>
    <t>Florcita minuscula de flor amarilla en la playa</t>
  </si>
  <si>
    <t>florcita de mallin blanca con interior amarillo</t>
  </si>
  <si>
    <t>Geraniacea</t>
  </si>
  <si>
    <t>(minutos despues de terminado el recorrido y a metros de terminar el track)</t>
  </si>
  <si>
    <t>roadside close to the bridge</t>
  </si>
  <si>
    <t>Plantago lanceolata</t>
  </si>
  <si>
    <t xml:space="preserve"> open area in roadside close to the bridge</t>
  </si>
  <si>
    <t>cfr. Male</t>
  </si>
  <si>
    <t>shrubs strip between coast and mallin</t>
  </si>
  <si>
    <t>geraniacea</t>
  </si>
  <si>
    <t>roadside close to the bridge (few minutes after the end of the track record)</t>
  </si>
  <si>
    <t>roadside close to the bridge, very sunny</t>
  </si>
  <si>
    <t>Mallin with cattle close to the lake coast, at least 2 nests under these shrubs</t>
  </si>
  <si>
    <t>Curva camino a los Rápidos</t>
  </si>
  <si>
    <t>open roadside very sunny</t>
  </si>
  <si>
    <t>Triltril</t>
  </si>
  <si>
    <t xml:space="preserve">disturbed area in the top of a cliff few meters of the beach </t>
  </si>
  <si>
    <t>Plant species</t>
  </si>
  <si>
    <t>Aristotelia chiloensis</t>
  </si>
  <si>
    <t>Vinca major</t>
  </si>
  <si>
    <t>Discaria chacay</t>
  </si>
  <si>
    <t>Hipochaeris radicans</t>
  </si>
  <si>
    <t>Hirschfeldia incana</t>
  </si>
  <si>
    <t>Collemia biflora</t>
  </si>
  <si>
    <t>Ugni molinae</t>
  </si>
  <si>
    <t>Ranunculus repens</t>
  </si>
  <si>
    <t>(el día anterior al menos 5-6 BTER en Escallonia rubra y Rubus ulmifolius)</t>
  </si>
  <si>
    <t>WCLM016CHTRIT1</t>
  </si>
  <si>
    <t>WCLM021ARTRZT1</t>
  </si>
  <si>
    <t>Forest gap in a bamboo dead stand in nothofagus forest with valdivian elements</t>
  </si>
  <si>
    <t>WCLM023ARCRPT1</t>
  </si>
  <si>
    <t>Curva camino a Los Rápidos</t>
  </si>
  <si>
    <t>Oxalis</t>
  </si>
  <si>
    <t>flor amarilla</t>
  </si>
  <si>
    <t>Hipericum perforatum</t>
  </si>
  <si>
    <t>Plant family</t>
  </si>
  <si>
    <t>Plant Genus</t>
  </si>
  <si>
    <t>PLCLM009_ARLPZ_10JAN20</t>
  </si>
  <si>
    <t>Asteraceae</t>
  </si>
  <si>
    <t>PLCLM010_ARLPZ_10JAN20</t>
  </si>
  <si>
    <t>Gaultheria</t>
  </si>
  <si>
    <t>yes</t>
  </si>
  <si>
    <t>PLCLM013_ARLPZ_10JAN20</t>
  </si>
  <si>
    <t>simil Hypochaeris</t>
  </si>
  <si>
    <t>Descripcion</t>
  </si>
  <si>
    <t>PLCLM016_ARLPZ_10JAN20</t>
  </si>
  <si>
    <t>PLCLM015_ARLPZ_10JAN20</t>
  </si>
  <si>
    <t>PLCLM011_ARLPZ_10JAN20</t>
  </si>
  <si>
    <t>en rocas</t>
  </si>
  <si>
    <t>PLCLM014_ARLPZ_10JAN20</t>
  </si>
  <si>
    <t>flores amarillas pequeñas, hojas verde claro con pelos abudnantes</t>
  </si>
  <si>
    <t>PLCLM018_ARLPZ_10JAN20</t>
  </si>
  <si>
    <t>Sysirrinchium</t>
  </si>
  <si>
    <t>cfr. Perezia</t>
  </si>
  <si>
    <t>flores azules en rocalla con exposicion norte</t>
  </si>
  <si>
    <t>PLCLM012_ARLPZ_10JAN20</t>
  </si>
  <si>
    <t>PLCLM017_ARLPZ_10JAN20</t>
  </si>
  <si>
    <t>Lamiaceae</t>
  </si>
  <si>
    <t>cfr. Prunella vulgaris</t>
  </si>
  <si>
    <t>chequeada por Ghery en PlantNet</t>
  </si>
  <si>
    <t>PLCLM020_ARCLL_10JAN20</t>
  </si>
  <si>
    <t>Senderito a Cerrito Llao Llao</t>
  </si>
  <si>
    <t>Geraniaceae</t>
  </si>
  <si>
    <t>cfr. Geranium magellanicum</t>
  </si>
  <si>
    <t>PLCLM002_ARMAN_22DEC19</t>
  </si>
  <si>
    <t>originalmente "WCLM2MAN 22/12/19 vouchpl2"</t>
  </si>
  <si>
    <t>PLCLM001_ARMAN_22DEC19</t>
  </si>
  <si>
    <t>Apiaceae</t>
  </si>
  <si>
    <t>cfr. Sicuta, originalmente "WCLM2MANvouchpl1"</t>
  </si>
  <si>
    <t>PLCLM005_ARMAN_22DEC19</t>
  </si>
  <si>
    <t>Ranunculaceae</t>
  </si>
  <si>
    <t>cfr. Ranunculus repens</t>
  </si>
  <si>
    <t>cfr. Ranunculus</t>
  </si>
  <si>
    <t>cfr. Gaultheria mucronata</t>
  </si>
  <si>
    <t>Boton de oro, ex "WCLM2MAN22/12/2019_vouch5</t>
  </si>
  <si>
    <t>PLCLM004_ARMAN_22DEC19</t>
  </si>
  <si>
    <t>ex "WCLM2MANvouchpl422/12/2019", exotica muy comun mallines</t>
  </si>
  <si>
    <t>PLCLM003_ARMAN_22DEC19</t>
  </si>
  <si>
    <t>cfr. Asteracea amarilla, ex "WCLM2MAN22/12/2019vouchpl3"</t>
  </si>
  <si>
    <t>PLCLM024_CHTRI_15JAN20</t>
  </si>
  <si>
    <t>inflorescencia flores rosa palido, tipicas del acantilado</t>
  </si>
  <si>
    <t>PLCLM022_CHTRI_15JAN20</t>
  </si>
  <si>
    <t>inflorescencia de flores rojas ornitofila tipica del acantilado</t>
  </si>
  <si>
    <t>PLCLM023_CHTRI_15JAN20</t>
  </si>
  <si>
    <t>flor blanca tipica del acantilado</t>
  </si>
  <si>
    <t>arbusto ornamental de inflorescencias violetas, visitada por B dahlbomii</t>
  </si>
  <si>
    <t>PLCLM021_ARCLL_10JAN20</t>
  </si>
  <si>
    <t>Convolvulaceae</t>
  </si>
  <si>
    <t>cfr. Convolvulus o Ipomea</t>
  </si>
  <si>
    <t>en las rocas de la playa al pie del acantilado</t>
  </si>
  <si>
    <t>PLCLM025_CHTRI_16JAN20</t>
  </si>
  <si>
    <t>PLCLM021_CHTRI_15JAN20</t>
  </si>
  <si>
    <t>PCLM025_CHTRI_16JAN20</t>
  </si>
  <si>
    <t>PLCLM026_CHMAI_16JAN20</t>
  </si>
  <si>
    <t>myrtacea arboles no muy altos, en el camino al bosque de triltril y co de Maicolpue</t>
  </si>
  <si>
    <t>PLCLM027_CHMAI_16JAN20</t>
  </si>
  <si>
    <t>PLCLM028_CHMAI_16JAN20</t>
  </si>
  <si>
    <t>cfr. Centaurea</t>
  </si>
  <si>
    <t>herbacea flores rosas pequeñas, simil centaurea</t>
  </si>
  <si>
    <t>PLCLM029_CHTRI_17JAN20</t>
  </si>
  <si>
    <t>ornitofila nativa trepadora flor muy parecida a botellita</t>
  </si>
  <si>
    <t>VOUCHER??</t>
  </si>
  <si>
    <t>cfrMaicolpue</t>
  </si>
  <si>
    <t>PLCLM031_CHEUC_18JAN20</t>
  </si>
  <si>
    <t>flores pequeñas</t>
  </si>
  <si>
    <t>PLCLM030_CH_cfrSITIO_cfr18JAN20</t>
  </si>
  <si>
    <t>cfr. Sitio y fecha</t>
  </si>
  <si>
    <t>cfSitio</t>
  </si>
  <si>
    <t>PLCLM032_ARTZ_30JAN20</t>
  </si>
  <si>
    <t>cfr. Silene</t>
  </si>
  <si>
    <t>PLCLM033_ARTZ_30JAN20</t>
  </si>
  <si>
    <t>margarita tipica de mallin</t>
  </si>
  <si>
    <t>PLCLM034_ARTRZ_30JAN20</t>
  </si>
  <si>
    <t>PLCLM035_ARTRZ_30JAN20</t>
  </si>
  <si>
    <t>cfr. Escallonia virgata</t>
  </si>
  <si>
    <t>arbusto bastante comun en la costa</t>
  </si>
  <si>
    <t>PLCLM036_ARTRZ_30JAN20</t>
  </si>
  <si>
    <t>PLCLM037_ARTRZ_30JAN20</t>
  </si>
  <si>
    <t>flor solitaria blanca en la playa</t>
  </si>
  <si>
    <t>Camping 3 Bahias, Lago Rivadavia, PN Los Alerces</t>
  </si>
  <si>
    <t>WCLM024ARRVD</t>
  </si>
  <si>
    <t>Trail from Triltril beach to the next caleta southward started like WCLM014 but more indepth to the forest (not recorded in lockus map)</t>
  </si>
  <si>
    <t>lake coast in a camping area with Arrayan trees along the coast line</t>
  </si>
  <si>
    <t>Asteracea amarilla tipo margarita tipica de rocalla</t>
  </si>
  <si>
    <t>PLCLM040_ARRVD_09FEB20</t>
  </si>
  <si>
    <t>Mutisia decurrens</t>
  </si>
  <si>
    <t>Hypochaeris radicata</t>
  </si>
  <si>
    <t>Luma apiculata</t>
  </si>
  <si>
    <t>lake coast in a camping area</t>
  </si>
  <si>
    <t>lake rocky coast</t>
  </si>
  <si>
    <t>camping area near the coast lake</t>
  </si>
  <si>
    <t>all workers with pollen in corbiculae and collecting pollen from Luma apiculata</t>
  </si>
  <si>
    <t>Sendero Rio Rivadavia-Arroyo Colehuales</t>
  </si>
  <si>
    <t>WCLM025ARSRR</t>
  </si>
  <si>
    <t>A sequence of nothofagus dombeyii pure forest, Rivadavia river coast with Fucsia and Luma apiculata, Nothofagus antartica and Diostea and Lomatia mixed shrubland along Arroyo Colihuales, open area and finally mixed forest</t>
  </si>
  <si>
    <t>a lo largo del rio Rivadavia muy abundante</t>
  </si>
  <si>
    <t>Hypochoeris radicata</t>
  </si>
  <si>
    <t>Viola cfr. Maculata</t>
  </si>
  <si>
    <t>PLCLM042_ARSRR_09FEB20</t>
  </si>
  <si>
    <t>PLCLM043_ARSRR_09FEB20</t>
  </si>
  <si>
    <t>Asteracea amarilla tipo margarita en costa de rio arenosa</t>
  </si>
  <si>
    <t>PLCLM041_ARSRR_09FEB20</t>
  </si>
  <si>
    <t>Oxalis cfr. Sp.</t>
  </si>
  <si>
    <t>along the Rivadavia river stream coast</t>
  </si>
  <si>
    <t>Robbing nectar</t>
  </si>
  <si>
    <t>legitimate visits</t>
  </si>
  <si>
    <t>collecting pollen</t>
  </si>
  <si>
    <t>trail along the colihuales stream</t>
  </si>
  <si>
    <t>flying</t>
  </si>
  <si>
    <t>open matorral</t>
  </si>
  <si>
    <t>sandy river coast</t>
  </si>
  <si>
    <t>Flying in the forest</t>
  </si>
  <si>
    <t>Flying over Rio Rivadavia stream</t>
  </si>
  <si>
    <t>chequear con las fotos de la camara, no se porque no los registré pero estoy seguda de que observamos varias visitas</t>
  </si>
  <si>
    <t>in the forest understory on wet soils</t>
  </si>
  <si>
    <t>WCLM026ARLVR</t>
  </si>
  <si>
    <t>Lago Verde, P.N. Los Alerces</t>
  </si>
  <si>
    <t>Lake coast in a camping area with large Arrayan trees along the coast line and Nothofagus forest</t>
  </si>
  <si>
    <t>distance according to Lockus map: 281 m, however the track was not recorded under the forest canopy, I estimated it in 800 m</t>
  </si>
  <si>
    <t>Asteracea amarilla flores chiquita</t>
  </si>
  <si>
    <t>Voucher?</t>
  </si>
  <si>
    <t>camping</t>
  </si>
  <si>
    <t>limite camping-bosque</t>
  </si>
  <si>
    <t>capture 2</t>
  </si>
  <si>
    <t>asteracea amarilla de flores chiquitas</t>
  </si>
  <si>
    <t>(voucher de ayer?)</t>
  </si>
  <si>
    <t>Limite bosque-playa</t>
  </si>
  <si>
    <t>playa</t>
  </si>
  <si>
    <t>arroyito-camping</t>
  </si>
  <si>
    <t>ca. La mitad robando</t>
  </si>
  <si>
    <t>Sendero a la Pasarela del Rio Arrayanes</t>
  </si>
  <si>
    <t>WCLM027ARARY</t>
  </si>
  <si>
    <t>Forest trail (Huella Andina )  from the limit of the camping agreste Lago Verde crossing the Pasarela until de Beach after el Lahuan Solitario.</t>
  </si>
  <si>
    <t>Colletia spinosa</t>
  </si>
  <si>
    <t>Margarita amarilla de rocalla</t>
  </si>
  <si>
    <t>Colletia sp.</t>
  </si>
  <si>
    <t>barranco a 50 m de salir del campin</t>
  </si>
  <si>
    <t xml:space="preserve">hasta casi las 21 horas estaban juntando polen </t>
  </si>
  <si>
    <t>sotobosque camino a la pasarela</t>
  </si>
  <si>
    <t>visitors area near the pasarela</t>
  </si>
  <si>
    <t>visitas legitimas</t>
  </si>
  <si>
    <t>Camping libre Cascada Irigoyen, Lago Futalaufquen</t>
  </si>
  <si>
    <t>WCLM028ARFLQ</t>
  </si>
  <si>
    <t>Open and highly disturbed lake coast, with Rosa eglanteria, close to a Nothofagus dombeyii forest</t>
  </si>
  <si>
    <t>I do not have the track, see the map of the Park</t>
  </si>
  <si>
    <t>Alero con Pinturas Rupestres</t>
  </si>
  <si>
    <t>WCLM029ARALE</t>
  </si>
  <si>
    <t>Trail to Archeological site in an open area with Maytenus boaria, with gardening and weeds</t>
  </si>
  <si>
    <t>Asteracea amarilla exotica de flores pequeñas</t>
  </si>
  <si>
    <t>Cfr. Arctium minus</t>
  </si>
  <si>
    <t>PlantNet</t>
  </si>
  <si>
    <t>cfr. Arctium minus</t>
  </si>
  <si>
    <t>Along the trail margins</t>
  </si>
  <si>
    <t>margarita comun</t>
  </si>
  <si>
    <t>WCLM024ARRVDT1</t>
  </si>
  <si>
    <t>todas obreras colectando polen activamente</t>
  </si>
  <si>
    <t>WCLM026ARLVRT1</t>
  </si>
  <si>
    <t>lake coast in a camping area with large Arrayan trees along the coast line</t>
  </si>
  <si>
    <t>obreras colectando polen activamente</t>
  </si>
  <si>
    <t>reina</t>
  </si>
  <si>
    <t>WCLM027ARARYT1</t>
  </si>
  <si>
    <t>Huella Andina Trail to Pasarela del Rio Arrayanes on a rocky mountain slope in an open Austrocedrus forest close to Lago verde coast, 100 m away from the camping edge</t>
  </si>
  <si>
    <t>Eringium sp.</t>
  </si>
  <si>
    <t>Margarita amarilla nativa de rocalla</t>
  </si>
  <si>
    <t>voucher 09/02</t>
  </si>
  <si>
    <t>asteracea amarilla exotica de florcitas pequeñas</t>
  </si>
  <si>
    <t>Colletia</t>
  </si>
  <si>
    <t>volando</t>
  </si>
  <si>
    <t>CLM006_ARMLPZ_10_JAN20_BTER</t>
  </si>
  <si>
    <t>CLM007_ARMLPZ_10_JAN20_BTER</t>
  </si>
  <si>
    <t>CLM0086_ARMCLL_10_JAN20_BTER</t>
  </si>
  <si>
    <t>CLM009_ARMCLL_10_JAN20_BTER</t>
  </si>
  <si>
    <t>CLM010_ARMCLL_10_JAN20_BTER</t>
  </si>
  <si>
    <t>CLM011_ARMCLL_10_JAN20_BTER</t>
  </si>
  <si>
    <t>CLM012_ARMCLL_10_JAN20_BTER</t>
  </si>
  <si>
    <t>CLM013_ARMOR_12_JAN20_BTER</t>
  </si>
  <si>
    <t>CLM014_CHTRI_15_JAN20_BTER</t>
  </si>
  <si>
    <t>CLM015_CHTRI_15_JAN20_BTER</t>
  </si>
  <si>
    <t>CLM016_CHBAH_16_JAN20_BTER</t>
  </si>
  <si>
    <t>CLM017_CHBAH_16_JAN20_BTER</t>
  </si>
  <si>
    <t>CLM018_CHMAI_16_JAN20_BTER</t>
  </si>
  <si>
    <t>CLM019_CHEUC_18_JAN20_BTER</t>
  </si>
  <si>
    <t>CLM020_CHCOS_18_JAN20_BTER</t>
  </si>
  <si>
    <t>CLM021_CHATC_18_JAN20_BTER</t>
  </si>
  <si>
    <t>CLM022_CHATC_18_JAN20_BTER</t>
  </si>
  <si>
    <t>CLM023_ARSAM_18_JAN20_BRUD</t>
  </si>
  <si>
    <t>CLM024_ARTRZ_30_JAN20_BTER</t>
  </si>
  <si>
    <t>CLM025_ARTRZ_30_JAN20_BTER</t>
  </si>
  <si>
    <t>CLM026_ARTRZ_30_JAN20_BTER</t>
  </si>
  <si>
    <t>CLM027_ARTRZ_30_JAN20_BTER</t>
  </si>
  <si>
    <t>CLM028_ARTRZ_30_JAN20_BTER</t>
  </si>
  <si>
    <t>CLM029_ARRPD_31_JAN20_BRUD</t>
  </si>
  <si>
    <t>CLM030_ARRPD_31_JAN20_BRUD</t>
  </si>
  <si>
    <t>CLM031_ARRPD_31_JAN20_BTER</t>
  </si>
  <si>
    <t>CLM032_ARRPD_31_JAN20_BTER</t>
  </si>
  <si>
    <t>CLM033_ARCRP_31_JAN20_BTER</t>
  </si>
  <si>
    <t>CLM034_ARCRP_31_JAN20_BTER</t>
  </si>
  <si>
    <t>CLM035_ARCRP_31_JAN20_BTER</t>
  </si>
  <si>
    <t>CLM036_ARRPD_31_JAN20_BTER</t>
  </si>
  <si>
    <t>CLM039_ARRVD_09FEB20_BTER</t>
  </si>
  <si>
    <t>CLM040_ARRVD_09FEB20_BTER</t>
  </si>
  <si>
    <t>CLM041_ARRVD_09FEB20_BTER</t>
  </si>
  <si>
    <t>CLM042_ARRVD_09FEB20_BTER</t>
  </si>
  <si>
    <t>CLM043_ARRVD_09FEB20_BTER</t>
  </si>
  <si>
    <t>CLM044_ARSRR_09FEB20_BTER</t>
  </si>
  <si>
    <t>CLM045_ARSRR_09FEB20_BTER</t>
  </si>
  <si>
    <t>CLM046_ARARY_10FEB20_BTER</t>
  </si>
  <si>
    <t>CLM037_ARRVD_09FEB20_BTER</t>
  </si>
  <si>
    <t>CLM038_ARRVD_09FEB20_BTER</t>
  </si>
  <si>
    <t>CLM047_ARARY_10FEB20_BTER</t>
  </si>
  <si>
    <t>CLM048_ARARY_10FEB20_BTER</t>
  </si>
  <si>
    <t>CLM049_ARLVR_10FEB20_BTER</t>
  </si>
  <si>
    <t>CLM050_ARLVR_10FEB20_BTER</t>
  </si>
  <si>
    <t>CLM051_ARLVR_10FEB20_BTER</t>
  </si>
  <si>
    <t>CLM052_ARLVR_10FEB20_BTER</t>
  </si>
  <si>
    <t>CLM053_ARLVR_10FEB20_BTER</t>
  </si>
  <si>
    <t>CLM054_ARALE_10FEB20_BTER</t>
  </si>
  <si>
    <t>CLM055_ARALE_10FEB20_BRUD</t>
  </si>
  <si>
    <t>CLM056_ARALE_10FEB20_BRUD</t>
  </si>
  <si>
    <t>CLM057_ARALE_10FEB20_BRUD</t>
  </si>
  <si>
    <t>CLM058_ARALE_10FEB20_BRUD</t>
  </si>
  <si>
    <t>CLM059_ARALE_10FEB20_BTER</t>
  </si>
  <si>
    <t>CLM060_ARALE_10FEB20_BTER</t>
  </si>
  <si>
    <t>CLM061_ARALE_10FEB20_BTER</t>
  </si>
  <si>
    <t>CLM062_ARALE_10FEB20_BTER</t>
  </si>
  <si>
    <t>Intendencia Parque Nacional, Villa Futalufquen</t>
  </si>
  <si>
    <t>CLM063_ARFLQ_10FEB20_BRUD</t>
  </si>
  <si>
    <t>CLM064_ARARY_11FEB20_BTER</t>
  </si>
  <si>
    <t>Camping Lago Steffen</t>
  </si>
  <si>
    <t>WCLM031ARSTF</t>
  </si>
  <si>
    <t>Lake coast, coastal forest, camping and local community area with high cattle pressure</t>
  </si>
  <si>
    <t>flor lila herbario, exótica hoja ancha carnosa</t>
  </si>
  <si>
    <t>es el único lugar donde la vi</t>
  </si>
  <si>
    <t>florcita blanca rosada tipo tapiz tipica de costa de lago</t>
  </si>
  <si>
    <t>Potrero</t>
  </si>
  <si>
    <t>flying in a forest gap</t>
  </si>
  <si>
    <t>Lake coast</t>
  </si>
  <si>
    <t>Lake coast near the camping area</t>
  </si>
  <si>
    <t>PCLM040_AR_STF_21FEB20</t>
  </si>
  <si>
    <t>PCLM041_AR_STF_21FEB20</t>
  </si>
  <si>
    <t>CLM072_ARSTF_21FEB20_BTER</t>
  </si>
  <si>
    <t>CLM073_ARSTF_21FEB20_BTER</t>
  </si>
  <si>
    <t>CLM074_ARSTF_21FEB20_BTER</t>
  </si>
  <si>
    <t>CLM065_ARSTF_21FEB20_BTER</t>
  </si>
  <si>
    <t>CLM066_ARSTF_21FEB20_BTER</t>
  </si>
  <si>
    <t>CLM067_ARSTF_21FEB20_BTER</t>
  </si>
  <si>
    <t>CLM068_ARSTF_21FEB20_BTER</t>
  </si>
  <si>
    <t>Lake coast,less disturbed, only accesible with boat</t>
  </si>
  <si>
    <t>Playita camino al fondo del Steffen</t>
  </si>
  <si>
    <t>Florcita amarilla solitaria (no astearacea)</t>
  </si>
  <si>
    <t>Desembocadura del Manso medio en el Steffen</t>
  </si>
  <si>
    <t>WCLM033ARDSM</t>
  </si>
  <si>
    <t>no hay nada en flor, solo sauces que parecen exhudar un liquido y se llena de abejorros</t>
  </si>
  <si>
    <t>River delta with invasive Salix no single open flower (Rosa eglanteria and Lupinus polyphyllus earlier in the season)</t>
  </si>
  <si>
    <t>river delta with Salix</t>
  </si>
  <si>
    <t>a big BTER nest with workers carrying pollen, queens and cfr. Males and two bumblebee congregations of ca. 30 ind. Each, probably collecting sugar exhudate from Salix trees, see pictures and videos</t>
  </si>
  <si>
    <t>Lago Epulaufquen, zona Camping</t>
  </si>
  <si>
    <t>VER TRACK</t>
  </si>
  <si>
    <t>Lake coast with Nothofagus forest near a camping area</t>
  </si>
  <si>
    <t>Senecio</t>
  </si>
  <si>
    <t>5 ejemplares</t>
  </si>
  <si>
    <t>Camino a Laguna Negra, Lagunas de Epulaufquen</t>
  </si>
  <si>
    <t>TRACK</t>
  </si>
  <si>
    <t>Open Nothofagus obliqua forest with open understory, cattle presence</t>
  </si>
  <si>
    <t>Aplopapus</t>
  </si>
  <si>
    <t>Leucheria</t>
  </si>
  <si>
    <t>very low abundance</t>
  </si>
  <si>
    <t>Cinara cardunculus</t>
  </si>
  <si>
    <t>Forest</t>
  </si>
  <si>
    <t>WGCA01AREPL</t>
  </si>
  <si>
    <t>WGCA02ARLNG</t>
  </si>
  <si>
    <t>Chorrillo del Salto, Chalten</t>
  </si>
  <si>
    <t>WMSC01ARCHR</t>
  </si>
  <si>
    <t>MSC</t>
  </si>
  <si>
    <t>Open Nothofagus anctartica mixed forest in the ecotono with Patagonian Steppe</t>
  </si>
  <si>
    <t>Geranium magellanicum</t>
  </si>
  <si>
    <t>Phallaris?</t>
  </si>
  <si>
    <t>Valeriana sp</t>
  </si>
  <si>
    <t>Calceolaria sp</t>
  </si>
  <si>
    <t>Berberis sp</t>
  </si>
  <si>
    <t>(calafatillo)</t>
  </si>
  <si>
    <t>Ourisia</t>
  </si>
  <si>
    <t>lagrima de arroyo</t>
  </si>
  <si>
    <t>Viola reichei</t>
  </si>
  <si>
    <t>viola amarilla</t>
  </si>
  <si>
    <t>Anemone sp</t>
  </si>
  <si>
    <t>Taraxacum officinale</t>
  </si>
  <si>
    <t>Cerastium arvense</t>
  </si>
  <si>
    <t>Lathyrus sp.</t>
  </si>
  <si>
    <t>VER FOTOS SOLE</t>
  </si>
  <si>
    <t>Open Forest</t>
  </si>
  <si>
    <t>WCLM03CLJUN</t>
  </si>
  <si>
    <t>WCLM04CLLAV</t>
  </si>
  <si>
    <t>WCLM05ARMOR</t>
  </si>
  <si>
    <t>WCLM09ARMOR</t>
  </si>
  <si>
    <t>WCLM013CLTRI</t>
  </si>
  <si>
    <t>WCLM014CLTRI</t>
  </si>
  <si>
    <t>WCLM015CLMAI</t>
  </si>
  <si>
    <t>WCLM016CLTRI</t>
  </si>
  <si>
    <t>WCLM017CLEUC</t>
  </si>
  <si>
    <t>WCLM018CLATC</t>
  </si>
  <si>
    <t>Inicio Huella Andina en el Camping Steffen</t>
  </si>
  <si>
    <t>WCLM034ARIHA</t>
  </si>
  <si>
    <t>Nothofagus forest with very high cattle pressure</t>
  </si>
  <si>
    <t>no single flower in the forest, only some exotics in the forest margin</t>
  </si>
  <si>
    <t>Río Casa de Piedra</t>
  </si>
  <si>
    <t>WCLM035ARCPR</t>
  </si>
  <si>
    <t>River margin with sand and rocky sediments</t>
  </si>
  <si>
    <t>Asteracea amarilla foto</t>
  </si>
  <si>
    <t>Inicio Picada al Jakbob</t>
  </si>
  <si>
    <t>WCLM036ARJKB</t>
  </si>
  <si>
    <t>Trail along Casa de Piedra River to Jakob Refugee, mixed forest</t>
  </si>
  <si>
    <t>Solidago sp</t>
  </si>
  <si>
    <t>Solidago cfr. Sp</t>
  </si>
  <si>
    <t>shiny, windy and warm</t>
  </si>
  <si>
    <t>Senecio cfr.</t>
  </si>
  <si>
    <t>margarita de mallin</t>
  </si>
  <si>
    <t>Senecio cfr. Sp.</t>
  </si>
  <si>
    <t>WCLM037ARMOR</t>
  </si>
  <si>
    <t>Lake coast with mallin highly disturbed</t>
  </si>
  <si>
    <t>Saponaria</t>
  </si>
  <si>
    <t>Challhuaco</t>
  </si>
  <si>
    <t>WMAA01ARCHA</t>
  </si>
  <si>
    <t>MAA</t>
  </si>
  <si>
    <t>PREGUNTAR A MARU</t>
  </si>
  <si>
    <t>Nothofagus pumilio forest with Alstroemeria aurea understorey, highly disturbed by cattle</t>
  </si>
  <si>
    <t>Sendero Los Robles</t>
  </si>
  <si>
    <t>WGCA03ARRBL</t>
  </si>
  <si>
    <t>Senecio sp1</t>
  </si>
  <si>
    <t>Senecio sp2</t>
  </si>
  <si>
    <t>WCLM13CLTRI</t>
  </si>
  <si>
    <t>WCLM14CLTRI</t>
  </si>
  <si>
    <t>WCLM15CLMAI</t>
  </si>
  <si>
    <t>WCLM16CLTRI</t>
  </si>
  <si>
    <t>WCLM17CLEUC</t>
  </si>
  <si>
    <t>WCLM18CLATC</t>
  </si>
  <si>
    <t>WCLM19ARSAM</t>
  </si>
  <si>
    <t>WCLM20ARICH</t>
  </si>
  <si>
    <t>WCLM21ARTRZ</t>
  </si>
  <si>
    <t>WCLM22ARRPD</t>
  </si>
  <si>
    <t>WCLM23ARCRP</t>
  </si>
  <si>
    <t>WCLM24ARRVD</t>
  </si>
  <si>
    <t>WCLM25ARSRR</t>
  </si>
  <si>
    <t>WCLM26ARLVR</t>
  </si>
  <si>
    <t>WCLM27ARARY</t>
  </si>
  <si>
    <t>WCLM28ARFLQ</t>
  </si>
  <si>
    <t>WCLM29ARALE</t>
  </si>
  <si>
    <t>WCLM31ARSTF</t>
  </si>
  <si>
    <t>WCLM33ARDSM</t>
  </si>
  <si>
    <t>WCLM34ARIHA</t>
  </si>
  <si>
    <t>WCLM35ARCPR</t>
  </si>
  <si>
    <t>WCLM36ARJKB</t>
  </si>
  <si>
    <t>WCLM37ARMOR</t>
  </si>
  <si>
    <t>Camino a Santa Victoria, Salta</t>
  </si>
  <si>
    <t>MMS</t>
  </si>
  <si>
    <t>WMMS01ARRPV</t>
  </si>
  <si>
    <t>high altitude grasslands</t>
  </si>
  <si>
    <t>Dehlia</t>
  </si>
  <si>
    <t>Senna</t>
  </si>
  <si>
    <t>Titonia 2?</t>
  </si>
  <si>
    <t>Solanum</t>
  </si>
  <si>
    <t>Baccharis</t>
  </si>
  <si>
    <t>Cosmos</t>
  </si>
  <si>
    <t>Sp. Bordo</t>
  </si>
  <si>
    <t>Fabacea</t>
  </si>
  <si>
    <t>Camino a Santa Victoria, Rodeo Pampa,  Salta</t>
  </si>
  <si>
    <t>Bombus atratus y Bombus morio visitando flores de Salvia fuera de la transecta (en alcohol)</t>
  </si>
  <si>
    <t>Cuesta del Obispo, Pie de cuesta, Salta</t>
  </si>
  <si>
    <t>cloudy and foggy</t>
  </si>
  <si>
    <t>WMMS02ARMCO</t>
  </si>
  <si>
    <t>Cimia</t>
  </si>
  <si>
    <t>Salvia celolophos</t>
  </si>
  <si>
    <t>Asteracea blanca</t>
  </si>
  <si>
    <t>Btnoniaeceae?</t>
  </si>
  <si>
    <t>Commelina</t>
  </si>
  <si>
    <t>Mentzelia</t>
  </si>
  <si>
    <t>Verbena disecta</t>
  </si>
  <si>
    <t>Turnera sidoides</t>
  </si>
  <si>
    <t>Flourencia</t>
  </si>
  <si>
    <t>Salvia riparia</t>
  </si>
  <si>
    <t>Salpichroa origanifolia</t>
  </si>
  <si>
    <t>Camino Minas Capillita, Catamarca</t>
  </si>
  <si>
    <t>WMMS04ARCMC</t>
  </si>
  <si>
    <t>Solanum sp.</t>
  </si>
  <si>
    <t>Fabaceae</t>
  </si>
  <si>
    <t>Glandularia peruviana</t>
  </si>
  <si>
    <t>Salvia cuspidata</t>
  </si>
  <si>
    <t>Lantana</t>
  </si>
  <si>
    <t>pink</t>
  </si>
  <si>
    <t>Begonia</t>
  </si>
  <si>
    <t>2 spp</t>
  </si>
  <si>
    <t>Iponmea</t>
  </si>
  <si>
    <t>Commelina sp.</t>
  </si>
  <si>
    <t>arbustiva, idem estepa pedir foto a Santi</t>
  </si>
  <si>
    <t>Lepechinia</t>
  </si>
  <si>
    <t>Asteraea</t>
  </si>
  <si>
    <t>Allium</t>
  </si>
  <si>
    <t>Salvia stachydifolia</t>
  </si>
  <si>
    <t>Caiophora cernua</t>
  </si>
  <si>
    <t>solanum</t>
  </si>
  <si>
    <t>nyerembergia</t>
  </si>
  <si>
    <t>simil Lupino</t>
  </si>
  <si>
    <t>Puente Río Sinsguil, Catamarca</t>
  </si>
  <si>
    <t>WMMS05ARPRS</t>
  </si>
  <si>
    <t>el track se hizo 4 veces,  se reinició a a las 16.20, fin 18.00</t>
  </si>
  <si>
    <t>VER OBS. PARA CALCULAR</t>
  </si>
  <si>
    <t>Kupethariaceae</t>
  </si>
  <si>
    <t>Caiophora aconquija</t>
  </si>
  <si>
    <t>Teuchrium</t>
  </si>
  <si>
    <t>Calceolaria</t>
  </si>
  <si>
    <t>Asterareceae 1</t>
  </si>
  <si>
    <t>Asteracea 2</t>
  </si>
  <si>
    <t>Asteraceae 3</t>
  </si>
  <si>
    <t>Videns</t>
  </si>
  <si>
    <t>(blanco)</t>
  </si>
  <si>
    <t>Carduus</t>
  </si>
  <si>
    <t>Verben</t>
  </si>
  <si>
    <t>violeta</t>
  </si>
  <si>
    <t>Solidago</t>
  </si>
  <si>
    <t>Borago</t>
  </si>
  <si>
    <t>Mimulus</t>
  </si>
  <si>
    <t>BOM</t>
  </si>
  <si>
    <t>abejorro negro con torax amarillo ceniza (cfr. Bombus tucumanus)</t>
  </si>
  <si>
    <t>Cabana, sierras de Córdoba</t>
  </si>
  <si>
    <t>BPAU</t>
  </si>
  <si>
    <t>Ipomea purpurea</t>
  </si>
  <si>
    <t>sunny</t>
  </si>
  <si>
    <t>Chaco serrano forest urbanized</t>
  </si>
  <si>
    <t>WMMS06ARCAB</t>
  </si>
  <si>
    <t>Mirabilis jalapa</t>
  </si>
  <si>
    <t>Salvia guaranitica</t>
  </si>
  <si>
    <t>Amor seco</t>
  </si>
  <si>
    <t>Mandevilla laxa</t>
  </si>
  <si>
    <t>Solanum  1</t>
  </si>
  <si>
    <t xml:space="preserve">Bacharis </t>
  </si>
  <si>
    <t>Podranea ricasolina</t>
  </si>
  <si>
    <t>Solanum 2</t>
  </si>
  <si>
    <t>Cinia</t>
  </si>
  <si>
    <t>Salvia calolophos</t>
  </si>
  <si>
    <t>Iochroma</t>
  </si>
  <si>
    <t>WCLM32ARFST</t>
  </si>
  <si>
    <t>WCLM02ARMNS</t>
  </si>
  <si>
    <t>MODIFICAR CODIGO DE SITIO A MNS EN FOTOS Y ROTULOS DE BOUCHER</t>
  </si>
  <si>
    <t>MODIFICAR CODIGO DE SITIO A "MNS" EN FOTOS, VOUCHER IDS  Y ROTULOS DE BOUCHER</t>
  </si>
  <si>
    <t>MODIFICAR CODIGO DE SITIO A MNS EN ESTA PLANILLA Y ETIQUETAS DE MUESTRA</t>
  </si>
  <si>
    <t>modificar codigo de sitio en esta planilla, la planilla de Samples_Bombus y en la etiqueta de la muestra</t>
  </si>
  <si>
    <t>WCLM38ARMOR</t>
  </si>
  <si>
    <t>Picada Playa Muñoz</t>
  </si>
  <si>
    <t>WCLM41ARMOR</t>
  </si>
  <si>
    <t>WCLM42ARICH</t>
  </si>
  <si>
    <t>WCLM43ARICH</t>
  </si>
  <si>
    <t>WCLM44ARRPD</t>
  </si>
  <si>
    <t>Costa Este Camping Los Rapidos, Lago Mascardi</t>
  </si>
  <si>
    <t>WCLM45ARMSC</t>
  </si>
  <si>
    <t>WCLM46ARCNC</t>
  </si>
  <si>
    <t>WCLM39ARIHA</t>
  </si>
  <si>
    <t>WCLM40ARMNZ</t>
  </si>
  <si>
    <t>Bahia Central, Camping Cañicul, Lago Huechulaufquen, PN Lanin</t>
  </si>
  <si>
    <t>Bahia este, ca. De Camping Cañicul, Lago Huechulaufquen, PN Lanin</t>
  </si>
  <si>
    <t>WCLM47ARHCH</t>
  </si>
  <si>
    <t>sunny and hot</t>
  </si>
  <si>
    <t>Escholzia incana</t>
  </si>
  <si>
    <t>Papaver rhoeas</t>
  </si>
  <si>
    <t>(margarita)</t>
  </si>
  <si>
    <t>Acaena</t>
  </si>
  <si>
    <t>(flor pompon rojo)</t>
  </si>
  <si>
    <t>Potentilla recta</t>
  </si>
  <si>
    <t>borde playa</t>
  </si>
  <si>
    <t>Parking Playa del Viento Beach</t>
  </si>
  <si>
    <t>bajar y catalogar</t>
  </si>
  <si>
    <t>en la pampita del inicio y fin de la picada y en algunos claros del bosque</t>
  </si>
  <si>
    <t>Sambucus nigra</t>
  </si>
  <si>
    <t>2 arboles muy grandes y añosos en la pampita, pico de floración</t>
  </si>
  <si>
    <t>Cicuta</t>
  </si>
  <si>
    <t>Cinoglossum creticum</t>
  </si>
  <si>
    <t>en todo el camping y areas perturbadas</t>
  </si>
  <si>
    <t>no native species in blooming, Discaria and Aristotelia chilensis already senescent</t>
  </si>
  <si>
    <t>highly disturbed and browsed underforest of humid Nothofagus dombeyii forest near a Lake Coast,  (local community and camping area)</t>
  </si>
  <si>
    <t>open disturbed habitat close to traditional settlement</t>
  </si>
  <si>
    <t>zona perturbada, puente los rápidos</t>
  </si>
  <si>
    <t>WCLM032ARFST</t>
  </si>
  <si>
    <t>Lago Pichi Traful</t>
  </si>
  <si>
    <t>-</t>
  </si>
  <si>
    <t>zona perturbada, puente los rápidos y camino por el bosque</t>
  </si>
  <si>
    <t>camino por el bosque</t>
  </si>
  <si>
    <t>costa Los Moscos</t>
  </si>
  <si>
    <t>Asteracea blanca de borde lago y mallin</t>
  </si>
  <si>
    <t>costa río Los Rápidos</t>
  </si>
  <si>
    <t>walking trail carried out one week later than last year, however the floral phenology is much more advanced  (like 3-4 weeks), probably because of extreme temperatures and drought</t>
  </si>
  <si>
    <t>mallin coast Los Moscos Lake</t>
  </si>
  <si>
    <t>roadmargin close the Los Rapidos Bridge, highly disturbed</t>
  </si>
  <si>
    <t>collecting pollen and potentially other substances (oils?)</t>
  </si>
  <si>
    <t>Hypocharis radicans</t>
  </si>
  <si>
    <t>sunny forest gap</t>
  </si>
  <si>
    <t>wet understory in lake coast</t>
  </si>
  <si>
    <t>robbing nectar and workers collecting pollen</t>
  </si>
  <si>
    <t>Camping</t>
  </si>
  <si>
    <t>BUNK</t>
  </si>
  <si>
    <t>?</t>
  </si>
  <si>
    <t>Campin cañicul</t>
  </si>
  <si>
    <t>MELANIC</t>
  </si>
  <si>
    <t>temperate and mostly sunny</t>
  </si>
  <si>
    <t>60' 47''</t>
  </si>
  <si>
    <t xml:space="preserve">highly disturbed roadmargin and river margin close de brdige, lake margin, mixed Nothofagus and Austrcedrus forest, </t>
  </si>
  <si>
    <t>cold to temperate and cloudy</t>
  </si>
  <si>
    <t>45'46</t>
  </si>
  <si>
    <t>lakecoast Nothofagus forest</t>
  </si>
  <si>
    <t>pink flower, river and lake margin</t>
  </si>
  <si>
    <t>river and lake margin</t>
  </si>
  <si>
    <t>understorey</t>
  </si>
  <si>
    <t>open forest</t>
  </si>
  <si>
    <t>lake margin</t>
  </si>
  <si>
    <t>florcita celeste con centro amarillo</t>
  </si>
  <si>
    <t>mid</t>
  </si>
  <si>
    <t>sunny but cold and windy</t>
  </si>
  <si>
    <t>113'52''</t>
  </si>
  <si>
    <t>lakecoast and forest gaps in trails inNothofagus forest heavily browsed understory</t>
  </si>
  <si>
    <t>60'26''</t>
  </si>
  <si>
    <t>lakecoast Nothofagus forest protected from west winds</t>
  </si>
  <si>
    <t>camping and browsed areas</t>
  </si>
  <si>
    <t>Cirsisum</t>
  </si>
  <si>
    <t>along the whole coast line, &gt;200-250 individual shrubs</t>
  </si>
  <si>
    <t>camping, highly browsed</t>
  </si>
  <si>
    <t>robbing nectar mainly, a few workers collecting pollen</t>
  </si>
  <si>
    <t>most of them visiting legitimate, some secondary robbing nectar from flowers robbed by bombus terrestris}</t>
  </si>
  <si>
    <t>costa este Huechulafquen</t>
  </si>
  <si>
    <t>Sendero Lago Ortiz Basualdo</t>
  </si>
  <si>
    <t>465'</t>
  </si>
  <si>
    <t>Bajé el track de:https://www.barilochetrekking.com/sendero-75/</t>
  </si>
  <si>
    <t>Pristine temperate valdivian rain forest along glacial valley</t>
  </si>
  <si>
    <t>Fucshia magellanica</t>
  </si>
  <si>
    <t>valdivian rainforest, along the trail</t>
  </si>
  <si>
    <t>forest gap close to "la heladera"</t>
  </si>
  <si>
    <t>lake coast without canopy, close to Pto Blest</t>
  </si>
  <si>
    <t>cfr. Worker or big male</t>
  </si>
  <si>
    <t>WMMS02PB1</t>
  </si>
  <si>
    <t>Big shrub close to the Cantaros stream</t>
  </si>
  <si>
    <t>legitimate visits and nectar robbing</t>
  </si>
  <si>
    <t>colectó ejemplares?</t>
  </si>
  <si>
    <t>chequear</t>
  </si>
  <si>
    <t>lake coast without canopy, close to Pto Blest, very abundant locally</t>
  </si>
  <si>
    <t>forest gap close to "la heladera", very abundant locally</t>
  </si>
  <si>
    <t>Symphyotrichum vahlii</t>
  </si>
  <si>
    <t>Lotus pedunculatus</t>
  </si>
  <si>
    <t>lake coast without canopy, close to Pto Blest (obs Caro, syn: Aster vahlii)</t>
  </si>
  <si>
    <t>lake coast without canopy, close to Pto Blest, very abundant locally (obs Caro: reemplacé Medicago que figuraba en la planilla)</t>
  </si>
  <si>
    <t>Asteranthera ovata</t>
  </si>
  <si>
    <t>Desfontainia fulguens</t>
  </si>
  <si>
    <t>Sendero Paso Los Raulies</t>
  </si>
  <si>
    <t>WMMS08AROTZ</t>
  </si>
  <si>
    <t>450'</t>
  </si>
  <si>
    <t>WMMS07ARRAU</t>
  </si>
  <si>
    <t>bajé el track de:https://www.barilochetrekking.com/sendero-72/ y en el mismo sitio calculé la distancia ida y vuelta hasta el hito historico</t>
  </si>
  <si>
    <t>Calceolaria valdiviana</t>
  </si>
  <si>
    <t>Perezia preanthoides</t>
  </si>
  <si>
    <t>Haplopappus glutinosus</t>
  </si>
  <si>
    <t>Drymis winteri</t>
  </si>
  <si>
    <t>only in the distrubed lake coast close to hotel</t>
  </si>
  <si>
    <t>ñirantal</t>
  </si>
  <si>
    <t>along the trail through the ñirantal</t>
  </si>
  <si>
    <t>ñirantal and forest</t>
  </si>
  <si>
    <t>ñirantal and mountain slopes</t>
  </si>
  <si>
    <t>forest understorey</t>
  </si>
  <si>
    <t>Gaultheria cfr. Mucronata</t>
  </si>
  <si>
    <t>Sisyrinchium arenarium</t>
  </si>
  <si>
    <t>trail</t>
  </si>
  <si>
    <t xml:space="preserve"> trail along matorral</t>
  </si>
  <si>
    <t>Vicia flowers highly robbed</t>
  </si>
  <si>
    <t>only legitimate visits</t>
  </si>
  <si>
    <t>139'27''</t>
  </si>
  <si>
    <t>trail across ñirantal post fire-matorral and Nothofagus dombeyii forest starting and ending at Lago Gutierrez Lake</t>
  </si>
  <si>
    <t>Pristine temperate valdivian rain forest shadded understorey</t>
  </si>
  <si>
    <t xml:space="preserve">very shaded trail in the valdivian rainforest, around 14:00 </t>
  </si>
  <si>
    <t>RP 33 between "Animas" y "Escoipe"</t>
  </si>
  <si>
    <t>Phacelia secunda</t>
  </si>
  <si>
    <t>Senecio sp.</t>
  </si>
  <si>
    <t>distrubed coast and parking place</t>
  </si>
  <si>
    <t>rocky exposed little cliff</t>
  </si>
  <si>
    <t>disturbed coast and parking place</t>
  </si>
  <si>
    <t>Suburban Lake coast</t>
  </si>
  <si>
    <t>Suburban Lake coast and parking place</t>
  </si>
  <si>
    <t>suburban lake coast, parts of rocky exposed cliffs, small bay and exposed beach, distrubed park place</t>
  </si>
  <si>
    <t>no guardado en locus map, hay varios tracks para ese recorrido</t>
  </si>
  <si>
    <t>Clematis sp.</t>
  </si>
  <si>
    <t>Malvacea flor color durazno</t>
  </si>
  <si>
    <t>asteracea flor grande amarilla nativa sp2</t>
  </si>
  <si>
    <t>asteracea flor grande amarilla nativa sp1</t>
  </si>
  <si>
    <t>cfr. Malvacea inflorescencia erecta flor amarilla</t>
  </si>
  <si>
    <t>Santa Lucia</t>
  </si>
  <si>
    <t>asteracea amarilla nativa sp. 3</t>
  </si>
  <si>
    <t>Abelia x grandiflora</t>
  </si>
  <si>
    <t>Identificada por plantnet</t>
  </si>
  <si>
    <t>Brasicaceae exótica</t>
  </si>
  <si>
    <t>Flor amarilla  con centro bordo tipo malvacea</t>
  </si>
  <si>
    <t>flor amarilla exótica inflorescencia larga</t>
  </si>
  <si>
    <t>asteracea flor grande amarilla nativa sp4</t>
  </si>
  <si>
    <t>Oxalis sp. Flor amarilla</t>
  </si>
  <si>
    <t>Oxalis sp. Flor rosa</t>
  </si>
  <si>
    <t>Glandularia peruviana (flor roja)</t>
  </si>
  <si>
    <t>Glandularia peruviana (flor lila)</t>
  </si>
  <si>
    <t>Solanum sp. (flor blanca c anteras amarillas)</t>
  </si>
  <si>
    <t>Dolichandra cynanchoides</t>
  </si>
  <si>
    <t>Inflorescencia blanca, parece un cebollin pero mas grande</t>
  </si>
  <si>
    <t>flor fucsia parece malvacea</t>
  </si>
  <si>
    <t>Cardo (cfr sp)</t>
  </si>
  <si>
    <t>suburban trails in touristic village</t>
  </si>
  <si>
    <t>cold and almost raining</t>
  </si>
  <si>
    <t>VPN</t>
  </si>
  <si>
    <t>Andean patagonian Forest</t>
  </si>
  <si>
    <t>WVPN01ARCPM</t>
  </si>
  <si>
    <t>Senecio magellanica</t>
  </si>
  <si>
    <t>volunteers PN LG, No plant data</t>
  </si>
  <si>
    <t>Seccional</t>
  </si>
  <si>
    <t>WPN02ARSPM</t>
  </si>
  <si>
    <t>Seccional Glaciar Perito Moreno</t>
  </si>
  <si>
    <t>Public use area, close to Lake coast</t>
  </si>
  <si>
    <t>WPN03ARSAN</t>
  </si>
  <si>
    <t>T_(°C) (estimated)</t>
  </si>
  <si>
    <t>Sector sanitarios Glaciar Perito Moreno</t>
  </si>
  <si>
    <t>Public usea area, from the trails start to the Park ranger sectional, surrounded by forest</t>
  </si>
  <si>
    <t>Camino al Perito Moreno, Mirador Velo de Novia</t>
  </si>
  <si>
    <t>WPN04ARCPM</t>
  </si>
  <si>
    <t>GCA</t>
  </si>
  <si>
    <t>Lagunas Epulafquen, Neuquén</t>
  </si>
  <si>
    <t>GCA02_AREPL_23FEB20_BTER</t>
  </si>
  <si>
    <t>GCA01_AREPL_23FEB20_BTER</t>
  </si>
  <si>
    <t>GCA04_AREPL_23FEB20_BTER</t>
  </si>
  <si>
    <t>GCA03_AREPL_23FEB20_BTER</t>
  </si>
  <si>
    <t>GCA05_AREPL_23FEB20_BTER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</si>
</sst>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name val="Arial"/>
    </font>
    <font>
      <b/>
      <sz val="10"/>
      <color theme="1"/>
      <name val="Arial"/>
      <family val="2"/>
    </font>
    <font>
      <sz val="10"/>
      <color theme="1"/>
      <name val="Arial"/>
      <family val="2"/>
    </font>
    <font>
      <sz val="11"/>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6">
    <xf numFmtId="0" fontId="0" fillId="0" borderId="0" xfId="0"/>
    <xf numFmtId="0" fontId="0" fillId="0" borderId="0" xfId="0" applyBorder="1"/>
    <xf numFmtId="20" fontId="0" fillId="0" borderId="0" xfId="0" applyNumberFormat="1"/>
    <xf numFmtId="0" fontId="0" fillId="0" borderId="0" xfId="0" applyFill="1" applyBorder="1"/>
    <xf numFmtId="0" fontId="0" fillId="0" borderId="1" xfId="0" applyBorder="1"/>
    <xf numFmtId="0" fontId="0" fillId="0" borderId="0" xfId="0" applyFont="1"/>
    <xf numFmtId="14" fontId="0" fillId="0" borderId="0" xfId="0" applyNumberFormat="1"/>
    <xf numFmtId="2" fontId="0" fillId="0" borderId="0" xfId="0" applyNumberFormat="1"/>
    <xf numFmtId="1" fontId="0" fillId="0" borderId="0" xfId="0" applyNumberFormat="1"/>
    <xf numFmtId="0" fontId="0" fillId="0" borderId="0" xfId="0" applyNumberFormat="1"/>
    <xf numFmtId="0" fontId="1" fillId="0" borderId="0" xfId="0" applyFont="1"/>
    <xf numFmtId="0" fontId="1" fillId="0" borderId="0" xfId="0" applyFont="1" applyBorder="1"/>
    <xf numFmtId="0" fontId="1" fillId="0" borderId="0" xfId="0" applyFont="1" applyFill="1" applyBorder="1"/>
    <xf numFmtId="0" fontId="0" fillId="0" borderId="1" xfId="0" applyFill="1" applyBorder="1"/>
    <xf numFmtId="0" fontId="0" fillId="0" borderId="2" xfId="0" applyBorder="1"/>
    <xf numFmtId="0" fontId="0" fillId="0" borderId="2" xfId="0" applyFill="1" applyBorder="1"/>
    <xf numFmtId="0" fontId="0" fillId="2" borderId="0" xfId="0" applyFill="1"/>
    <xf numFmtId="0" fontId="2" fillId="0" borderId="3" xfId="0" applyFont="1" applyBorder="1" applyAlignment="1">
      <alignment wrapText="1"/>
    </xf>
    <xf numFmtId="0" fontId="3" fillId="0" borderId="3" xfId="0" applyFont="1" applyBorder="1" applyAlignment="1">
      <alignment wrapText="1"/>
    </xf>
    <xf numFmtId="0" fontId="0" fillId="0" borderId="0" xfId="0" applyFill="1"/>
    <xf numFmtId="15" fontId="0" fillId="0" borderId="0" xfId="0" applyNumberFormat="1"/>
    <xf numFmtId="0" fontId="0" fillId="3" borderId="0" xfId="0" applyFill="1"/>
    <xf numFmtId="0" fontId="4" fillId="0" borderId="0" xfId="0" applyFont="1"/>
    <xf numFmtId="1" fontId="4" fillId="0" borderId="0" xfId="0" applyNumberFormat="1" applyFont="1"/>
    <xf numFmtId="2" fontId="4" fillId="0" borderId="0" xfId="0" applyNumberFormat="1" applyFont="1"/>
    <xf numFmtId="14" fontId="4" fillId="0" borderId="0" xfId="0" applyNumberFormat="1" applyFont="1"/>
    <xf numFmtId="9" fontId="4" fillId="0" borderId="0" xfId="0" applyNumberFormat="1" applyFont="1"/>
    <xf numFmtId="20" fontId="4" fillId="0" borderId="0" xfId="0" applyNumberFormat="1" applyFont="1"/>
    <xf numFmtId="1" fontId="4" fillId="2" borderId="0" xfId="0" applyNumberFormat="1" applyFont="1" applyFill="1"/>
    <xf numFmtId="2" fontId="4" fillId="2" borderId="0" xfId="0" applyNumberFormat="1" applyFont="1" applyFill="1"/>
    <xf numFmtId="0" fontId="4" fillId="0" borderId="0" xfId="0" applyFont="1" applyFill="1" applyBorder="1"/>
    <xf numFmtId="0" fontId="4" fillId="3" borderId="0" xfId="0" applyFont="1" applyFill="1"/>
    <xf numFmtId="15" fontId="4" fillId="0" borderId="0" xfId="0" applyNumberFormat="1" applyFont="1"/>
    <xf numFmtId="0" fontId="4" fillId="2" borderId="0" xfId="0" applyFont="1" applyFill="1"/>
    <xf numFmtId="20" fontId="4" fillId="2" borderId="0" xfId="0" applyNumberFormat="1" applyFont="1" applyFill="1"/>
    <xf numFmtId="0" fontId="4" fillId="0" borderId="0" xfId="0" applyFont="1" applyBorder="1"/>
    <xf numFmtId="0" fontId="4" fillId="0" borderId="1" xfId="0" applyFont="1" applyBorder="1"/>
    <xf numFmtId="0" fontId="4" fillId="0" borderId="0" xfId="0" applyFont="1" applyFill="1"/>
    <xf numFmtId="14" fontId="4" fillId="2" borderId="0" xfId="0" applyNumberFormat="1" applyFont="1" applyFill="1"/>
    <xf numFmtId="14" fontId="4" fillId="0" borderId="0" xfId="0" applyNumberFormat="1" applyFont="1" applyFill="1"/>
    <xf numFmtId="20" fontId="4" fillId="0" borderId="0" xfId="0" applyNumberFormat="1" applyFont="1" applyFill="1"/>
    <xf numFmtId="1" fontId="4" fillId="0" borderId="0" xfId="0" applyNumberFormat="1" applyFont="1" applyFill="1"/>
    <xf numFmtId="2" fontId="4" fillId="0" borderId="0" xfId="0" applyNumberFormat="1" applyFont="1" applyFill="1"/>
    <xf numFmtId="20" fontId="0" fillId="2" borderId="0" xfId="0" applyNumberFormat="1" applyFill="1"/>
    <xf numFmtId="0" fontId="4" fillId="2" borderId="0" xfId="0" applyFont="1" applyFill="1" applyBorder="1"/>
    <xf numFmtId="1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201"/>
  <sheetViews>
    <sheetView zoomScale="130" zoomScaleNormal="130" workbookViewId="0">
      <pane ySplit="1" topLeftCell="A37" activePane="bottomLeft" state="frozen"/>
      <selection activeCell="C1" sqref="C1"/>
      <selection pane="bottomLeft" activeCell="C37" sqref="C37"/>
    </sheetView>
  </sheetViews>
  <sheetFormatPr baseColWidth="10" defaultColWidth="13.5703125" defaultRowHeight="15" x14ac:dyDescent="0.25"/>
  <cols>
    <col min="1" max="1" width="14.140625" style="22" bestFit="1" customWidth="1"/>
    <col min="2" max="2" width="37.42578125" style="22" customWidth="1"/>
    <col min="3" max="3" width="20.7109375" style="22" customWidth="1"/>
    <col min="4" max="5" width="13.5703125" style="22"/>
    <col min="6" max="6" width="9.7109375" style="22" customWidth="1"/>
    <col min="7" max="7" width="13.5703125" style="22"/>
    <col min="8" max="8" width="13.7109375" style="22" bestFit="1" customWidth="1"/>
    <col min="9" max="9" width="18.28515625" style="22" customWidth="1"/>
    <col min="10" max="10" width="26.28515625" style="22" customWidth="1"/>
    <col min="11" max="12" width="13.7109375" style="22" bestFit="1" customWidth="1"/>
    <col min="13" max="13" width="15.28515625" style="23" bestFit="1" customWidth="1"/>
    <col min="14" max="14" width="16" style="24" bestFit="1" customWidth="1"/>
    <col min="15" max="15" width="29.5703125" style="22" customWidth="1"/>
    <col min="16" max="16384" width="13.5703125" style="22"/>
  </cols>
  <sheetData>
    <row r="1" spans="1:18" x14ac:dyDescent="0.25">
      <c r="A1" s="22" t="s">
        <v>3</v>
      </c>
      <c r="B1" s="22" t="s">
        <v>5</v>
      </c>
      <c r="C1" s="22" t="s">
        <v>6</v>
      </c>
      <c r="D1" s="22" t="s">
        <v>36</v>
      </c>
      <c r="E1" s="22" t="s">
        <v>37</v>
      </c>
      <c r="F1" s="22" t="s">
        <v>1042</v>
      </c>
      <c r="G1" s="22" t="s">
        <v>4</v>
      </c>
      <c r="H1" s="22" t="s">
        <v>56</v>
      </c>
      <c r="I1" s="22" t="s">
        <v>57</v>
      </c>
      <c r="J1" s="22" t="s">
        <v>58</v>
      </c>
      <c r="K1" s="22" t="s">
        <v>0</v>
      </c>
      <c r="L1" s="22" t="s">
        <v>1</v>
      </c>
      <c r="M1" s="23" t="s">
        <v>59</v>
      </c>
      <c r="N1" s="24" t="s">
        <v>60</v>
      </c>
      <c r="O1" s="22" t="s">
        <v>52</v>
      </c>
      <c r="P1" s="22" t="s">
        <v>67</v>
      </c>
    </row>
    <row r="2" spans="1:18" hidden="1" x14ac:dyDescent="0.25">
      <c r="A2" s="25">
        <v>43789</v>
      </c>
      <c r="B2" s="22" t="s">
        <v>696</v>
      </c>
      <c r="C2" s="22" t="s">
        <v>697</v>
      </c>
      <c r="D2" s="22" t="s">
        <v>83</v>
      </c>
      <c r="E2" s="22" t="s">
        <v>698</v>
      </c>
      <c r="K2" s="27">
        <v>0.66666666666666663</v>
      </c>
      <c r="L2" s="27">
        <v>0.72222222222222221</v>
      </c>
      <c r="M2" s="23">
        <v>80</v>
      </c>
      <c r="N2" s="24">
        <v>1</v>
      </c>
      <c r="O2" s="22" t="s">
        <v>699</v>
      </c>
      <c r="P2" s="30"/>
    </row>
    <row r="3" spans="1:18" hidden="1" x14ac:dyDescent="0.25">
      <c r="A3" s="25">
        <v>43818</v>
      </c>
      <c r="B3" s="22" t="s">
        <v>85</v>
      </c>
      <c r="C3" s="22" t="s">
        <v>138</v>
      </c>
      <c r="D3" s="22" t="s">
        <v>83</v>
      </c>
      <c r="E3" s="22" t="s">
        <v>82</v>
      </c>
      <c r="F3" s="22">
        <v>16</v>
      </c>
      <c r="G3" s="22" t="s">
        <v>38</v>
      </c>
      <c r="H3" s="26">
        <v>0.49</v>
      </c>
      <c r="I3" s="22" t="s">
        <v>50</v>
      </c>
      <c r="J3" s="22" t="s">
        <v>51</v>
      </c>
      <c r="K3" s="27">
        <v>0.49652777777777773</v>
      </c>
      <c r="L3" s="27">
        <v>0.56388888888888888</v>
      </c>
      <c r="O3" s="22" t="s">
        <v>49</v>
      </c>
    </row>
    <row r="4" spans="1:18" hidden="1" x14ac:dyDescent="0.25">
      <c r="A4" s="25">
        <v>43821</v>
      </c>
      <c r="B4" s="22" t="s">
        <v>86</v>
      </c>
      <c r="C4" s="22" t="s">
        <v>866</v>
      </c>
      <c r="D4" s="22" t="s">
        <v>83</v>
      </c>
      <c r="E4" s="22" t="s">
        <v>82</v>
      </c>
      <c r="G4" s="22" t="s">
        <v>12</v>
      </c>
      <c r="I4" s="22" t="s">
        <v>12</v>
      </c>
      <c r="J4" s="22" t="s">
        <v>13</v>
      </c>
      <c r="K4" s="27">
        <v>0.46249999999999997</v>
      </c>
      <c r="L4" s="27">
        <v>0.52083333333333337</v>
      </c>
      <c r="M4" s="23">
        <v>81</v>
      </c>
      <c r="N4" s="24">
        <v>2.69</v>
      </c>
      <c r="O4" s="22" t="s">
        <v>53</v>
      </c>
      <c r="Q4" s="30"/>
      <c r="R4" s="30"/>
    </row>
    <row r="5" spans="1:18" hidden="1" x14ac:dyDescent="0.25">
      <c r="A5" s="25">
        <v>43822</v>
      </c>
      <c r="B5" s="22" t="s">
        <v>87</v>
      </c>
      <c r="C5" s="22" t="s">
        <v>716</v>
      </c>
      <c r="D5" s="22" t="s">
        <v>84</v>
      </c>
      <c r="E5" s="22" t="s">
        <v>82</v>
      </c>
      <c r="G5" s="22" t="s">
        <v>38</v>
      </c>
      <c r="I5" s="22" t="s">
        <v>39</v>
      </c>
      <c r="J5" s="22" t="s">
        <v>40</v>
      </c>
      <c r="K5" s="27">
        <v>0.78055555555555556</v>
      </c>
      <c r="L5" s="27">
        <v>0.82013888888888886</v>
      </c>
      <c r="M5" s="28"/>
      <c r="N5" s="29"/>
      <c r="O5" s="22" t="s">
        <v>54</v>
      </c>
      <c r="P5" s="30"/>
      <c r="Q5" s="30"/>
      <c r="R5" s="30"/>
    </row>
    <row r="6" spans="1:18" hidden="1" x14ac:dyDescent="0.25">
      <c r="A6" s="25">
        <v>43824</v>
      </c>
      <c r="B6" s="22" t="s">
        <v>88</v>
      </c>
      <c r="C6" s="22" t="s">
        <v>717</v>
      </c>
      <c r="D6" s="22" t="s">
        <v>84</v>
      </c>
      <c r="E6" s="22" t="s">
        <v>82</v>
      </c>
      <c r="G6" s="22" t="s">
        <v>38</v>
      </c>
      <c r="I6" s="22" t="s">
        <v>38</v>
      </c>
      <c r="J6" s="22" t="s">
        <v>41</v>
      </c>
      <c r="K6" s="27">
        <v>0.51944444444444449</v>
      </c>
      <c r="L6" s="27"/>
      <c r="M6" s="23">
        <v>47</v>
      </c>
      <c r="N6" s="24">
        <v>1.3</v>
      </c>
      <c r="O6" s="22" t="s">
        <v>55</v>
      </c>
      <c r="P6" s="30"/>
      <c r="Q6" s="30"/>
      <c r="R6" s="30"/>
    </row>
    <row r="7" spans="1:18" hidden="1" x14ac:dyDescent="0.25">
      <c r="A7" s="25">
        <v>43827</v>
      </c>
      <c r="B7" s="22" t="s">
        <v>109</v>
      </c>
      <c r="C7" s="22" t="s">
        <v>718</v>
      </c>
      <c r="D7" s="22" t="s">
        <v>83</v>
      </c>
      <c r="E7" s="22" t="s">
        <v>82</v>
      </c>
      <c r="G7" s="22" t="s">
        <v>12</v>
      </c>
      <c r="I7" s="22" t="s">
        <v>38</v>
      </c>
      <c r="J7" s="22" t="s">
        <v>13</v>
      </c>
      <c r="K7" s="27">
        <v>0.70138888888888884</v>
      </c>
      <c r="L7" s="27"/>
      <c r="M7" s="24" t="s">
        <v>111</v>
      </c>
      <c r="N7" s="24" t="s">
        <v>111</v>
      </c>
      <c r="O7" s="22" t="s">
        <v>112</v>
      </c>
      <c r="P7" s="30"/>
      <c r="Q7" s="30"/>
      <c r="R7" s="30"/>
    </row>
    <row r="8" spans="1:18" hidden="1" x14ac:dyDescent="0.25">
      <c r="A8" s="25">
        <v>43833</v>
      </c>
      <c r="B8" s="22" t="s">
        <v>109</v>
      </c>
      <c r="C8" s="22" t="s">
        <v>139</v>
      </c>
      <c r="D8" s="22" t="s">
        <v>83</v>
      </c>
      <c r="E8" s="22" t="s">
        <v>82</v>
      </c>
      <c r="G8" s="22" t="s">
        <v>38</v>
      </c>
      <c r="I8" s="22" t="s">
        <v>12</v>
      </c>
      <c r="J8" s="22" t="s">
        <v>120</v>
      </c>
      <c r="K8" s="27">
        <v>0.73402777777777783</v>
      </c>
      <c r="L8" s="27"/>
      <c r="M8" s="23">
        <v>21</v>
      </c>
      <c r="N8" s="24">
        <v>1.43</v>
      </c>
      <c r="O8" s="22" t="s">
        <v>121</v>
      </c>
      <c r="P8" s="30"/>
      <c r="Q8" s="30"/>
      <c r="R8" s="30"/>
    </row>
    <row r="9" spans="1:18" hidden="1" x14ac:dyDescent="0.25">
      <c r="A9" s="25">
        <v>43840</v>
      </c>
      <c r="B9" s="22" t="s">
        <v>136</v>
      </c>
      <c r="C9" s="33" t="s">
        <v>137</v>
      </c>
      <c r="D9" s="22" t="s">
        <v>83</v>
      </c>
      <c r="E9" s="22" t="s">
        <v>82</v>
      </c>
      <c r="G9" s="22" t="s">
        <v>38</v>
      </c>
      <c r="I9" s="22" t="s">
        <v>12</v>
      </c>
      <c r="J9" s="22" t="s">
        <v>140</v>
      </c>
      <c r="K9" s="27">
        <v>0.46875</v>
      </c>
      <c r="L9" s="27">
        <v>0.56874999999999998</v>
      </c>
      <c r="O9" s="22" t="s">
        <v>141</v>
      </c>
      <c r="P9" s="30"/>
      <c r="Q9" s="30"/>
      <c r="R9" s="30"/>
    </row>
    <row r="10" spans="1:18" hidden="1" x14ac:dyDescent="0.25">
      <c r="A10" s="25">
        <v>43840</v>
      </c>
      <c r="B10" s="22" t="s">
        <v>177</v>
      </c>
      <c r="C10" s="33" t="s">
        <v>178</v>
      </c>
      <c r="D10" s="22" t="s">
        <v>83</v>
      </c>
      <c r="E10" s="22" t="s">
        <v>82</v>
      </c>
      <c r="G10" s="22" t="s">
        <v>12</v>
      </c>
      <c r="I10" s="22" t="s">
        <v>12</v>
      </c>
      <c r="J10" s="22" t="s">
        <v>120</v>
      </c>
      <c r="K10" s="27">
        <v>0.65902777777777777</v>
      </c>
      <c r="L10" s="27"/>
      <c r="O10" s="22" t="s">
        <v>179</v>
      </c>
      <c r="P10" s="30"/>
      <c r="Q10" s="30"/>
      <c r="R10" s="30"/>
    </row>
    <row r="11" spans="1:18" hidden="1" x14ac:dyDescent="0.25">
      <c r="A11" s="25">
        <v>43841</v>
      </c>
      <c r="B11" s="22" t="s">
        <v>109</v>
      </c>
      <c r="C11" s="22" t="s">
        <v>719</v>
      </c>
      <c r="D11" s="22" t="s">
        <v>83</v>
      </c>
      <c r="E11" s="22" t="s">
        <v>82</v>
      </c>
      <c r="F11" s="31"/>
      <c r="G11" s="31" t="s">
        <v>50</v>
      </c>
      <c r="H11" s="31"/>
      <c r="I11" s="31" t="s">
        <v>12</v>
      </c>
      <c r="J11" s="22" t="s">
        <v>739</v>
      </c>
      <c r="K11" s="27">
        <v>0.70486111111111116</v>
      </c>
      <c r="L11" s="27"/>
      <c r="M11" s="23">
        <v>23</v>
      </c>
      <c r="N11" s="24">
        <v>1.44</v>
      </c>
      <c r="O11" s="22" t="s">
        <v>121</v>
      </c>
      <c r="P11" s="30"/>
      <c r="Q11" s="30"/>
      <c r="R11" s="30"/>
    </row>
    <row r="12" spans="1:18" hidden="1" x14ac:dyDescent="0.25">
      <c r="A12" s="25">
        <v>43845</v>
      </c>
      <c r="B12" s="22" t="s">
        <v>220</v>
      </c>
      <c r="C12" s="32" t="s">
        <v>755</v>
      </c>
      <c r="D12" s="22" t="s">
        <v>84</v>
      </c>
      <c r="E12" s="22" t="s">
        <v>82</v>
      </c>
      <c r="G12" s="22" t="s">
        <v>50</v>
      </c>
      <c r="I12" s="22" t="s">
        <v>50</v>
      </c>
      <c r="J12" s="22" t="s">
        <v>221</v>
      </c>
      <c r="K12" s="27">
        <v>0.73888888888888893</v>
      </c>
      <c r="L12" s="27"/>
      <c r="M12" s="23">
        <v>39</v>
      </c>
      <c r="O12" s="22" t="s">
        <v>283</v>
      </c>
      <c r="P12" s="30"/>
      <c r="Q12" s="30"/>
      <c r="R12" s="30"/>
    </row>
    <row r="13" spans="1:18" hidden="1" x14ac:dyDescent="0.25">
      <c r="A13" s="25">
        <v>43846</v>
      </c>
      <c r="B13" s="22" t="s">
        <v>220</v>
      </c>
      <c r="C13" s="22" t="s">
        <v>756</v>
      </c>
      <c r="D13" s="22" t="s">
        <v>84</v>
      </c>
      <c r="E13" s="22" t="s">
        <v>82</v>
      </c>
      <c r="G13" s="22" t="s">
        <v>38</v>
      </c>
      <c r="I13" s="22" t="s">
        <v>50</v>
      </c>
      <c r="J13" s="22" t="s">
        <v>291</v>
      </c>
      <c r="K13" s="27">
        <v>0.36736111111111108</v>
      </c>
      <c r="L13" s="27"/>
      <c r="M13" s="23">
        <v>62</v>
      </c>
      <c r="N13" s="24">
        <v>1.75</v>
      </c>
      <c r="O13" s="22" t="s">
        <v>292</v>
      </c>
      <c r="P13" s="30"/>
      <c r="Q13" s="30"/>
      <c r="R13" s="30"/>
    </row>
    <row r="14" spans="1:18" hidden="1" x14ac:dyDescent="0.25">
      <c r="A14" s="25">
        <v>43846</v>
      </c>
      <c r="B14" s="22" t="s">
        <v>267</v>
      </c>
      <c r="C14" s="22" t="s">
        <v>757</v>
      </c>
      <c r="D14" s="22" t="s">
        <v>84</v>
      </c>
      <c r="E14" s="22" t="s">
        <v>82</v>
      </c>
      <c r="G14" s="22" t="s">
        <v>12</v>
      </c>
      <c r="I14" s="22" t="s">
        <v>38</v>
      </c>
      <c r="J14" s="22" t="s">
        <v>120</v>
      </c>
      <c r="K14" s="27">
        <v>0.57708333333333328</v>
      </c>
      <c r="L14" s="27"/>
      <c r="M14" s="23">
        <v>84</v>
      </c>
      <c r="N14" s="24">
        <v>2.08</v>
      </c>
      <c r="O14" s="22" t="s">
        <v>300</v>
      </c>
      <c r="P14" s="30"/>
      <c r="Q14" s="30"/>
      <c r="R14" s="30"/>
    </row>
    <row r="15" spans="1:18" hidden="1" x14ac:dyDescent="0.25">
      <c r="A15" s="25">
        <v>43847</v>
      </c>
      <c r="B15" s="22" t="s">
        <v>220</v>
      </c>
      <c r="C15" s="33" t="s">
        <v>758</v>
      </c>
      <c r="D15" s="22" t="s">
        <v>84</v>
      </c>
      <c r="E15" s="22" t="s">
        <v>82</v>
      </c>
      <c r="G15" s="22" t="s">
        <v>12</v>
      </c>
      <c r="I15" s="22" t="s">
        <v>38</v>
      </c>
      <c r="J15" s="22" t="s">
        <v>311</v>
      </c>
      <c r="K15" s="27">
        <v>0.80555555555555547</v>
      </c>
      <c r="L15" s="27">
        <v>0.88541666666666663</v>
      </c>
      <c r="M15" s="23">
        <v>115</v>
      </c>
      <c r="N15" s="24">
        <v>3</v>
      </c>
      <c r="O15" s="22" t="s">
        <v>506</v>
      </c>
      <c r="P15" s="30"/>
      <c r="Q15" s="30"/>
      <c r="R15" s="30"/>
    </row>
    <row r="16" spans="1:18" hidden="1" x14ac:dyDescent="0.25">
      <c r="A16" s="25">
        <v>43848</v>
      </c>
      <c r="B16" s="22" t="s">
        <v>317</v>
      </c>
      <c r="C16" s="22" t="s">
        <v>759</v>
      </c>
      <c r="D16" s="22" t="s">
        <v>84</v>
      </c>
      <c r="E16" s="22" t="s">
        <v>82</v>
      </c>
      <c r="G16" s="22" t="s">
        <v>12</v>
      </c>
      <c r="I16" s="22" t="s">
        <v>38</v>
      </c>
      <c r="J16" s="22" t="s">
        <v>318</v>
      </c>
      <c r="K16" s="27">
        <v>0.4069444444444445</v>
      </c>
      <c r="L16" s="27"/>
      <c r="M16" s="23">
        <v>32</v>
      </c>
      <c r="N16" s="24">
        <v>0.76290000000000002</v>
      </c>
      <c r="O16" s="22" t="s">
        <v>319</v>
      </c>
      <c r="P16" s="30"/>
      <c r="Q16" s="30"/>
      <c r="R16" s="30"/>
    </row>
    <row r="17" spans="1:18" hidden="1" x14ac:dyDescent="0.25">
      <c r="A17" s="25">
        <v>43848</v>
      </c>
      <c r="B17" s="22" t="s">
        <v>332</v>
      </c>
      <c r="C17" s="22" t="s">
        <v>760</v>
      </c>
      <c r="D17" s="22" t="s">
        <v>84</v>
      </c>
      <c r="E17" s="22" t="s">
        <v>82</v>
      </c>
      <c r="G17" s="22" t="s">
        <v>12</v>
      </c>
      <c r="I17" s="22" t="s">
        <v>50</v>
      </c>
      <c r="J17" s="22" t="s">
        <v>325</v>
      </c>
      <c r="K17" s="27">
        <v>0.60069444444444442</v>
      </c>
      <c r="L17" s="27"/>
      <c r="M17" s="23">
        <v>65</v>
      </c>
      <c r="N17" s="24">
        <v>2.61</v>
      </c>
      <c r="O17" s="22" t="s">
        <v>331</v>
      </c>
      <c r="P17" s="30"/>
      <c r="Q17" s="30"/>
      <c r="R17" s="30"/>
    </row>
    <row r="18" spans="1:18" hidden="1" x14ac:dyDescent="0.25">
      <c r="A18" s="25">
        <v>43848</v>
      </c>
      <c r="B18" s="22" t="s">
        <v>337</v>
      </c>
      <c r="C18" s="22" t="s">
        <v>761</v>
      </c>
      <c r="D18" s="22" t="s">
        <v>83</v>
      </c>
      <c r="E18" s="22" t="s">
        <v>82</v>
      </c>
      <c r="G18" s="22" t="s">
        <v>12</v>
      </c>
      <c r="I18" s="22" t="s">
        <v>12</v>
      </c>
      <c r="J18" s="22" t="s">
        <v>339</v>
      </c>
      <c r="K18" s="27">
        <v>0.74930555555555556</v>
      </c>
      <c r="L18" s="27"/>
      <c r="M18" s="23">
        <v>9</v>
      </c>
      <c r="N18" s="24">
        <v>0.29499999999999998</v>
      </c>
      <c r="O18" s="22" t="s">
        <v>340</v>
      </c>
      <c r="P18" s="30"/>
      <c r="Q18" s="30"/>
      <c r="R18" s="30"/>
    </row>
    <row r="19" spans="1:18" hidden="1" x14ac:dyDescent="0.25">
      <c r="A19" s="25">
        <v>43855</v>
      </c>
      <c r="B19" s="22" t="s">
        <v>342</v>
      </c>
      <c r="C19" s="22" t="s">
        <v>762</v>
      </c>
      <c r="D19" s="22" t="s">
        <v>83</v>
      </c>
      <c r="E19" s="22" t="s">
        <v>82</v>
      </c>
      <c r="G19" s="22" t="s">
        <v>12</v>
      </c>
      <c r="I19" s="22" t="s">
        <v>38</v>
      </c>
      <c r="J19" s="22" t="s">
        <v>311</v>
      </c>
      <c r="K19" s="27">
        <v>0.32222222222222224</v>
      </c>
      <c r="L19" s="27"/>
      <c r="M19" s="23">
        <v>18</v>
      </c>
      <c r="N19" s="24">
        <v>0.83609999999999995</v>
      </c>
      <c r="O19" s="22" t="s">
        <v>359</v>
      </c>
      <c r="P19" s="30"/>
      <c r="Q19" s="30"/>
      <c r="R19" s="30"/>
    </row>
    <row r="20" spans="1:18" hidden="1" x14ac:dyDescent="0.25">
      <c r="A20" s="25">
        <v>43860</v>
      </c>
      <c r="B20" s="22" t="s">
        <v>360</v>
      </c>
      <c r="C20" s="22" t="s">
        <v>763</v>
      </c>
      <c r="D20" s="22" t="s">
        <v>83</v>
      </c>
      <c r="E20" s="22" t="s">
        <v>82</v>
      </c>
      <c r="G20" s="22" t="s">
        <v>38</v>
      </c>
      <c r="I20" s="22" t="s">
        <v>38</v>
      </c>
      <c r="J20" s="22" t="s">
        <v>362</v>
      </c>
      <c r="K20" s="27">
        <v>0.52777777777777779</v>
      </c>
      <c r="L20" s="27"/>
      <c r="M20" s="23">
        <v>188</v>
      </c>
      <c r="N20" s="24">
        <v>3.5</v>
      </c>
      <c r="O20" s="22" t="s">
        <v>363</v>
      </c>
      <c r="P20" s="30"/>
      <c r="Q20" s="30"/>
      <c r="R20" s="30"/>
    </row>
    <row r="21" spans="1:18" hidden="1" x14ac:dyDescent="0.25">
      <c r="A21" s="25">
        <v>43861</v>
      </c>
      <c r="B21" s="22" t="s">
        <v>378</v>
      </c>
      <c r="C21" s="22" t="s">
        <v>764</v>
      </c>
      <c r="D21" s="22" t="s">
        <v>83</v>
      </c>
      <c r="E21" s="22" t="s">
        <v>82</v>
      </c>
      <c r="G21" s="22" t="s">
        <v>12</v>
      </c>
      <c r="I21" s="22" t="s">
        <v>38</v>
      </c>
      <c r="J21" s="22" t="s">
        <v>311</v>
      </c>
      <c r="K21" s="27">
        <v>0.50138888888888888</v>
      </c>
      <c r="L21" s="27"/>
      <c r="M21" s="23">
        <v>109</v>
      </c>
      <c r="N21" s="24">
        <v>2.25</v>
      </c>
      <c r="O21" s="22" t="s">
        <v>382</v>
      </c>
      <c r="P21" s="30"/>
      <c r="Q21" s="30"/>
      <c r="R21" s="30"/>
    </row>
    <row r="22" spans="1:18" hidden="1" x14ac:dyDescent="0.25">
      <c r="A22" s="25">
        <v>43861</v>
      </c>
      <c r="B22" s="22" t="s">
        <v>380</v>
      </c>
      <c r="C22" s="22" t="s">
        <v>765</v>
      </c>
      <c r="D22" s="22" t="s">
        <v>83</v>
      </c>
      <c r="E22" s="22" t="s">
        <v>82</v>
      </c>
      <c r="G22" s="22" t="s">
        <v>12</v>
      </c>
      <c r="I22" s="22" t="s">
        <v>38</v>
      </c>
      <c r="J22" s="22" t="s">
        <v>339</v>
      </c>
      <c r="K22" s="27">
        <v>0.62916666666666665</v>
      </c>
      <c r="L22" s="27"/>
      <c r="M22" s="23">
        <v>13</v>
      </c>
      <c r="N22" s="24">
        <v>0.21740000000000001</v>
      </c>
      <c r="O22" s="22" t="s">
        <v>383</v>
      </c>
      <c r="P22" s="30"/>
      <c r="Q22" s="30"/>
      <c r="R22" s="30"/>
    </row>
    <row r="23" spans="1:18" hidden="1" x14ac:dyDescent="0.25">
      <c r="A23" s="25">
        <v>43870</v>
      </c>
      <c r="B23" s="22" t="s">
        <v>504</v>
      </c>
      <c r="C23" s="22" t="s">
        <v>766</v>
      </c>
      <c r="D23" s="22" t="s">
        <v>83</v>
      </c>
      <c r="E23" s="22" t="s">
        <v>82</v>
      </c>
      <c r="G23" s="22" t="s">
        <v>12</v>
      </c>
      <c r="I23" s="22" t="s">
        <v>12</v>
      </c>
      <c r="J23" s="22" t="s">
        <v>311</v>
      </c>
      <c r="K23" s="27">
        <v>0.47291666666666665</v>
      </c>
      <c r="L23" s="27"/>
      <c r="M23" s="23">
        <v>74</v>
      </c>
      <c r="N23" s="24">
        <v>0.64500000000000002</v>
      </c>
      <c r="O23" s="22" t="s">
        <v>507</v>
      </c>
      <c r="P23" s="30"/>
      <c r="Q23" s="30"/>
      <c r="R23" s="30"/>
    </row>
    <row r="24" spans="1:18" hidden="1" x14ac:dyDescent="0.25">
      <c r="A24" s="25">
        <v>43870</v>
      </c>
      <c r="B24" s="22" t="s">
        <v>517</v>
      </c>
      <c r="C24" s="22" t="s">
        <v>767</v>
      </c>
      <c r="D24" s="22" t="s">
        <v>83</v>
      </c>
      <c r="E24" s="22" t="s">
        <v>82</v>
      </c>
      <c r="G24" s="22" t="s">
        <v>12</v>
      </c>
      <c r="I24" s="22" t="s">
        <v>12</v>
      </c>
      <c r="J24" s="22" t="s">
        <v>339</v>
      </c>
      <c r="K24" s="27">
        <v>0.63888888888888895</v>
      </c>
      <c r="L24" s="27">
        <v>0.74305555555555547</v>
      </c>
      <c r="M24" s="23">
        <v>150</v>
      </c>
      <c r="N24" s="24">
        <v>6</v>
      </c>
      <c r="O24" s="22" t="s">
        <v>519</v>
      </c>
      <c r="P24" s="30"/>
    </row>
    <row r="25" spans="1:18" hidden="1" x14ac:dyDescent="0.25">
      <c r="A25" s="25">
        <v>43871</v>
      </c>
      <c r="B25" s="22" t="s">
        <v>541</v>
      </c>
      <c r="C25" s="22" t="s">
        <v>768</v>
      </c>
      <c r="D25" s="22" t="s">
        <v>83</v>
      </c>
      <c r="E25" s="22" t="s">
        <v>82</v>
      </c>
      <c r="G25" s="22" t="s">
        <v>12</v>
      </c>
      <c r="I25" s="22" t="s">
        <v>12</v>
      </c>
      <c r="J25" s="22" t="s">
        <v>339</v>
      </c>
      <c r="K25" s="27">
        <v>0.50694444444444442</v>
      </c>
      <c r="L25" s="27">
        <v>0.57986111111111105</v>
      </c>
      <c r="M25" s="23">
        <v>83</v>
      </c>
      <c r="N25" s="24">
        <v>0.8</v>
      </c>
      <c r="O25" s="22" t="s">
        <v>542</v>
      </c>
      <c r="P25" s="30" t="s">
        <v>543</v>
      </c>
    </row>
    <row r="26" spans="1:18" hidden="1" x14ac:dyDescent="0.25">
      <c r="A26" s="25">
        <v>43871</v>
      </c>
      <c r="B26" s="22" t="s">
        <v>555</v>
      </c>
      <c r="C26" s="22" t="s">
        <v>769</v>
      </c>
      <c r="D26" s="22" t="s">
        <v>83</v>
      </c>
      <c r="E26" s="22" t="s">
        <v>82</v>
      </c>
      <c r="G26" s="22" t="s">
        <v>12</v>
      </c>
      <c r="I26" s="22" t="s">
        <v>12</v>
      </c>
      <c r="J26" s="22" t="s">
        <v>339</v>
      </c>
      <c r="K26" s="27">
        <v>0.71736111111111101</v>
      </c>
      <c r="L26" s="27">
        <v>0.8666666666666667</v>
      </c>
      <c r="M26" s="23">
        <v>220</v>
      </c>
      <c r="N26" s="24">
        <v>5.5</v>
      </c>
      <c r="O26" s="22" t="s">
        <v>557</v>
      </c>
      <c r="P26" s="30"/>
      <c r="Q26" s="30"/>
      <c r="R26" s="30"/>
    </row>
    <row r="27" spans="1:18" hidden="1" x14ac:dyDescent="0.25">
      <c r="A27" s="25">
        <v>43872</v>
      </c>
      <c r="B27" s="22" t="s">
        <v>566</v>
      </c>
      <c r="C27" s="33" t="s">
        <v>770</v>
      </c>
      <c r="D27" s="22" t="s">
        <v>83</v>
      </c>
      <c r="E27" s="22" t="s">
        <v>82</v>
      </c>
      <c r="G27" s="22" t="s">
        <v>38</v>
      </c>
      <c r="I27" s="22" t="s">
        <v>38</v>
      </c>
      <c r="J27" s="22" t="s">
        <v>318</v>
      </c>
      <c r="K27" s="27">
        <v>0.57638888888888895</v>
      </c>
      <c r="L27" s="27">
        <v>0.59027777777777779</v>
      </c>
      <c r="M27" s="23">
        <v>20</v>
      </c>
      <c r="N27" s="24">
        <v>0.6</v>
      </c>
      <c r="O27" s="22" t="s">
        <v>568</v>
      </c>
      <c r="P27" s="30" t="s">
        <v>569</v>
      </c>
      <c r="Q27" s="30"/>
      <c r="R27" s="30"/>
    </row>
    <row r="28" spans="1:18" hidden="1" x14ac:dyDescent="0.25">
      <c r="A28" s="25">
        <v>43872</v>
      </c>
      <c r="B28" s="27" t="s">
        <v>570</v>
      </c>
      <c r="C28" s="33" t="s">
        <v>771</v>
      </c>
      <c r="D28" s="22" t="s">
        <v>83</v>
      </c>
      <c r="E28" s="22" t="s">
        <v>82</v>
      </c>
      <c r="G28" s="22" t="s">
        <v>38</v>
      </c>
      <c r="I28" s="22" t="s">
        <v>12</v>
      </c>
      <c r="J28" s="22" t="s">
        <v>339</v>
      </c>
      <c r="K28" s="27">
        <v>0.65277777777777779</v>
      </c>
      <c r="L28" s="27">
        <v>0.71527777777777779</v>
      </c>
      <c r="M28" s="23">
        <v>30</v>
      </c>
      <c r="N28" s="24">
        <v>0.6</v>
      </c>
      <c r="O28" s="22" t="s">
        <v>572</v>
      </c>
      <c r="P28" s="30" t="s">
        <v>569</v>
      </c>
    </row>
    <row r="29" spans="1:18" hidden="1" x14ac:dyDescent="0.25">
      <c r="A29" s="25">
        <v>43877</v>
      </c>
      <c r="B29" s="22" t="s">
        <v>778</v>
      </c>
      <c r="C29" s="22" t="s">
        <v>780</v>
      </c>
      <c r="D29" s="22" t="s">
        <v>83</v>
      </c>
      <c r="E29" s="22" t="s">
        <v>779</v>
      </c>
      <c r="G29" s="22" t="s">
        <v>12</v>
      </c>
      <c r="I29" s="22" t="s">
        <v>38</v>
      </c>
      <c r="J29" s="22" t="s">
        <v>318</v>
      </c>
      <c r="K29" s="27">
        <v>0.69513888888888886</v>
      </c>
      <c r="L29" s="27">
        <v>0.7631944444444444</v>
      </c>
      <c r="O29" s="22" t="s">
        <v>781</v>
      </c>
      <c r="P29" s="30"/>
      <c r="Q29" s="30"/>
      <c r="R29" s="30"/>
    </row>
    <row r="30" spans="1:18" hidden="1" x14ac:dyDescent="0.25">
      <c r="A30" s="25">
        <v>43879</v>
      </c>
      <c r="B30" s="22" t="s">
        <v>792</v>
      </c>
      <c r="C30" s="22" t="s">
        <v>794</v>
      </c>
      <c r="D30" s="22" t="s">
        <v>83</v>
      </c>
      <c r="E30" s="22" t="s">
        <v>779</v>
      </c>
      <c r="I30" s="22" t="s">
        <v>50</v>
      </c>
      <c r="J30" s="22" t="s">
        <v>793</v>
      </c>
      <c r="K30" s="27">
        <v>0.58333333333333337</v>
      </c>
      <c r="L30" s="27">
        <v>0.625</v>
      </c>
      <c r="O30" s="22" t="s">
        <v>781</v>
      </c>
      <c r="P30" s="30" t="s">
        <v>998</v>
      </c>
      <c r="Q30" s="30"/>
      <c r="R30" s="30"/>
    </row>
    <row r="31" spans="1:18" hidden="1" x14ac:dyDescent="0.25">
      <c r="A31" s="6">
        <v>43881</v>
      </c>
      <c r="B31" s="22" t="s">
        <v>806</v>
      </c>
      <c r="C31" s="22" t="s">
        <v>807</v>
      </c>
      <c r="D31" s="22" t="s">
        <v>83</v>
      </c>
      <c r="E31" s="22" t="s">
        <v>779</v>
      </c>
      <c r="F31" s="22">
        <v>15</v>
      </c>
      <c r="G31" s="22" t="s">
        <v>12</v>
      </c>
      <c r="I31" s="22" t="s">
        <v>50</v>
      </c>
      <c r="J31" s="22" t="s">
        <v>51</v>
      </c>
      <c r="K31" s="27">
        <v>0.52222222222222225</v>
      </c>
      <c r="L31" s="27">
        <v>0.5805555555555556</v>
      </c>
      <c r="O31" s="22" t="s">
        <v>781</v>
      </c>
      <c r="P31" s="30"/>
      <c r="Q31" s="30"/>
      <c r="R31" s="30"/>
    </row>
    <row r="32" spans="1:18" hidden="1" x14ac:dyDescent="0.25">
      <c r="A32" s="25">
        <v>43882</v>
      </c>
      <c r="B32" s="22" t="s">
        <v>653</v>
      </c>
      <c r="C32" s="22" t="s">
        <v>772</v>
      </c>
      <c r="D32" s="22" t="s">
        <v>83</v>
      </c>
      <c r="E32" s="22" t="s">
        <v>82</v>
      </c>
      <c r="G32" s="22" t="s">
        <v>12</v>
      </c>
      <c r="I32" s="22" t="s">
        <v>12</v>
      </c>
      <c r="J32" s="22" t="s">
        <v>339</v>
      </c>
      <c r="K32" s="27">
        <v>0.63680555555555551</v>
      </c>
      <c r="M32" s="23">
        <v>118</v>
      </c>
      <c r="N32" s="24">
        <v>1.55</v>
      </c>
      <c r="O32" s="22" t="s">
        <v>655</v>
      </c>
      <c r="Q32" s="30"/>
      <c r="R32" s="30"/>
    </row>
    <row r="33" spans="1:18" hidden="1" x14ac:dyDescent="0.25">
      <c r="A33" s="25">
        <v>43882</v>
      </c>
      <c r="B33" s="22" t="s">
        <v>827</v>
      </c>
      <c r="C33" s="22" t="s">
        <v>828</v>
      </c>
      <c r="D33" s="22" t="s">
        <v>83</v>
      </c>
      <c r="E33" s="22" t="s">
        <v>779</v>
      </c>
      <c r="F33" s="22">
        <v>10</v>
      </c>
      <c r="G33" s="22" t="s">
        <v>12</v>
      </c>
      <c r="I33" s="22" t="s">
        <v>50</v>
      </c>
      <c r="K33" s="27">
        <v>0.61805555555555558</v>
      </c>
      <c r="L33" s="27">
        <v>0.62847222222222221</v>
      </c>
      <c r="M33" s="23" t="s">
        <v>830</v>
      </c>
      <c r="O33" s="22" t="s">
        <v>781</v>
      </c>
      <c r="P33" s="30" t="s">
        <v>829</v>
      </c>
      <c r="Q33" s="30"/>
      <c r="R33" s="30"/>
    </row>
    <row r="34" spans="1:18" hidden="1" x14ac:dyDescent="0.25">
      <c r="A34" s="25">
        <v>43883</v>
      </c>
      <c r="B34" s="22" t="s">
        <v>673</v>
      </c>
      <c r="C34" s="37" t="s">
        <v>865</v>
      </c>
      <c r="D34" s="22" t="s">
        <v>83</v>
      </c>
      <c r="E34" s="22" t="s">
        <v>82</v>
      </c>
      <c r="G34" s="22" t="s">
        <v>12</v>
      </c>
      <c r="I34" s="22" t="s">
        <v>12</v>
      </c>
      <c r="J34" s="22" t="s">
        <v>339</v>
      </c>
      <c r="K34" s="27">
        <v>0.54722222222222217</v>
      </c>
      <c r="L34" s="27"/>
      <c r="M34" s="23">
        <v>74</v>
      </c>
      <c r="N34" s="24">
        <v>0.36</v>
      </c>
      <c r="O34" s="22" t="s">
        <v>672</v>
      </c>
      <c r="P34" s="30"/>
      <c r="Q34" s="30"/>
      <c r="R34" s="30"/>
    </row>
    <row r="35" spans="1:18" hidden="1" x14ac:dyDescent="0.25">
      <c r="A35" s="25">
        <v>43883</v>
      </c>
      <c r="B35" s="22" t="s">
        <v>675</v>
      </c>
      <c r="C35" s="22" t="s">
        <v>773</v>
      </c>
      <c r="D35" s="22" t="s">
        <v>83</v>
      </c>
      <c r="E35" s="22" t="s">
        <v>82</v>
      </c>
      <c r="G35" s="22" t="s">
        <v>12</v>
      </c>
      <c r="I35" s="22" t="s">
        <v>12</v>
      </c>
      <c r="J35" s="22" t="s">
        <v>339</v>
      </c>
      <c r="K35" s="27">
        <v>0.65625</v>
      </c>
      <c r="L35" s="27"/>
      <c r="M35" s="23">
        <v>18</v>
      </c>
      <c r="N35" s="24">
        <v>0.124</v>
      </c>
      <c r="O35" s="22" t="s">
        <v>678</v>
      </c>
      <c r="P35" s="30"/>
      <c r="Q35" s="30"/>
      <c r="R35" s="30"/>
    </row>
    <row r="36" spans="1:18" hidden="1" x14ac:dyDescent="0.25">
      <c r="A36" s="25">
        <v>43884</v>
      </c>
      <c r="B36" s="22" t="s">
        <v>726</v>
      </c>
      <c r="C36" s="22" t="s">
        <v>774</v>
      </c>
      <c r="D36" s="22" t="s">
        <v>83</v>
      </c>
      <c r="E36" s="22" t="s">
        <v>82</v>
      </c>
      <c r="G36" s="22" t="s">
        <v>12</v>
      </c>
      <c r="I36" s="22" t="s">
        <v>12</v>
      </c>
      <c r="J36" s="22" t="s">
        <v>318</v>
      </c>
      <c r="K36" s="27">
        <v>0.40069444444444446</v>
      </c>
      <c r="L36" s="27"/>
      <c r="M36" s="23">
        <v>40</v>
      </c>
      <c r="N36" s="24">
        <v>1.6</v>
      </c>
      <c r="O36" s="22" t="s">
        <v>728</v>
      </c>
      <c r="P36" s="30"/>
      <c r="Q36" s="30"/>
      <c r="R36" s="30"/>
    </row>
    <row r="37" spans="1:18" x14ac:dyDescent="0.25">
      <c r="A37" s="25">
        <v>43884</v>
      </c>
      <c r="B37" s="22" t="s">
        <v>681</v>
      </c>
      <c r="C37" s="22" t="s">
        <v>694</v>
      </c>
      <c r="D37" s="22" t="s">
        <v>83</v>
      </c>
      <c r="E37" s="22" t="s">
        <v>1047</v>
      </c>
      <c r="G37" s="22" t="s">
        <v>50</v>
      </c>
      <c r="I37" s="22" t="s">
        <v>12</v>
      </c>
      <c r="J37" s="22" t="s">
        <v>339</v>
      </c>
      <c r="K37" s="27">
        <v>0.70833333333333337</v>
      </c>
      <c r="L37" s="27"/>
      <c r="M37" s="28" t="s">
        <v>682</v>
      </c>
      <c r="N37" s="28" t="s">
        <v>682</v>
      </c>
      <c r="O37" s="22" t="s">
        <v>683</v>
      </c>
      <c r="P37" s="30"/>
      <c r="Q37" s="30"/>
      <c r="R37" s="30"/>
    </row>
    <row r="38" spans="1:18" x14ac:dyDescent="0.25">
      <c r="A38" s="25">
        <v>43884</v>
      </c>
      <c r="B38" s="22" t="s">
        <v>686</v>
      </c>
      <c r="C38" s="22" t="s">
        <v>695</v>
      </c>
      <c r="D38" s="22" t="s">
        <v>83</v>
      </c>
      <c r="E38" s="22" t="s">
        <v>1047</v>
      </c>
      <c r="G38" s="22" t="s">
        <v>12</v>
      </c>
      <c r="I38" s="22" t="s">
        <v>12</v>
      </c>
      <c r="J38" s="22" t="s">
        <v>318</v>
      </c>
      <c r="K38" s="34" t="s">
        <v>687</v>
      </c>
      <c r="L38" s="34" t="s">
        <v>687</v>
      </c>
      <c r="M38" s="34" t="s">
        <v>687</v>
      </c>
      <c r="N38" s="34" t="s">
        <v>687</v>
      </c>
      <c r="O38" s="34" t="s">
        <v>688</v>
      </c>
      <c r="P38" s="30"/>
      <c r="Q38" s="30"/>
      <c r="R38" s="30"/>
    </row>
    <row r="39" spans="1:18" x14ac:dyDescent="0.25">
      <c r="A39" s="25">
        <v>43884</v>
      </c>
      <c r="B39" s="22" t="s">
        <v>751</v>
      </c>
      <c r="C39" s="22" t="s">
        <v>752</v>
      </c>
      <c r="D39" s="22" t="s">
        <v>83</v>
      </c>
      <c r="E39" s="22" t="s">
        <v>1047</v>
      </c>
      <c r="G39" s="22" t="s">
        <v>12</v>
      </c>
      <c r="I39" s="22" t="s">
        <v>12</v>
      </c>
      <c r="J39" s="22" t="s">
        <v>318</v>
      </c>
      <c r="K39" s="34"/>
      <c r="L39" s="34"/>
      <c r="M39" s="34"/>
      <c r="N39" s="34"/>
      <c r="O39" s="34"/>
      <c r="P39" s="30"/>
      <c r="Q39" s="30"/>
      <c r="R39" s="30"/>
    </row>
    <row r="40" spans="1:18" hidden="1" x14ac:dyDescent="0.25">
      <c r="A40" s="25">
        <v>43888</v>
      </c>
      <c r="B40" s="22" t="s">
        <v>746</v>
      </c>
      <c r="C40" s="22" t="s">
        <v>747</v>
      </c>
      <c r="D40" s="22" t="s">
        <v>83</v>
      </c>
      <c r="E40" s="22" t="s">
        <v>748</v>
      </c>
      <c r="G40" s="22" t="s">
        <v>12</v>
      </c>
      <c r="I40" s="22" t="s">
        <v>12</v>
      </c>
      <c r="J40" s="22" t="s">
        <v>339</v>
      </c>
      <c r="K40" s="27" t="s">
        <v>749</v>
      </c>
      <c r="L40" s="27"/>
      <c r="M40" s="23">
        <v>120</v>
      </c>
      <c r="N40" s="24" t="s">
        <v>749</v>
      </c>
      <c r="O40" s="22" t="s">
        <v>750</v>
      </c>
      <c r="P40" s="30"/>
      <c r="Q40" s="30"/>
      <c r="R40" s="30"/>
    </row>
    <row r="41" spans="1:18" hidden="1" x14ac:dyDescent="0.25">
      <c r="A41" s="6">
        <v>43892</v>
      </c>
      <c r="B41" s="22" t="s">
        <v>848</v>
      </c>
      <c r="C41" s="22" t="s">
        <v>853</v>
      </c>
      <c r="D41" s="22" t="s">
        <v>83</v>
      </c>
      <c r="E41" s="22" t="s">
        <v>779</v>
      </c>
      <c r="F41" s="22">
        <v>25</v>
      </c>
      <c r="G41" s="22" t="s">
        <v>12</v>
      </c>
      <c r="I41" s="22" t="s">
        <v>12</v>
      </c>
      <c r="J41" s="22" t="s">
        <v>851</v>
      </c>
      <c r="K41" s="27">
        <v>0.78125</v>
      </c>
      <c r="L41" s="27">
        <v>0.81944444444444453</v>
      </c>
      <c r="O41" s="22" t="s">
        <v>852</v>
      </c>
      <c r="Q41" s="30"/>
      <c r="R41" s="30"/>
    </row>
    <row r="42" spans="1:18" hidden="1" x14ac:dyDescent="0.25">
      <c r="A42" s="25">
        <v>43904</v>
      </c>
      <c r="B42" s="22" t="s">
        <v>730</v>
      </c>
      <c r="C42" s="22" t="s">
        <v>775</v>
      </c>
      <c r="D42" s="22" t="s">
        <v>83</v>
      </c>
      <c r="E42" s="22" t="s">
        <v>82</v>
      </c>
      <c r="G42" s="22" t="s">
        <v>12</v>
      </c>
      <c r="I42" s="22" t="s">
        <v>12</v>
      </c>
      <c r="J42" s="22" t="s">
        <v>318</v>
      </c>
      <c r="K42" s="27">
        <v>0.64652777777777781</v>
      </c>
      <c r="L42" s="27"/>
      <c r="M42" s="23">
        <v>50</v>
      </c>
      <c r="N42" s="24">
        <v>0.71299999999999997</v>
      </c>
      <c r="O42" s="22" t="s">
        <v>732</v>
      </c>
      <c r="P42" s="30"/>
      <c r="Q42" s="30"/>
      <c r="R42" s="30"/>
    </row>
    <row r="43" spans="1:18" hidden="1" x14ac:dyDescent="0.25">
      <c r="A43" s="25">
        <v>43904</v>
      </c>
      <c r="B43" s="22" t="s">
        <v>109</v>
      </c>
      <c r="C43" s="22" t="s">
        <v>777</v>
      </c>
      <c r="D43" s="22" t="s">
        <v>83</v>
      </c>
      <c r="E43" s="22" t="s">
        <v>82</v>
      </c>
      <c r="G43" s="22" t="s">
        <v>12</v>
      </c>
      <c r="I43" s="22" t="s">
        <v>12</v>
      </c>
      <c r="J43" s="22" t="s">
        <v>318</v>
      </c>
      <c r="K43" s="27">
        <v>0.47916666666666669</v>
      </c>
      <c r="L43" s="27"/>
      <c r="M43" s="23">
        <v>45</v>
      </c>
      <c r="N43" s="24">
        <v>1.8</v>
      </c>
      <c r="O43" s="22" t="s">
        <v>744</v>
      </c>
      <c r="P43" s="30"/>
      <c r="Q43" s="30"/>
      <c r="R43" s="30"/>
    </row>
    <row r="44" spans="1:18" hidden="1" x14ac:dyDescent="0.25">
      <c r="A44" s="25">
        <v>43905</v>
      </c>
      <c r="B44" s="22" t="s">
        <v>734</v>
      </c>
      <c r="C44" s="22" t="s">
        <v>776</v>
      </c>
      <c r="D44" s="22" t="s">
        <v>83</v>
      </c>
      <c r="E44" s="22" t="s">
        <v>82</v>
      </c>
      <c r="G44" s="22" t="s">
        <v>12</v>
      </c>
      <c r="I44" s="22" t="s">
        <v>12</v>
      </c>
      <c r="J44" s="22" t="s">
        <v>318</v>
      </c>
      <c r="K44" s="27">
        <v>0.63402777777777775</v>
      </c>
      <c r="L44" s="27"/>
      <c r="M44" s="23">
        <v>148</v>
      </c>
      <c r="N44" s="24">
        <v>4.37</v>
      </c>
      <c r="O44" s="22" t="s">
        <v>736</v>
      </c>
      <c r="P44" s="30"/>
    </row>
    <row r="45" spans="1:18" s="37" customFormat="1" hidden="1" x14ac:dyDescent="0.25">
      <c r="A45" s="39">
        <v>44169</v>
      </c>
      <c r="B45" s="37" t="s">
        <v>109</v>
      </c>
      <c r="C45" s="37" t="s">
        <v>871</v>
      </c>
      <c r="D45" s="37" t="s">
        <v>83</v>
      </c>
      <c r="E45" s="37" t="s">
        <v>82</v>
      </c>
      <c r="G45" s="37" t="s">
        <v>12</v>
      </c>
      <c r="I45" s="37" t="s">
        <v>12</v>
      </c>
      <c r="J45" s="37" t="s">
        <v>885</v>
      </c>
      <c r="K45" s="40"/>
      <c r="L45" s="40">
        <v>0.67499999999999993</v>
      </c>
      <c r="M45" s="41">
        <v>45</v>
      </c>
      <c r="N45" s="42"/>
      <c r="O45" s="33"/>
    </row>
    <row r="46" spans="1:18" s="37" customFormat="1" hidden="1" x14ac:dyDescent="0.25">
      <c r="A46" s="39">
        <v>44172</v>
      </c>
      <c r="B46" s="37" t="s">
        <v>726</v>
      </c>
      <c r="C46" s="37" t="s">
        <v>880</v>
      </c>
      <c r="D46" s="37" t="s">
        <v>83</v>
      </c>
      <c r="E46" s="37" t="s">
        <v>82</v>
      </c>
      <c r="G46" s="37" t="s">
        <v>12</v>
      </c>
      <c r="I46" s="37" t="s">
        <v>12</v>
      </c>
      <c r="J46" s="37" t="s">
        <v>885</v>
      </c>
      <c r="K46" s="40"/>
      <c r="L46" s="40"/>
      <c r="M46" s="41">
        <v>59.32</v>
      </c>
      <c r="N46" s="42">
        <v>1.3</v>
      </c>
      <c r="O46" s="33" t="s">
        <v>902</v>
      </c>
      <c r="P46" s="37" t="s">
        <v>901</v>
      </c>
    </row>
    <row r="47" spans="1:18" s="37" customFormat="1" hidden="1" x14ac:dyDescent="0.25">
      <c r="A47" s="39">
        <v>44191</v>
      </c>
      <c r="B47" s="37" t="s">
        <v>872</v>
      </c>
      <c r="C47" s="37" t="s">
        <v>881</v>
      </c>
      <c r="D47" s="37" t="s">
        <v>83</v>
      </c>
      <c r="E47" s="37" t="s">
        <v>82</v>
      </c>
      <c r="G47" s="37" t="s">
        <v>38</v>
      </c>
      <c r="I47" s="37" t="s">
        <v>12</v>
      </c>
      <c r="J47" s="37" t="s">
        <v>318</v>
      </c>
      <c r="K47" s="40"/>
      <c r="L47" s="40"/>
      <c r="M47" s="41" t="s">
        <v>994</v>
      </c>
      <c r="N47" s="42">
        <v>6</v>
      </c>
      <c r="O47" s="37" t="s">
        <v>995</v>
      </c>
    </row>
    <row r="48" spans="1:18" s="37" customFormat="1" hidden="1" x14ac:dyDescent="0.25">
      <c r="A48" s="39">
        <v>44196</v>
      </c>
      <c r="B48" s="37" t="s">
        <v>109</v>
      </c>
      <c r="C48" s="37" t="s">
        <v>873</v>
      </c>
      <c r="D48" s="37" t="s">
        <v>83</v>
      </c>
      <c r="E48" s="37" t="s">
        <v>82</v>
      </c>
      <c r="G48" s="37" t="s">
        <v>12</v>
      </c>
      <c r="I48" s="37" t="s">
        <v>12</v>
      </c>
      <c r="J48" s="37" t="s">
        <v>885</v>
      </c>
      <c r="K48" s="40">
        <v>0.66666666666666663</v>
      </c>
      <c r="L48" s="40">
        <v>0.77777777777777779</v>
      </c>
      <c r="M48" s="41">
        <v>160</v>
      </c>
      <c r="N48" s="42">
        <v>0.83</v>
      </c>
      <c r="O48" s="37" t="s">
        <v>1006</v>
      </c>
      <c r="P48" s="30" t="s">
        <v>1007</v>
      </c>
      <c r="Q48" s="30"/>
      <c r="R48" s="30"/>
    </row>
    <row r="49" spans="1:18" s="37" customFormat="1" hidden="1" x14ac:dyDescent="0.25">
      <c r="A49" s="39">
        <v>44207</v>
      </c>
      <c r="B49" s="37" t="s">
        <v>342</v>
      </c>
      <c r="C49" s="37" t="s">
        <v>874</v>
      </c>
      <c r="D49" s="37" t="s">
        <v>83</v>
      </c>
      <c r="E49" s="37" t="s">
        <v>82</v>
      </c>
      <c r="F49" s="37">
        <v>14</v>
      </c>
      <c r="G49" s="37" t="s">
        <v>12</v>
      </c>
      <c r="I49" s="37" t="s">
        <v>50</v>
      </c>
      <c r="J49" s="37" t="s">
        <v>1031</v>
      </c>
      <c r="K49" s="40">
        <v>0.33333333333333331</v>
      </c>
      <c r="L49" s="40">
        <v>0.375</v>
      </c>
      <c r="M49" s="41">
        <v>60</v>
      </c>
      <c r="N49" s="42"/>
      <c r="P49" s="30"/>
      <c r="Q49" s="30"/>
      <c r="R49" s="30"/>
    </row>
    <row r="50" spans="1:18" s="37" customFormat="1" hidden="1" x14ac:dyDescent="0.25">
      <c r="A50" s="39">
        <v>44210</v>
      </c>
      <c r="B50" s="37" t="s">
        <v>342</v>
      </c>
      <c r="C50" s="37" t="s">
        <v>875</v>
      </c>
      <c r="D50" s="37" t="s">
        <v>83</v>
      </c>
      <c r="E50" s="37" t="s">
        <v>82</v>
      </c>
      <c r="F50" s="37">
        <v>20</v>
      </c>
      <c r="G50" s="37" t="s">
        <v>12</v>
      </c>
      <c r="I50" s="37" t="s">
        <v>38</v>
      </c>
      <c r="J50" s="37" t="s">
        <v>362</v>
      </c>
      <c r="K50" s="40">
        <v>0.375</v>
      </c>
      <c r="L50" s="40">
        <v>0.45833333333333331</v>
      </c>
      <c r="M50" s="41">
        <v>120</v>
      </c>
      <c r="N50" s="42"/>
      <c r="P50" s="30"/>
      <c r="Q50" s="30"/>
      <c r="R50" s="30"/>
    </row>
    <row r="51" spans="1:18" s="37" customFormat="1" hidden="1" x14ac:dyDescent="0.25">
      <c r="A51" s="39">
        <v>44234</v>
      </c>
      <c r="B51" s="30" t="s">
        <v>378</v>
      </c>
      <c r="C51" s="37" t="s">
        <v>876</v>
      </c>
      <c r="D51" s="30" t="s">
        <v>83</v>
      </c>
      <c r="E51" s="30" t="s">
        <v>82</v>
      </c>
      <c r="F51" s="37">
        <v>17</v>
      </c>
      <c r="G51" s="37" t="s">
        <v>12</v>
      </c>
      <c r="I51" s="37" t="s">
        <v>12</v>
      </c>
      <c r="J51" s="37" t="s">
        <v>926</v>
      </c>
      <c r="K51" s="40"/>
      <c r="L51" s="40">
        <v>0.40416666666666662</v>
      </c>
      <c r="M51" s="41" t="s">
        <v>927</v>
      </c>
      <c r="N51" s="42">
        <v>1.9</v>
      </c>
      <c r="O51" s="37" t="s">
        <v>928</v>
      </c>
      <c r="P51" s="30" t="s">
        <v>913</v>
      </c>
      <c r="Q51" s="30"/>
      <c r="R51" s="30"/>
    </row>
    <row r="52" spans="1:18" s="37" customFormat="1" hidden="1" x14ac:dyDescent="0.25">
      <c r="A52" s="39">
        <v>44234</v>
      </c>
      <c r="B52" s="37" t="s">
        <v>877</v>
      </c>
      <c r="C52" s="37" t="s">
        <v>878</v>
      </c>
      <c r="D52" s="37" t="s">
        <v>83</v>
      </c>
      <c r="E52" s="37" t="s">
        <v>82</v>
      </c>
      <c r="F52" s="37">
        <v>13</v>
      </c>
      <c r="G52" s="37" t="s">
        <v>12</v>
      </c>
      <c r="I52" s="37" t="s">
        <v>12</v>
      </c>
      <c r="J52" s="37" t="s">
        <v>929</v>
      </c>
      <c r="K52" s="40"/>
      <c r="L52" s="40"/>
      <c r="M52" s="41" t="s">
        <v>930</v>
      </c>
      <c r="N52" s="42">
        <v>1.3</v>
      </c>
      <c r="O52" s="37" t="s">
        <v>931</v>
      </c>
      <c r="P52" s="30"/>
      <c r="Q52" s="30"/>
      <c r="R52" s="30"/>
    </row>
    <row r="53" spans="1:18" s="37" customFormat="1" hidden="1" x14ac:dyDescent="0.25">
      <c r="A53" s="39">
        <v>44246</v>
      </c>
      <c r="B53" s="37" t="s">
        <v>882</v>
      </c>
      <c r="C53" s="37" t="s">
        <v>879</v>
      </c>
      <c r="D53" s="37" t="s">
        <v>83</v>
      </c>
      <c r="E53" s="37" t="s">
        <v>82</v>
      </c>
      <c r="G53" s="37" t="s">
        <v>50</v>
      </c>
      <c r="I53" s="37" t="s">
        <v>938</v>
      </c>
      <c r="J53" s="37" t="s">
        <v>939</v>
      </c>
      <c r="K53" s="40">
        <v>0.4375</v>
      </c>
      <c r="L53" s="40"/>
      <c r="M53" s="41" t="s">
        <v>940</v>
      </c>
      <c r="N53" s="42">
        <v>3.1</v>
      </c>
      <c r="O53" s="37" t="s">
        <v>941</v>
      </c>
      <c r="P53" s="30"/>
      <c r="Q53" s="30"/>
      <c r="R53" s="30"/>
    </row>
    <row r="54" spans="1:18" s="37" customFormat="1" hidden="1" x14ac:dyDescent="0.25">
      <c r="A54" s="39">
        <v>44247</v>
      </c>
      <c r="B54" s="37" t="s">
        <v>883</v>
      </c>
      <c r="C54" s="37" t="s">
        <v>884</v>
      </c>
      <c r="D54" s="37" t="s">
        <v>83</v>
      </c>
      <c r="E54" s="37" t="s">
        <v>82</v>
      </c>
      <c r="G54" s="37" t="s">
        <v>938</v>
      </c>
      <c r="I54" s="37" t="s">
        <v>938</v>
      </c>
      <c r="J54" s="37" t="s">
        <v>318</v>
      </c>
      <c r="K54" s="40"/>
      <c r="L54" s="40">
        <v>0.4458333333333333</v>
      </c>
      <c r="M54" s="41" t="s">
        <v>942</v>
      </c>
      <c r="N54" s="42">
        <v>1.1000000000000001</v>
      </c>
      <c r="O54" s="37" t="s">
        <v>943</v>
      </c>
      <c r="P54" s="30"/>
      <c r="Q54" s="30"/>
      <c r="R54" s="30"/>
    </row>
    <row r="55" spans="1:18" hidden="1" x14ac:dyDescent="0.25">
      <c r="A55" s="25">
        <v>44289</v>
      </c>
      <c r="B55" s="22" t="s">
        <v>906</v>
      </c>
      <c r="C55" s="33" t="s">
        <v>907</v>
      </c>
      <c r="D55" s="22" t="s">
        <v>83</v>
      </c>
      <c r="E55" s="22" t="s">
        <v>82</v>
      </c>
      <c r="G55" s="22" t="s">
        <v>12</v>
      </c>
      <c r="I55" s="22" t="s">
        <v>12</v>
      </c>
      <c r="J55" s="37" t="s">
        <v>318</v>
      </c>
      <c r="K55" s="34"/>
      <c r="L55" s="34"/>
      <c r="M55" s="28"/>
      <c r="N55" s="29"/>
      <c r="O55" s="33"/>
      <c r="P55" s="44"/>
      <c r="R55" s="30"/>
    </row>
    <row r="56" spans="1:18" hidden="1" x14ac:dyDescent="0.25">
      <c r="A56" s="25">
        <v>44289</v>
      </c>
      <c r="B56" s="22" t="s">
        <v>973</v>
      </c>
      <c r="C56" s="22" t="s">
        <v>976</v>
      </c>
      <c r="D56" s="22" t="s">
        <v>83</v>
      </c>
      <c r="E56" s="22" t="s">
        <v>779</v>
      </c>
      <c r="F56" s="22">
        <v>22</v>
      </c>
      <c r="G56" s="22" t="s">
        <v>12</v>
      </c>
      <c r="I56" s="22" t="s">
        <v>938</v>
      </c>
      <c r="J56" s="22" t="s">
        <v>851</v>
      </c>
      <c r="K56" s="27">
        <v>0.46875</v>
      </c>
      <c r="L56" s="27">
        <v>0.78125</v>
      </c>
      <c r="M56" s="23" t="s">
        <v>975</v>
      </c>
      <c r="N56" s="24">
        <v>6.52</v>
      </c>
      <c r="O56" s="22" t="s">
        <v>996</v>
      </c>
      <c r="P56" s="30" t="s">
        <v>977</v>
      </c>
      <c r="R56" s="30"/>
    </row>
    <row r="57" spans="1:18" hidden="1" x14ac:dyDescent="0.25">
      <c r="A57" s="25">
        <v>44290</v>
      </c>
      <c r="B57" s="22" t="s">
        <v>951</v>
      </c>
      <c r="C57" s="22" t="s">
        <v>974</v>
      </c>
      <c r="D57" s="22" t="s">
        <v>83</v>
      </c>
      <c r="E57" s="22" t="s">
        <v>779</v>
      </c>
      <c r="F57" s="22">
        <v>21</v>
      </c>
      <c r="G57" s="22" t="s">
        <v>12</v>
      </c>
      <c r="I57" s="22" t="s">
        <v>50</v>
      </c>
      <c r="J57" s="22" t="s">
        <v>851</v>
      </c>
      <c r="K57" s="27">
        <v>0.41666666666666669</v>
      </c>
      <c r="L57" s="27">
        <v>0.73958333333333337</v>
      </c>
      <c r="M57" s="23" t="s">
        <v>952</v>
      </c>
      <c r="N57" s="24">
        <v>18</v>
      </c>
      <c r="O57" s="22" t="s">
        <v>954</v>
      </c>
      <c r="P57" s="30" t="s">
        <v>953</v>
      </c>
      <c r="R57" s="30"/>
    </row>
    <row r="58" spans="1:18" hidden="1" x14ac:dyDescent="0.25">
      <c r="A58" s="25">
        <v>43899</v>
      </c>
      <c r="B58" s="22" t="s">
        <v>1045</v>
      </c>
      <c r="C58" s="31" t="s">
        <v>1034</v>
      </c>
      <c r="D58" s="35" t="s">
        <v>83</v>
      </c>
      <c r="E58" s="35" t="s">
        <v>1032</v>
      </c>
      <c r="F58" s="22">
        <v>7</v>
      </c>
      <c r="I58" s="22" t="s">
        <v>38</v>
      </c>
      <c r="J58" s="22" t="s">
        <v>362</v>
      </c>
      <c r="K58" s="27">
        <v>0.78263888888888899</v>
      </c>
      <c r="L58" s="27">
        <v>0.79861111111111116</v>
      </c>
      <c r="M58" s="23">
        <v>23</v>
      </c>
      <c r="O58" s="22" t="s">
        <v>1033</v>
      </c>
      <c r="P58" s="30" t="s">
        <v>1036</v>
      </c>
      <c r="Q58" s="30"/>
      <c r="R58" s="30"/>
    </row>
    <row r="59" spans="1:18" hidden="1" x14ac:dyDescent="0.25">
      <c r="A59" s="25">
        <v>43899</v>
      </c>
      <c r="B59" s="22" t="s">
        <v>1037</v>
      </c>
      <c r="C59" s="31" t="s">
        <v>1038</v>
      </c>
      <c r="D59" s="22" t="s">
        <v>83</v>
      </c>
      <c r="E59" s="22" t="s">
        <v>1032</v>
      </c>
      <c r="F59" s="22">
        <v>11</v>
      </c>
      <c r="G59" s="22" t="s">
        <v>12</v>
      </c>
      <c r="I59" s="22" t="s">
        <v>38</v>
      </c>
      <c r="J59" s="22" t="s">
        <v>362</v>
      </c>
      <c r="K59" s="27">
        <v>0.74097222222222225</v>
      </c>
      <c r="L59" s="27">
        <v>0.75347222222222221</v>
      </c>
      <c r="M59" s="23">
        <v>8</v>
      </c>
      <c r="O59" s="22" t="s">
        <v>1033</v>
      </c>
      <c r="P59" s="30" t="s">
        <v>1036</v>
      </c>
      <c r="Q59" s="30"/>
      <c r="R59" s="30"/>
    </row>
    <row r="60" spans="1:18" hidden="1" x14ac:dyDescent="0.25">
      <c r="A60" s="25">
        <v>43901</v>
      </c>
      <c r="B60" s="22" t="s">
        <v>1043</v>
      </c>
      <c r="C60" s="22" t="s">
        <v>1041</v>
      </c>
      <c r="D60" s="22" t="s">
        <v>83</v>
      </c>
      <c r="E60" s="22" t="s">
        <v>1032</v>
      </c>
      <c r="F60" s="22">
        <v>10</v>
      </c>
      <c r="G60" s="22" t="s">
        <v>12</v>
      </c>
      <c r="I60" s="22" t="s">
        <v>38</v>
      </c>
      <c r="J60" s="22" t="s">
        <v>362</v>
      </c>
      <c r="K60" s="27">
        <v>0.70833333333333337</v>
      </c>
      <c r="L60" s="27"/>
      <c r="P60" s="30"/>
      <c r="Q60" s="30"/>
      <c r="R60" s="30"/>
    </row>
    <row r="61" spans="1:18" hidden="1" x14ac:dyDescent="0.25">
      <c r="A61" s="6">
        <v>43904</v>
      </c>
      <c r="B61" s="22" t="s">
        <v>1045</v>
      </c>
      <c r="C61" s="22" t="s">
        <v>1046</v>
      </c>
      <c r="D61" s="22" t="s">
        <v>83</v>
      </c>
      <c r="E61" s="22" t="s">
        <v>1032</v>
      </c>
      <c r="F61" s="22">
        <v>12</v>
      </c>
      <c r="G61" s="22" t="s">
        <v>12</v>
      </c>
      <c r="I61" s="22" t="s">
        <v>12</v>
      </c>
      <c r="J61" s="22" t="s">
        <v>362</v>
      </c>
      <c r="K61" s="27">
        <v>0.73958333333333337</v>
      </c>
      <c r="L61" s="27">
        <v>0.74791666666666667</v>
      </c>
      <c r="M61" s="23">
        <v>12</v>
      </c>
      <c r="O61" s="22" t="s">
        <v>1033</v>
      </c>
      <c r="P61" s="30" t="s">
        <v>1036</v>
      </c>
      <c r="Q61" s="30"/>
      <c r="R61" s="30"/>
    </row>
    <row r="62" spans="1:18" x14ac:dyDescent="0.25">
      <c r="K62" s="27"/>
      <c r="L62" s="27"/>
      <c r="P62" s="30"/>
    </row>
    <row r="63" spans="1:18" x14ac:dyDescent="0.25">
      <c r="K63" s="27"/>
      <c r="L63" s="27"/>
    </row>
    <row r="64" spans="1:18" x14ac:dyDescent="0.25">
      <c r="K64" s="27"/>
      <c r="L64" s="27"/>
    </row>
    <row r="65" spans="11:12" x14ac:dyDescent="0.25">
      <c r="K65" s="27"/>
      <c r="L65" s="27"/>
    </row>
    <row r="66" spans="11:12" x14ac:dyDescent="0.25">
      <c r="K66" s="27"/>
      <c r="L66" s="27"/>
    </row>
    <row r="67" spans="11:12" x14ac:dyDescent="0.25">
      <c r="K67" s="27"/>
      <c r="L67" s="27"/>
    </row>
    <row r="68" spans="11:12" x14ac:dyDescent="0.25">
      <c r="K68" s="27"/>
      <c r="L68" s="27"/>
    </row>
    <row r="69" spans="11:12" x14ac:dyDescent="0.25">
      <c r="K69" s="27"/>
      <c r="L69" s="27"/>
    </row>
    <row r="70" spans="11:12" x14ac:dyDescent="0.25">
      <c r="K70" s="27"/>
      <c r="L70" s="27"/>
    </row>
    <row r="71" spans="11:12" x14ac:dyDescent="0.25">
      <c r="K71" s="27"/>
      <c r="L71" s="27"/>
    </row>
    <row r="72" spans="11:12" x14ac:dyDescent="0.25">
      <c r="K72" s="27"/>
      <c r="L72" s="27"/>
    </row>
    <row r="73" spans="11:12" x14ac:dyDescent="0.25">
      <c r="K73" s="27"/>
      <c r="L73" s="27"/>
    </row>
    <row r="74" spans="11:12" x14ac:dyDescent="0.25">
      <c r="K74" s="27"/>
      <c r="L74" s="27"/>
    </row>
    <row r="75" spans="11:12" x14ac:dyDescent="0.25">
      <c r="K75" s="27"/>
      <c r="L75" s="27"/>
    </row>
    <row r="76" spans="11:12" x14ac:dyDescent="0.25">
      <c r="K76" s="27"/>
      <c r="L76" s="27"/>
    </row>
    <row r="77" spans="11:12" x14ac:dyDescent="0.25">
      <c r="K77" s="27"/>
      <c r="L77" s="27"/>
    </row>
    <row r="78" spans="11:12" x14ac:dyDescent="0.25">
      <c r="K78" s="27"/>
      <c r="L78" s="27"/>
    </row>
    <row r="79" spans="11:12" x14ac:dyDescent="0.25">
      <c r="K79" s="27"/>
      <c r="L79" s="27"/>
    </row>
    <row r="80" spans="11:12" x14ac:dyDescent="0.25">
      <c r="K80" s="27"/>
      <c r="L80" s="27"/>
    </row>
    <row r="81" spans="11:12" x14ac:dyDescent="0.25">
      <c r="K81" s="27"/>
      <c r="L81" s="27"/>
    </row>
    <row r="82" spans="11:12" x14ac:dyDescent="0.25">
      <c r="K82" s="27"/>
      <c r="L82" s="27"/>
    </row>
    <row r="83" spans="11:12" x14ac:dyDescent="0.25">
      <c r="K83" s="27"/>
      <c r="L83" s="27"/>
    </row>
    <row r="84" spans="11:12" x14ac:dyDescent="0.25">
      <c r="K84" s="27"/>
      <c r="L84" s="27"/>
    </row>
    <row r="85" spans="11:12" x14ac:dyDescent="0.25">
      <c r="K85" s="27"/>
      <c r="L85" s="27"/>
    </row>
    <row r="86" spans="11:12" x14ac:dyDescent="0.25">
      <c r="K86" s="27"/>
      <c r="L86" s="27"/>
    </row>
    <row r="87" spans="11:12" x14ac:dyDescent="0.25">
      <c r="K87" s="27"/>
      <c r="L87" s="27"/>
    </row>
    <row r="88" spans="11:12" x14ac:dyDescent="0.25">
      <c r="K88" s="27"/>
      <c r="L88" s="27"/>
    </row>
    <row r="89" spans="11:12" x14ac:dyDescent="0.25">
      <c r="K89" s="27"/>
      <c r="L89" s="27"/>
    </row>
    <row r="90" spans="11:12" x14ac:dyDescent="0.25">
      <c r="K90" s="27"/>
      <c r="L90" s="27"/>
    </row>
    <row r="91" spans="11:12" x14ac:dyDescent="0.25">
      <c r="K91" s="27"/>
      <c r="L91" s="27"/>
    </row>
    <row r="92" spans="11:12" x14ac:dyDescent="0.25">
      <c r="K92" s="27"/>
      <c r="L92" s="27"/>
    </row>
    <row r="93" spans="11:12" x14ac:dyDescent="0.25">
      <c r="K93" s="27"/>
      <c r="L93" s="27"/>
    </row>
    <row r="94" spans="11:12" x14ac:dyDescent="0.25">
      <c r="K94" s="27"/>
      <c r="L94" s="27"/>
    </row>
    <row r="95" spans="11:12" x14ac:dyDescent="0.25">
      <c r="K95" s="27"/>
      <c r="L95" s="27"/>
    </row>
    <row r="96" spans="11:12" x14ac:dyDescent="0.25">
      <c r="K96" s="27"/>
      <c r="L96" s="27"/>
    </row>
    <row r="97" spans="11:12" x14ac:dyDescent="0.25">
      <c r="K97" s="27"/>
      <c r="L97" s="27"/>
    </row>
    <row r="98" spans="11:12" x14ac:dyDescent="0.25">
      <c r="K98" s="27"/>
      <c r="L98" s="27"/>
    </row>
    <row r="99" spans="11:12" x14ac:dyDescent="0.25">
      <c r="K99" s="27"/>
      <c r="L99" s="27"/>
    </row>
    <row r="100" spans="11:12" x14ac:dyDescent="0.25">
      <c r="K100" s="27"/>
      <c r="L100" s="27"/>
    </row>
    <row r="101" spans="11:12" x14ac:dyDescent="0.25">
      <c r="K101" s="27"/>
      <c r="L101" s="27"/>
    </row>
    <row r="102" spans="11:12" x14ac:dyDescent="0.25">
      <c r="K102" s="27"/>
      <c r="L102" s="27"/>
    </row>
    <row r="103" spans="11:12" x14ac:dyDescent="0.25">
      <c r="K103" s="27"/>
      <c r="L103" s="27"/>
    </row>
    <row r="104" spans="11:12" x14ac:dyDescent="0.25">
      <c r="K104" s="27"/>
      <c r="L104" s="27"/>
    </row>
    <row r="105" spans="11:12" x14ac:dyDescent="0.25">
      <c r="K105" s="27"/>
      <c r="L105" s="27"/>
    </row>
    <row r="106" spans="11:12" x14ac:dyDescent="0.25">
      <c r="K106" s="27"/>
      <c r="L106" s="27"/>
    </row>
    <row r="107" spans="11:12" x14ac:dyDescent="0.25">
      <c r="K107" s="27"/>
      <c r="L107" s="27"/>
    </row>
    <row r="108" spans="11:12" x14ac:dyDescent="0.25">
      <c r="K108" s="27"/>
      <c r="L108" s="27"/>
    </row>
    <row r="109" spans="11:12" x14ac:dyDescent="0.25">
      <c r="K109" s="27"/>
      <c r="L109" s="27"/>
    </row>
    <row r="110" spans="11:12" x14ac:dyDescent="0.25">
      <c r="K110" s="27"/>
      <c r="L110" s="27"/>
    </row>
    <row r="111" spans="11:12" x14ac:dyDescent="0.25">
      <c r="K111" s="27"/>
      <c r="L111" s="27"/>
    </row>
    <row r="112" spans="11:12" x14ac:dyDescent="0.25">
      <c r="K112" s="27"/>
      <c r="L112" s="27"/>
    </row>
    <row r="113" spans="11:12" x14ac:dyDescent="0.25">
      <c r="K113" s="27"/>
      <c r="L113" s="27"/>
    </row>
    <row r="114" spans="11:12" x14ac:dyDescent="0.25">
      <c r="K114" s="27"/>
      <c r="L114" s="27"/>
    </row>
    <row r="115" spans="11:12" x14ac:dyDescent="0.25">
      <c r="K115" s="27"/>
      <c r="L115" s="27"/>
    </row>
    <row r="116" spans="11:12" x14ac:dyDescent="0.25">
      <c r="K116" s="27"/>
      <c r="L116" s="27"/>
    </row>
    <row r="117" spans="11:12" x14ac:dyDescent="0.25">
      <c r="K117" s="27"/>
      <c r="L117" s="27"/>
    </row>
    <row r="118" spans="11:12" x14ac:dyDescent="0.25">
      <c r="K118" s="27"/>
      <c r="L118" s="27"/>
    </row>
    <row r="119" spans="11:12" x14ac:dyDescent="0.25">
      <c r="K119" s="27"/>
      <c r="L119" s="27"/>
    </row>
    <row r="120" spans="11:12" x14ac:dyDescent="0.25">
      <c r="K120" s="27"/>
      <c r="L120" s="27"/>
    </row>
    <row r="121" spans="11:12" x14ac:dyDescent="0.25">
      <c r="K121" s="27"/>
      <c r="L121" s="27"/>
    </row>
    <row r="122" spans="11:12" x14ac:dyDescent="0.25">
      <c r="K122" s="27"/>
      <c r="L122" s="27"/>
    </row>
    <row r="123" spans="11:12" x14ac:dyDescent="0.25">
      <c r="K123" s="27"/>
      <c r="L123" s="27"/>
    </row>
    <row r="124" spans="11:12" x14ac:dyDescent="0.25">
      <c r="K124" s="27"/>
      <c r="L124" s="27"/>
    </row>
    <row r="125" spans="11:12" x14ac:dyDescent="0.25">
      <c r="K125" s="27"/>
      <c r="L125" s="27"/>
    </row>
    <row r="126" spans="11:12" x14ac:dyDescent="0.25">
      <c r="K126" s="27"/>
      <c r="L126" s="27"/>
    </row>
    <row r="127" spans="11:12" x14ac:dyDescent="0.25">
      <c r="K127" s="27"/>
      <c r="L127" s="27"/>
    </row>
    <row r="128" spans="11:12" x14ac:dyDescent="0.25">
      <c r="K128" s="27"/>
      <c r="L128" s="27"/>
    </row>
    <row r="129" spans="11:17" x14ac:dyDescent="0.25">
      <c r="K129" s="27"/>
      <c r="L129" s="27"/>
    </row>
    <row r="130" spans="11:17" x14ac:dyDescent="0.25">
      <c r="K130" s="27"/>
      <c r="L130" s="27"/>
    </row>
    <row r="131" spans="11:17" x14ac:dyDescent="0.25">
      <c r="K131" s="27"/>
      <c r="L131" s="27"/>
    </row>
    <row r="132" spans="11:17" x14ac:dyDescent="0.25">
      <c r="K132" s="27"/>
      <c r="L132" s="27"/>
    </row>
    <row r="133" spans="11:17" x14ac:dyDescent="0.25">
      <c r="K133" s="27"/>
      <c r="L133" s="27"/>
    </row>
    <row r="134" spans="11:17" x14ac:dyDescent="0.25">
      <c r="K134" s="27"/>
      <c r="L134" s="27"/>
    </row>
    <row r="135" spans="11:17" x14ac:dyDescent="0.25">
      <c r="K135" s="27"/>
      <c r="L135" s="27"/>
    </row>
    <row r="136" spans="11:17" x14ac:dyDescent="0.25">
      <c r="K136" s="27"/>
      <c r="L136" s="27"/>
    </row>
    <row r="137" spans="11:17" x14ac:dyDescent="0.25">
      <c r="K137" s="27"/>
      <c r="L137" s="27"/>
    </row>
    <row r="138" spans="11:17" x14ac:dyDescent="0.25">
      <c r="K138" s="27"/>
      <c r="L138" s="27"/>
    </row>
    <row r="139" spans="11:17" x14ac:dyDescent="0.25">
      <c r="K139" s="27"/>
      <c r="L139" s="27"/>
    </row>
    <row r="140" spans="11:17" x14ac:dyDescent="0.25">
      <c r="K140" s="27"/>
      <c r="L140" s="27"/>
    </row>
    <row r="141" spans="11:17" x14ac:dyDescent="0.25">
      <c r="K141" s="27"/>
      <c r="L141" s="27"/>
    </row>
    <row r="142" spans="11:17" x14ac:dyDescent="0.25">
      <c r="K142" s="27"/>
      <c r="L142" s="27"/>
    </row>
    <row r="143" spans="11:17" x14ac:dyDescent="0.25">
      <c r="K143" s="27"/>
      <c r="L143" s="27"/>
    </row>
    <row r="144" spans="11:17" x14ac:dyDescent="0.25">
      <c r="K144" s="27"/>
      <c r="L144" s="27"/>
      <c r="Q144" s="36"/>
    </row>
    <row r="145" spans="11:17" x14ac:dyDescent="0.25">
      <c r="K145" s="27"/>
      <c r="L145" s="27"/>
      <c r="Q145" s="36"/>
    </row>
    <row r="146" spans="11:17" x14ac:dyDescent="0.25">
      <c r="K146" s="27"/>
      <c r="L146" s="27"/>
      <c r="Q146" s="36"/>
    </row>
    <row r="147" spans="11:17" x14ac:dyDescent="0.25">
      <c r="K147" s="27"/>
      <c r="L147" s="27"/>
    </row>
    <row r="148" spans="11:17" x14ac:dyDescent="0.25">
      <c r="K148" s="27"/>
      <c r="L148" s="27"/>
    </row>
    <row r="149" spans="11:17" x14ac:dyDescent="0.25">
      <c r="K149" s="27"/>
      <c r="L149" s="27"/>
    </row>
    <row r="150" spans="11:17" x14ac:dyDescent="0.25">
      <c r="K150" s="27"/>
      <c r="L150" s="27"/>
    </row>
    <row r="151" spans="11:17" x14ac:dyDescent="0.25">
      <c r="K151" s="27"/>
      <c r="L151" s="27"/>
    </row>
    <row r="152" spans="11:17" x14ac:dyDescent="0.25">
      <c r="K152" s="27"/>
      <c r="L152" s="27"/>
    </row>
    <row r="153" spans="11:17" x14ac:dyDescent="0.25">
      <c r="K153" s="27"/>
      <c r="L153" s="27"/>
    </row>
    <row r="154" spans="11:17" x14ac:dyDescent="0.25">
      <c r="K154" s="27"/>
      <c r="L154" s="27"/>
    </row>
    <row r="155" spans="11:17" x14ac:dyDescent="0.25">
      <c r="K155" s="27"/>
      <c r="L155" s="27"/>
    </row>
    <row r="156" spans="11:17" x14ac:dyDescent="0.25">
      <c r="K156" s="27"/>
      <c r="L156" s="27"/>
    </row>
    <row r="157" spans="11:17" x14ac:dyDescent="0.25">
      <c r="K157" s="27"/>
      <c r="L157" s="27"/>
    </row>
    <row r="158" spans="11:17" x14ac:dyDescent="0.25">
      <c r="K158" s="27"/>
      <c r="L158" s="27"/>
    </row>
    <row r="159" spans="11:17" x14ac:dyDescent="0.25">
      <c r="K159" s="27"/>
      <c r="L159" s="27"/>
    </row>
    <row r="160" spans="11:17" x14ac:dyDescent="0.25">
      <c r="K160" s="27"/>
      <c r="L160" s="27"/>
    </row>
    <row r="161" spans="11:18" x14ac:dyDescent="0.25">
      <c r="K161" s="27"/>
      <c r="L161" s="27"/>
    </row>
    <row r="162" spans="11:18" x14ac:dyDescent="0.25">
      <c r="K162" s="27"/>
      <c r="L162" s="27"/>
    </row>
    <row r="163" spans="11:18" x14ac:dyDescent="0.25">
      <c r="K163" s="27"/>
      <c r="L163" s="27"/>
    </row>
    <row r="164" spans="11:18" x14ac:dyDescent="0.25">
      <c r="K164" s="27"/>
      <c r="L164" s="27"/>
    </row>
    <row r="165" spans="11:18" x14ac:dyDescent="0.25">
      <c r="K165" s="27"/>
      <c r="L165" s="27"/>
    </row>
    <row r="166" spans="11:18" x14ac:dyDescent="0.25">
      <c r="K166" s="27"/>
      <c r="L166" s="27"/>
    </row>
    <row r="167" spans="11:18" x14ac:dyDescent="0.25">
      <c r="K167" s="27"/>
      <c r="L167" s="27"/>
    </row>
    <row r="175" spans="11:18" x14ac:dyDescent="0.25">
      <c r="K175" s="27"/>
      <c r="L175" s="27"/>
    </row>
    <row r="176" spans="11:18" x14ac:dyDescent="0.25">
      <c r="K176" s="27"/>
      <c r="L176" s="27"/>
      <c r="P176" s="30"/>
      <c r="Q176" s="30"/>
      <c r="R176" s="30"/>
    </row>
    <row r="177" spans="11:18" x14ac:dyDescent="0.25">
      <c r="K177" s="27"/>
      <c r="L177" s="27"/>
      <c r="P177" s="30"/>
      <c r="Q177" s="30"/>
      <c r="R177" s="30"/>
    </row>
    <row r="178" spans="11:18" x14ac:dyDescent="0.25">
      <c r="K178" s="27"/>
      <c r="L178" s="27"/>
      <c r="P178" s="30"/>
      <c r="Q178" s="30"/>
      <c r="R178" s="30"/>
    </row>
    <row r="179" spans="11:18" x14ac:dyDescent="0.25">
      <c r="K179" s="27"/>
      <c r="L179" s="27"/>
      <c r="P179" s="30"/>
      <c r="Q179" s="30"/>
      <c r="R179" s="30"/>
    </row>
    <row r="180" spans="11:18" x14ac:dyDescent="0.25">
      <c r="K180" s="27"/>
      <c r="L180" s="27"/>
      <c r="P180" s="30"/>
      <c r="Q180" s="30"/>
      <c r="R180" s="30"/>
    </row>
    <row r="181" spans="11:18" x14ac:dyDescent="0.25">
      <c r="K181" s="27"/>
      <c r="L181" s="27"/>
      <c r="P181" s="30"/>
      <c r="Q181" s="30"/>
      <c r="R181" s="30"/>
    </row>
    <row r="182" spans="11:18" x14ac:dyDescent="0.25">
      <c r="K182" s="27"/>
      <c r="L182" s="27"/>
      <c r="P182" s="30"/>
      <c r="Q182" s="30"/>
      <c r="R182" s="30"/>
    </row>
    <row r="183" spans="11:18" x14ac:dyDescent="0.25">
      <c r="K183" s="27"/>
      <c r="L183" s="27"/>
      <c r="P183" s="30"/>
      <c r="Q183" s="30"/>
      <c r="R183" s="30"/>
    </row>
    <row r="184" spans="11:18" x14ac:dyDescent="0.25">
      <c r="K184" s="27"/>
      <c r="L184" s="27"/>
      <c r="P184" s="30"/>
      <c r="Q184" s="30"/>
      <c r="R184" s="30"/>
    </row>
    <row r="185" spans="11:18" x14ac:dyDescent="0.25">
      <c r="K185" s="27"/>
      <c r="L185" s="27"/>
      <c r="P185" s="30"/>
      <c r="Q185" s="30"/>
      <c r="R185" s="30"/>
    </row>
    <row r="186" spans="11:18" x14ac:dyDescent="0.25">
      <c r="K186" s="27"/>
      <c r="L186" s="27"/>
      <c r="P186" s="30"/>
      <c r="Q186" s="30"/>
      <c r="R186" s="30"/>
    </row>
    <row r="187" spans="11:18" x14ac:dyDescent="0.25">
      <c r="K187" s="27"/>
      <c r="L187" s="27"/>
      <c r="P187" s="30"/>
      <c r="Q187" s="30"/>
      <c r="R187" s="30"/>
    </row>
    <row r="188" spans="11:18" x14ac:dyDescent="0.25">
      <c r="K188" s="27"/>
      <c r="L188" s="27"/>
      <c r="P188" s="30"/>
      <c r="Q188" s="30"/>
      <c r="R188" s="30"/>
    </row>
    <row r="189" spans="11:18" x14ac:dyDescent="0.25">
      <c r="K189" s="27"/>
      <c r="L189" s="27"/>
      <c r="P189" s="30"/>
      <c r="Q189" s="30"/>
      <c r="R189" s="30"/>
    </row>
    <row r="190" spans="11:18" x14ac:dyDescent="0.25">
      <c r="K190" s="27"/>
      <c r="L190" s="27"/>
      <c r="P190" s="30"/>
      <c r="Q190" s="30"/>
      <c r="R190" s="30"/>
    </row>
    <row r="191" spans="11:18" x14ac:dyDescent="0.25">
      <c r="K191" s="27"/>
      <c r="L191" s="27"/>
      <c r="P191" s="30"/>
      <c r="Q191" s="30"/>
      <c r="R191" s="30"/>
    </row>
    <row r="192" spans="11:18" x14ac:dyDescent="0.25">
      <c r="K192" s="27"/>
      <c r="L192" s="27"/>
      <c r="P192" s="30"/>
      <c r="Q192" s="30"/>
      <c r="R192" s="30"/>
    </row>
    <row r="193" spans="11:18" x14ac:dyDescent="0.25">
      <c r="K193" s="27"/>
      <c r="L193" s="27"/>
      <c r="P193" s="30"/>
      <c r="Q193" s="30"/>
      <c r="R193" s="30"/>
    </row>
    <row r="194" spans="11:18" x14ac:dyDescent="0.25">
      <c r="K194" s="27"/>
      <c r="L194" s="27"/>
      <c r="P194" s="30"/>
      <c r="Q194" s="30"/>
      <c r="R194" s="30"/>
    </row>
    <row r="195" spans="11:18" x14ac:dyDescent="0.25">
      <c r="K195" s="27"/>
      <c r="L195" s="27"/>
      <c r="P195" s="30"/>
      <c r="Q195" s="30"/>
      <c r="R195" s="30"/>
    </row>
    <row r="196" spans="11:18" x14ac:dyDescent="0.25">
      <c r="K196" s="27"/>
      <c r="L196" s="27"/>
      <c r="P196" s="30"/>
      <c r="Q196" s="30"/>
      <c r="R196" s="30"/>
    </row>
    <row r="197" spans="11:18" x14ac:dyDescent="0.25">
      <c r="K197" s="27"/>
      <c r="L197" s="27"/>
      <c r="P197" s="30"/>
      <c r="Q197" s="30"/>
      <c r="R197" s="30"/>
    </row>
    <row r="198" spans="11:18" x14ac:dyDescent="0.25">
      <c r="K198" s="27"/>
      <c r="L198" s="27"/>
      <c r="P198" s="30"/>
      <c r="Q198" s="30"/>
      <c r="R198" s="30"/>
    </row>
    <row r="199" spans="11:18" x14ac:dyDescent="0.25">
      <c r="K199" s="27"/>
      <c r="L199" s="27"/>
      <c r="P199" s="30"/>
      <c r="Q199" s="30"/>
      <c r="R199" s="30"/>
    </row>
    <row r="200" spans="11:18" x14ac:dyDescent="0.25">
      <c r="K200" s="27"/>
      <c r="L200" s="27"/>
      <c r="P200" s="30"/>
      <c r="Q200" s="30"/>
      <c r="R200" s="30"/>
    </row>
    <row r="201" spans="11:18" x14ac:dyDescent="0.25">
      <c r="K201" s="27"/>
      <c r="L201" s="27"/>
    </row>
  </sheetData>
  <autoFilter ref="A1:P61">
    <filterColumn colId="4">
      <filters>
        <filter val="GCM"/>
      </filters>
    </filterColumn>
    <sortState ref="A2:P57">
      <sortCondition ref="A2:A57"/>
    </sortState>
  </autoFilter>
  <sortState ref="A2:P54">
    <sortCondition ref="A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3"/>
  <sheetViews>
    <sheetView workbookViewId="0">
      <pane ySplit="1" topLeftCell="A487" activePane="bottomLeft" state="frozen"/>
      <selection pane="bottomLeft" activeCell="H417" sqref="H417"/>
    </sheetView>
  </sheetViews>
  <sheetFormatPr baseColWidth="10" defaultColWidth="11.5703125" defaultRowHeight="15" x14ac:dyDescent="0.25"/>
  <cols>
    <col min="1" max="1" width="17.140625" customWidth="1"/>
    <col min="2" max="2" width="43.85546875" customWidth="1"/>
    <col min="3" max="3" width="23.28515625" customWidth="1"/>
    <col min="4" max="4" width="30.140625" style="19" customWidth="1"/>
    <col min="6" max="6" width="21.7109375" customWidth="1"/>
    <col min="7" max="7" width="23.28515625" customWidth="1"/>
  </cols>
  <sheetData>
    <row r="1" spans="1:8" x14ac:dyDescent="0.25">
      <c r="A1" t="s">
        <v>3</v>
      </c>
      <c r="B1" t="s">
        <v>5</v>
      </c>
      <c r="C1" t="s">
        <v>6</v>
      </c>
      <c r="D1" s="19" t="s">
        <v>225</v>
      </c>
      <c r="E1" t="s">
        <v>14</v>
      </c>
      <c r="F1" t="s">
        <v>16</v>
      </c>
      <c r="G1" t="s">
        <v>19</v>
      </c>
      <c r="H1" t="s">
        <v>7</v>
      </c>
    </row>
    <row r="2" spans="1:8" x14ac:dyDescent="0.25">
      <c r="A2" s="6">
        <v>43789</v>
      </c>
      <c r="B2" t="s">
        <v>696</v>
      </c>
      <c r="C2" t="s">
        <v>697</v>
      </c>
      <c r="D2" s="19" t="s">
        <v>254</v>
      </c>
    </row>
    <row r="3" spans="1:8" x14ac:dyDescent="0.25">
      <c r="A3" s="6">
        <v>43789</v>
      </c>
      <c r="B3" t="s">
        <v>696</v>
      </c>
      <c r="C3" t="s">
        <v>697</v>
      </c>
      <c r="D3" s="19" t="s">
        <v>713</v>
      </c>
    </row>
    <row r="4" spans="1:8" x14ac:dyDescent="0.25">
      <c r="A4" s="6">
        <v>43789</v>
      </c>
      <c r="B4" t="s">
        <v>696</v>
      </c>
      <c r="C4" t="s">
        <v>697</v>
      </c>
      <c r="D4" s="19" t="s">
        <v>700</v>
      </c>
    </row>
    <row r="5" spans="1:8" x14ac:dyDescent="0.25">
      <c r="A5" s="6">
        <v>43789</v>
      </c>
      <c r="B5" t="s">
        <v>696</v>
      </c>
      <c r="C5" t="s">
        <v>697</v>
      </c>
      <c r="D5" s="19" t="s">
        <v>701</v>
      </c>
    </row>
    <row r="6" spans="1:8" x14ac:dyDescent="0.25">
      <c r="A6" s="6">
        <v>43789</v>
      </c>
      <c r="B6" t="s">
        <v>696</v>
      </c>
      <c r="C6" t="s">
        <v>697</v>
      </c>
      <c r="D6" s="19" t="s">
        <v>702</v>
      </c>
    </row>
    <row r="7" spans="1:8" x14ac:dyDescent="0.25">
      <c r="A7" s="6">
        <v>43789</v>
      </c>
      <c r="B7" t="s">
        <v>696</v>
      </c>
      <c r="C7" t="s">
        <v>697</v>
      </c>
      <c r="D7" s="19" t="s">
        <v>703</v>
      </c>
    </row>
    <row r="8" spans="1:8" x14ac:dyDescent="0.25">
      <c r="A8" s="6">
        <v>43789</v>
      </c>
      <c r="B8" t="s">
        <v>696</v>
      </c>
      <c r="C8" t="s">
        <v>697</v>
      </c>
      <c r="D8" s="19" t="s">
        <v>704</v>
      </c>
      <c r="H8" t="s">
        <v>705</v>
      </c>
    </row>
    <row r="9" spans="1:8" x14ac:dyDescent="0.25">
      <c r="A9" s="6">
        <v>43789</v>
      </c>
      <c r="B9" t="s">
        <v>696</v>
      </c>
      <c r="C9" t="s">
        <v>697</v>
      </c>
      <c r="D9" s="19" t="s">
        <v>706</v>
      </c>
      <c r="H9" t="s">
        <v>707</v>
      </c>
    </row>
    <row r="10" spans="1:8" x14ac:dyDescent="0.25">
      <c r="A10" s="6">
        <v>43789</v>
      </c>
      <c r="B10" t="s">
        <v>696</v>
      </c>
      <c r="C10" t="s">
        <v>697</v>
      </c>
      <c r="D10" s="19" t="s">
        <v>708</v>
      </c>
      <c r="H10" t="s">
        <v>709</v>
      </c>
    </row>
    <row r="11" spans="1:8" x14ac:dyDescent="0.25">
      <c r="A11" s="6">
        <v>43789</v>
      </c>
      <c r="B11" t="s">
        <v>696</v>
      </c>
      <c r="C11" t="s">
        <v>697</v>
      </c>
      <c r="D11" s="19" t="s">
        <v>245</v>
      </c>
    </row>
    <row r="12" spans="1:8" x14ac:dyDescent="0.25">
      <c r="A12" s="6">
        <v>43789</v>
      </c>
      <c r="B12" t="s">
        <v>696</v>
      </c>
      <c r="C12" t="s">
        <v>697</v>
      </c>
      <c r="D12" s="19" t="s">
        <v>710</v>
      </c>
    </row>
    <row r="13" spans="1:8" x14ac:dyDescent="0.25">
      <c r="A13" s="6">
        <v>43789</v>
      </c>
      <c r="B13" t="s">
        <v>696</v>
      </c>
      <c r="C13" t="s">
        <v>697</v>
      </c>
      <c r="D13" s="19" t="s">
        <v>711</v>
      </c>
    </row>
    <row r="14" spans="1:8" x14ac:dyDescent="0.25">
      <c r="A14" s="6">
        <v>43789</v>
      </c>
      <c r="B14" t="s">
        <v>696</v>
      </c>
      <c r="C14" t="s">
        <v>697</v>
      </c>
      <c r="D14" s="19" t="s">
        <v>712</v>
      </c>
    </row>
    <row r="15" spans="1:8" x14ac:dyDescent="0.25">
      <c r="A15" s="6">
        <v>43818</v>
      </c>
      <c r="B15" t="s">
        <v>85</v>
      </c>
      <c r="C15" t="s">
        <v>138</v>
      </c>
      <c r="D15" s="19" t="s">
        <v>226</v>
      </c>
      <c r="E15">
        <v>3</v>
      </c>
    </row>
    <row r="16" spans="1:8" x14ac:dyDescent="0.25">
      <c r="A16" s="6">
        <v>43818</v>
      </c>
      <c r="B16" t="s">
        <v>85</v>
      </c>
      <c r="C16" t="s">
        <v>138</v>
      </c>
      <c r="D16" s="19" t="s">
        <v>227</v>
      </c>
      <c r="E16">
        <v>3</v>
      </c>
    </row>
    <row r="17" spans="1:8" x14ac:dyDescent="0.25">
      <c r="A17" s="6">
        <v>43818</v>
      </c>
      <c r="B17" t="s">
        <v>85</v>
      </c>
      <c r="C17" t="s">
        <v>138</v>
      </c>
      <c r="D17" s="19" t="s">
        <v>228</v>
      </c>
      <c r="E17">
        <v>2</v>
      </c>
    </row>
    <row r="18" spans="1:8" x14ac:dyDescent="0.25">
      <c r="A18" s="6">
        <v>43818</v>
      </c>
      <c r="B18" t="s">
        <v>85</v>
      </c>
      <c r="C18" t="s">
        <v>138</v>
      </c>
      <c r="D18" s="19" t="s">
        <v>229</v>
      </c>
      <c r="E18">
        <v>2</v>
      </c>
    </row>
    <row r="19" spans="1:8" x14ac:dyDescent="0.25">
      <c r="A19" s="6">
        <v>43818</v>
      </c>
      <c r="B19" t="s">
        <v>85</v>
      </c>
      <c r="C19" t="s">
        <v>138</v>
      </c>
      <c r="D19" s="19" t="s">
        <v>230</v>
      </c>
      <c r="E19">
        <v>3</v>
      </c>
    </row>
    <row r="20" spans="1:8" x14ac:dyDescent="0.25">
      <c r="A20" s="6">
        <v>43818</v>
      </c>
      <c r="B20" t="s">
        <v>85</v>
      </c>
      <c r="C20" t="s">
        <v>138</v>
      </c>
      <c r="D20" s="19" t="s">
        <v>231</v>
      </c>
      <c r="E20">
        <v>2</v>
      </c>
    </row>
    <row r="21" spans="1:8" x14ac:dyDescent="0.25">
      <c r="A21" s="6">
        <v>43818</v>
      </c>
      <c r="B21" t="s">
        <v>85</v>
      </c>
      <c r="C21" t="s">
        <v>138</v>
      </c>
      <c r="D21" s="19" t="s">
        <v>255</v>
      </c>
      <c r="E21">
        <v>2</v>
      </c>
    </row>
    <row r="22" spans="1:8" x14ac:dyDescent="0.25">
      <c r="A22" s="6">
        <v>43818</v>
      </c>
      <c r="B22" t="s">
        <v>85</v>
      </c>
      <c r="C22" t="s">
        <v>138</v>
      </c>
      <c r="D22" s="19" t="s">
        <v>233</v>
      </c>
      <c r="E22">
        <v>3</v>
      </c>
    </row>
    <row r="23" spans="1:8" x14ac:dyDescent="0.25">
      <c r="A23" s="6">
        <v>43818</v>
      </c>
      <c r="B23" t="s">
        <v>85</v>
      </c>
      <c r="C23" t="s">
        <v>138</v>
      </c>
      <c r="D23" s="19" t="s">
        <v>234</v>
      </c>
      <c r="E23">
        <v>3</v>
      </c>
      <c r="H23" t="s">
        <v>61</v>
      </c>
    </row>
    <row r="24" spans="1:8" x14ac:dyDescent="0.25">
      <c r="A24" s="6">
        <v>43818</v>
      </c>
      <c r="B24" t="s">
        <v>85</v>
      </c>
      <c r="C24" t="s">
        <v>138</v>
      </c>
      <c r="D24" s="19" t="s">
        <v>235</v>
      </c>
      <c r="E24">
        <v>1</v>
      </c>
    </row>
    <row r="25" spans="1:8" x14ac:dyDescent="0.25">
      <c r="A25" s="6">
        <v>43821</v>
      </c>
      <c r="B25" t="s">
        <v>86</v>
      </c>
      <c r="C25" s="22" t="s">
        <v>866</v>
      </c>
      <c r="D25" s="19" t="s">
        <v>236</v>
      </c>
      <c r="E25">
        <v>4</v>
      </c>
    </row>
    <row r="26" spans="1:8" x14ac:dyDescent="0.25">
      <c r="A26" s="6">
        <v>43821</v>
      </c>
      <c r="B26" t="s">
        <v>86</v>
      </c>
      <c r="C26" s="22" t="s">
        <v>866</v>
      </c>
      <c r="D26" s="19" t="s">
        <v>237</v>
      </c>
      <c r="E26">
        <v>4</v>
      </c>
    </row>
    <row r="27" spans="1:8" x14ac:dyDescent="0.25">
      <c r="A27" s="6">
        <v>43821</v>
      </c>
      <c r="B27" t="s">
        <v>86</v>
      </c>
      <c r="C27" s="22" t="s">
        <v>866</v>
      </c>
      <c r="D27" s="19" t="s">
        <v>226</v>
      </c>
      <c r="E27">
        <v>3</v>
      </c>
    </row>
    <row r="28" spans="1:8" x14ac:dyDescent="0.25">
      <c r="A28" s="6">
        <v>43821</v>
      </c>
      <c r="B28" t="s">
        <v>86</v>
      </c>
      <c r="C28" s="22" t="s">
        <v>866</v>
      </c>
      <c r="D28" s="19" t="s">
        <v>224</v>
      </c>
      <c r="E28">
        <v>2</v>
      </c>
      <c r="G28" t="s">
        <v>17</v>
      </c>
    </row>
    <row r="29" spans="1:8" x14ac:dyDescent="0.25">
      <c r="A29" s="6">
        <v>43821</v>
      </c>
      <c r="B29" t="s">
        <v>86</v>
      </c>
      <c r="C29" s="22" t="s">
        <v>866</v>
      </c>
      <c r="D29" s="19" t="s">
        <v>256</v>
      </c>
      <c r="E29">
        <v>2</v>
      </c>
      <c r="G29" t="s">
        <v>17</v>
      </c>
      <c r="H29" t="s">
        <v>22</v>
      </c>
    </row>
    <row r="30" spans="1:8" x14ac:dyDescent="0.25">
      <c r="A30" s="6">
        <v>43821</v>
      </c>
      <c r="B30" t="s">
        <v>86</v>
      </c>
      <c r="C30" s="22" t="s">
        <v>866</v>
      </c>
      <c r="D30" s="19" t="s">
        <v>238</v>
      </c>
      <c r="E30">
        <v>2</v>
      </c>
      <c r="G30" t="s">
        <v>17</v>
      </c>
    </row>
    <row r="31" spans="1:8" x14ac:dyDescent="0.25">
      <c r="A31" s="6">
        <v>43821</v>
      </c>
      <c r="B31" t="s">
        <v>86</v>
      </c>
      <c r="C31" s="22" t="s">
        <v>866</v>
      </c>
      <c r="D31" s="19" t="s">
        <v>207</v>
      </c>
      <c r="E31">
        <v>1</v>
      </c>
      <c r="G31" t="s">
        <v>17</v>
      </c>
      <c r="H31" t="s">
        <v>18</v>
      </c>
    </row>
    <row r="32" spans="1:8" x14ac:dyDescent="0.25">
      <c r="A32" s="6">
        <v>43821</v>
      </c>
      <c r="B32" t="s">
        <v>86</v>
      </c>
      <c r="C32" s="22" t="s">
        <v>866</v>
      </c>
      <c r="D32" s="19" t="s">
        <v>222</v>
      </c>
      <c r="E32">
        <v>3</v>
      </c>
    </row>
    <row r="33" spans="1:8" x14ac:dyDescent="0.25">
      <c r="A33" s="6">
        <v>43821</v>
      </c>
      <c r="B33" t="s">
        <v>86</v>
      </c>
      <c r="C33" s="22" t="s">
        <v>866</v>
      </c>
      <c r="D33" s="19" t="s">
        <v>239</v>
      </c>
      <c r="E33">
        <v>1</v>
      </c>
    </row>
    <row r="34" spans="1:8" x14ac:dyDescent="0.25">
      <c r="A34" s="6">
        <v>43821</v>
      </c>
      <c r="B34" t="s">
        <v>86</v>
      </c>
      <c r="C34" s="22" t="s">
        <v>866</v>
      </c>
      <c r="D34" s="19" t="s">
        <v>257</v>
      </c>
      <c r="E34">
        <v>1</v>
      </c>
      <c r="G34" t="s">
        <v>17</v>
      </c>
      <c r="H34" t="s">
        <v>24</v>
      </c>
    </row>
    <row r="35" spans="1:8" x14ac:dyDescent="0.25">
      <c r="A35" s="6">
        <v>43821</v>
      </c>
      <c r="B35" t="s">
        <v>86</v>
      </c>
      <c r="C35" s="22" t="s">
        <v>866</v>
      </c>
      <c r="D35" s="19" t="s">
        <v>258</v>
      </c>
      <c r="E35">
        <v>1</v>
      </c>
      <c r="F35" s="16" t="s">
        <v>21</v>
      </c>
      <c r="G35" s="16" t="s">
        <v>21</v>
      </c>
      <c r="H35" t="s">
        <v>23</v>
      </c>
    </row>
    <row r="36" spans="1:8" x14ac:dyDescent="0.25">
      <c r="A36" s="6">
        <v>43821</v>
      </c>
      <c r="B36" t="s">
        <v>86</v>
      </c>
      <c r="C36" s="22" t="s">
        <v>866</v>
      </c>
      <c r="D36" s="19" t="s">
        <v>25</v>
      </c>
      <c r="E36">
        <v>1</v>
      </c>
      <c r="F36" s="16" t="s">
        <v>26</v>
      </c>
      <c r="G36" s="16" t="s">
        <v>26</v>
      </c>
      <c r="H36" t="s">
        <v>27</v>
      </c>
    </row>
    <row r="37" spans="1:8" x14ac:dyDescent="0.25">
      <c r="A37" s="6">
        <v>43821</v>
      </c>
      <c r="B37" t="s">
        <v>86</v>
      </c>
      <c r="C37" s="22" t="s">
        <v>866</v>
      </c>
      <c r="D37" s="19" t="s">
        <v>28</v>
      </c>
      <c r="E37">
        <v>1</v>
      </c>
      <c r="F37" s="16" t="s">
        <v>29</v>
      </c>
      <c r="G37" s="16" t="s">
        <v>29</v>
      </c>
      <c r="H37" t="s">
        <v>30</v>
      </c>
    </row>
    <row r="38" spans="1:8" x14ac:dyDescent="0.25">
      <c r="A38" s="6">
        <v>43821</v>
      </c>
      <c r="B38" t="s">
        <v>86</v>
      </c>
      <c r="C38" s="22" t="s">
        <v>866</v>
      </c>
      <c r="D38" s="19" t="s">
        <v>165</v>
      </c>
      <c r="E38">
        <v>1</v>
      </c>
      <c r="F38" s="16" t="s">
        <v>31</v>
      </c>
      <c r="G38" s="16" t="s">
        <v>31</v>
      </c>
      <c r="H38" t="s">
        <v>32</v>
      </c>
    </row>
    <row r="39" spans="1:8" x14ac:dyDescent="0.25">
      <c r="A39" s="6">
        <v>43821</v>
      </c>
      <c r="B39" t="s">
        <v>86</v>
      </c>
      <c r="C39" s="22" t="s">
        <v>866</v>
      </c>
      <c r="D39" s="19" t="s">
        <v>240</v>
      </c>
      <c r="E39">
        <v>2</v>
      </c>
    </row>
    <row r="40" spans="1:8" x14ac:dyDescent="0.25">
      <c r="A40" s="6">
        <v>43821</v>
      </c>
      <c r="B40" t="s">
        <v>86</v>
      </c>
      <c r="C40" s="22" t="s">
        <v>866</v>
      </c>
      <c r="D40" s="19" t="s">
        <v>241</v>
      </c>
      <c r="E40">
        <v>2</v>
      </c>
      <c r="F40" s="16" t="s">
        <v>35</v>
      </c>
      <c r="G40" s="16" t="s">
        <v>35</v>
      </c>
      <c r="H40" t="s">
        <v>33</v>
      </c>
    </row>
    <row r="41" spans="1:8" x14ac:dyDescent="0.25">
      <c r="A41" s="6">
        <v>43821</v>
      </c>
      <c r="B41" t="s">
        <v>86</v>
      </c>
      <c r="C41" s="22" t="s">
        <v>866</v>
      </c>
      <c r="D41" s="19" t="s">
        <v>242</v>
      </c>
      <c r="E41">
        <v>1</v>
      </c>
    </row>
    <row r="42" spans="1:8" x14ac:dyDescent="0.25">
      <c r="A42" s="6">
        <v>43821</v>
      </c>
      <c r="B42" t="s">
        <v>86</v>
      </c>
      <c r="C42" s="22" t="s">
        <v>866</v>
      </c>
      <c r="D42" s="19" t="s">
        <v>259</v>
      </c>
      <c r="E42">
        <v>3</v>
      </c>
      <c r="H42" t="s">
        <v>34</v>
      </c>
    </row>
    <row r="43" spans="1:8" x14ac:dyDescent="0.25">
      <c r="A43" s="6">
        <v>43822</v>
      </c>
      <c r="B43" t="s">
        <v>87</v>
      </c>
      <c r="C43" t="s">
        <v>716</v>
      </c>
      <c r="D43" s="19" t="s">
        <v>244</v>
      </c>
      <c r="E43">
        <v>2</v>
      </c>
    </row>
    <row r="44" spans="1:8" x14ac:dyDescent="0.25">
      <c r="A44" s="6">
        <v>43822</v>
      </c>
      <c r="B44" t="s">
        <v>87</v>
      </c>
      <c r="C44" t="s">
        <v>716</v>
      </c>
      <c r="D44" s="19" t="s">
        <v>245</v>
      </c>
      <c r="E44">
        <v>1</v>
      </c>
    </row>
    <row r="45" spans="1:8" x14ac:dyDescent="0.25">
      <c r="A45" s="6">
        <v>43824</v>
      </c>
      <c r="B45" t="s">
        <v>88</v>
      </c>
      <c r="C45" t="s">
        <v>717</v>
      </c>
      <c r="D45" s="19" t="s">
        <v>226</v>
      </c>
      <c r="E45">
        <v>3</v>
      </c>
    </row>
    <row r="46" spans="1:8" x14ac:dyDescent="0.25">
      <c r="A46" s="6">
        <v>43824</v>
      </c>
      <c r="B46" t="s">
        <v>88</v>
      </c>
      <c r="C46" t="s">
        <v>717</v>
      </c>
      <c r="D46" s="19" t="s">
        <v>222</v>
      </c>
      <c r="E46">
        <v>4</v>
      </c>
    </row>
    <row r="47" spans="1:8" x14ac:dyDescent="0.25">
      <c r="A47" s="6">
        <v>43824</v>
      </c>
      <c r="B47" t="s">
        <v>88</v>
      </c>
      <c r="C47" t="s">
        <v>717</v>
      </c>
      <c r="D47" s="19" t="s">
        <v>239</v>
      </c>
      <c r="E47">
        <v>4</v>
      </c>
    </row>
    <row r="48" spans="1:8" x14ac:dyDescent="0.25">
      <c r="A48" s="6">
        <v>43824</v>
      </c>
      <c r="B48" t="s">
        <v>88</v>
      </c>
      <c r="C48" t="s">
        <v>717</v>
      </c>
      <c r="D48" s="19" t="s">
        <v>246</v>
      </c>
      <c r="E48">
        <v>1</v>
      </c>
    </row>
    <row r="49" spans="1:8" x14ac:dyDescent="0.25">
      <c r="A49" s="6">
        <v>43824</v>
      </c>
      <c r="B49" t="s">
        <v>88</v>
      </c>
      <c r="C49" t="s">
        <v>717</v>
      </c>
      <c r="D49" s="19" t="s">
        <v>237</v>
      </c>
      <c r="E49">
        <v>3</v>
      </c>
    </row>
    <row r="50" spans="1:8" x14ac:dyDescent="0.25">
      <c r="A50" s="6">
        <v>43824</v>
      </c>
      <c r="B50" t="s">
        <v>88</v>
      </c>
      <c r="C50" t="s">
        <v>717</v>
      </c>
      <c r="D50" s="19" t="s">
        <v>244</v>
      </c>
      <c r="E50">
        <v>2</v>
      </c>
    </row>
    <row r="51" spans="1:8" x14ac:dyDescent="0.25">
      <c r="A51" s="6">
        <v>43824</v>
      </c>
      <c r="B51" t="s">
        <v>88</v>
      </c>
      <c r="C51" t="s">
        <v>717</v>
      </c>
      <c r="D51" s="19" t="s">
        <v>241</v>
      </c>
      <c r="E51">
        <v>2</v>
      </c>
      <c r="H51" t="s">
        <v>62</v>
      </c>
    </row>
    <row r="52" spans="1:8" x14ac:dyDescent="0.25">
      <c r="A52" s="6">
        <v>43824</v>
      </c>
      <c r="B52" t="s">
        <v>88</v>
      </c>
      <c r="C52" t="s">
        <v>717</v>
      </c>
      <c r="D52" s="19" t="s">
        <v>165</v>
      </c>
      <c r="E52">
        <v>1</v>
      </c>
    </row>
    <row r="53" spans="1:8" x14ac:dyDescent="0.25">
      <c r="A53" s="6">
        <v>43827</v>
      </c>
      <c r="B53" t="s">
        <v>109</v>
      </c>
      <c r="C53" t="s">
        <v>718</v>
      </c>
      <c r="D53" s="19" t="s">
        <v>236</v>
      </c>
      <c r="E53">
        <v>3</v>
      </c>
    </row>
    <row r="54" spans="1:8" x14ac:dyDescent="0.25">
      <c r="A54" s="6">
        <v>43827</v>
      </c>
      <c r="B54" t="s">
        <v>109</v>
      </c>
      <c r="C54" t="s">
        <v>718</v>
      </c>
      <c r="D54" s="19" t="s">
        <v>226</v>
      </c>
      <c r="E54">
        <v>3</v>
      </c>
    </row>
    <row r="55" spans="1:8" x14ac:dyDescent="0.25">
      <c r="A55" s="6">
        <v>43827</v>
      </c>
      <c r="B55" t="s">
        <v>109</v>
      </c>
      <c r="C55" t="s">
        <v>718</v>
      </c>
      <c r="D55" s="19" t="s">
        <v>243</v>
      </c>
      <c r="E55">
        <v>4</v>
      </c>
    </row>
    <row r="56" spans="1:8" x14ac:dyDescent="0.25">
      <c r="A56" s="6">
        <v>43827</v>
      </c>
      <c r="B56" t="s">
        <v>109</v>
      </c>
      <c r="C56" t="s">
        <v>718</v>
      </c>
      <c r="D56" s="19" t="s">
        <v>222</v>
      </c>
      <c r="E56">
        <v>2</v>
      </c>
    </row>
    <row r="57" spans="1:8" x14ac:dyDescent="0.25">
      <c r="A57" s="6">
        <v>43827</v>
      </c>
      <c r="B57" t="s">
        <v>109</v>
      </c>
      <c r="C57" t="s">
        <v>718</v>
      </c>
      <c r="D57" s="19" t="s">
        <v>247</v>
      </c>
      <c r="E57">
        <v>1</v>
      </c>
    </row>
    <row r="58" spans="1:8" x14ac:dyDescent="0.25">
      <c r="A58" s="6">
        <v>43827</v>
      </c>
      <c r="B58" t="s">
        <v>109</v>
      </c>
      <c r="C58" t="s">
        <v>718</v>
      </c>
      <c r="D58" s="19" t="s">
        <v>113</v>
      </c>
      <c r="E58" s="16">
        <v>1</v>
      </c>
      <c r="F58" s="16" t="s">
        <v>114</v>
      </c>
    </row>
    <row r="59" spans="1:8" x14ac:dyDescent="0.25">
      <c r="A59" s="6">
        <v>43827</v>
      </c>
      <c r="B59" t="s">
        <v>109</v>
      </c>
      <c r="C59" t="s">
        <v>718</v>
      </c>
      <c r="D59" s="19" t="s">
        <v>246</v>
      </c>
      <c r="E59">
        <v>2</v>
      </c>
    </row>
    <row r="60" spans="1:8" x14ac:dyDescent="0.25">
      <c r="A60" s="6">
        <v>43827</v>
      </c>
      <c r="B60" t="s">
        <v>109</v>
      </c>
      <c r="C60" t="s">
        <v>718</v>
      </c>
      <c r="D60" s="19" t="s">
        <v>115</v>
      </c>
      <c r="E60">
        <v>1</v>
      </c>
    </row>
    <row r="61" spans="1:8" x14ac:dyDescent="0.25">
      <c r="A61" s="6">
        <v>43827</v>
      </c>
      <c r="B61" t="s">
        <v>109</v>
      </c>
      <c r="C61" t="s">
        <v>718</v>
      </c>
      <c r="D61" s="19" t="s">
        <v>248</v>
      </c>
      <c r="E61">
        <v>2</v>
      </c>
    </row>
    <row r="62" spans="1:8" x14ac:dyDescent="0.25">
      <c r="A62" s="6">
        <v>43827</v>
      </c>
      <c r="B62" t="s">
        <v>109</v>
      </c>
      <c r="C62" t="s">
        <v>718</v>
      </c>
      <c r="D62" s="19" t="s">
        <v>117</v>
      </c>
      <c r="F62" t="s">
        <v>118</v>
      </c>
    </row>
    <row r="63" spans="1:8" x14ac:dyDescent="0.25">
      <c r="A63" s="6">
        <v>43833</v>
      </c>
      <c r="B63" t="s">
        <v>109</v>
      </c>
      <c r="C63" t="s">
        <v>139</v>
      </c>
      <c r="D63" s="19" t="s">
        <v>236</v>
      </c>
      <c r="E63">
        <v>3</v>
      </c>
    </row>
    <row r="64" spans="1:8" x14ac:dyDescent="0.25">
      <c r="A64" s="6">
        <v>43833</v>
      </c>
      <c r="B64" t="s">
        <v>109</v>
      </c>
      <c r="C64" t="s">
        <v>139</v>
      </c>
      <c r="D64" s="19" t="s">
        <v>226</v>
      </c>
      <c r="E64">
        <v>3</v>
      </c>
    </row>
    <row r="65" spans="1:8" x14ac:dyDescent="0.25">
      <c r="A65" s="6">
        <v>43833</v>
      </c>
      <c r="B65" t="s">
        <v>109</v>
      </c>
      <c r="C65" t="s">
        <v>139</v>
      </c>
      <c r="D65" s="19" t="s">
        <v>243</v>
      </c>
      <c r="E65">
        <v>4</v>
      </c>
    </row>
    <row r="66" spans="1:8" x14ac:dyDescent="0.25">
      <c r="A66" s="6">
        <v>43833</v>
      </c>
      <c r="B66" t="s">
        <v>109</v>
      </c>
      <c r="C66" t="s">
        <v>139</v>
      </c>
      <c r="D66" s="19" t="s">
        <v>222</v>
      </c>
      <c r="E66">
        <v>2</v>
      </c>
    </row>
    <row r="67" spans="1:8" x14ac:dyDescent="0.25">
      <c r="A67" s="6">
        <v>43833</v>
      </c>
      <c r="B67" t="s">
        <v>109</v>
      </c>
      <c r="C67" t="s">
        <v>139</v>
      </c>
      <c r="D67" s="19" t="s">
        <v>247</v>
      </c>
      <c r="E67">
        <v>1</v>
      </c>
    </row>
    <row r="68" spans="1:8" x14ac:dyDescent="0.25">
      <c r="A68" s="6">
        <v>43833</v>
      </c>
      <c r="B68" t="s">
        <v>109</v>
      </c>
      <c r="C68" t="s">
        <v>139</v>
      </c>
      <c r="D68" s="19" t="s">
        <v>113</v>
      </c>
      <c r="E68" s="16">
        <v>1</v>
      </c>
    </row>
    <row r="69" spans="1:8" x14ac:dyDescent="0.25">
      <c r="A69" s="6">
        <v>43833</v>
      </c>
      <c r="B69" t="s">
        <v>109</v>
      </c>
      <c r="C69" t="s">
        <v>139</v>
      </c>
      <c r="D69" s="19" t="s">
        <v>246</v>
      </c>
      <c r="E69">
        <v>2</v>
      </c>
    </row>
    <row r="70" spans="1:8" x14ac:dyDescent="0.25">
      <c r="A70" s="6">
        <v>43833</v>
      </c>
      <c r="B70" t="s">
        <v>109</v>
      </c>
      <c r="C70" t="s">
        <v>139</v>
      </c>
      <c r="D70" s="19" t="s">
        <v>115</v>
      </c>
      <c r="E70">
        <v>1</v>
      </c>
    </row>
    <row r="71" spans="1:8" x14ac:dyDescent="0.25">
      <c r="A71" s="6">
        <v>43833</v>
      </c>
      <c r="B71" t="s">
        <v>109</v>
      </c>
      <c r="C71" t="s">
        <v>139</v>
      </c>
      <c r="D71" s="19" t="s">
        <v>248</v>
      </c>
      <c r="E71">
        <v>2</v>
      </c>
    </row>
    <row r="72" spans="1:8" x14ac:dyDescent="0.25">
      <c r="A72" s="6">
        <v>43833</v>
      </c>
      <c r="B72" t="s">
        <v>109</v>
      </c>
      <c r="C72" t="s">
        <v>139</v>
      </c>
      <c r="D72" s="19" t="s">
        <v>117</v>
      </c>
      <c r="E72">
        <v>1</v>
      </c>
    </row>
    <row r="73" spans="1:8" x14ac:dyDescent="0.25">
      <c r="A73" s="6">
        <v>43840</v>
      </c>
      <c r="B73" t="s">
        <v>136</v>
      </c>
      <c r="C73" t="s">
        <v>137</v>
      </c>
      <c r="D73" s="19" t="s">
        <v>233</v>
      </c>
      <c r="E73">
        <v>1</v>
      </c>
    </row>
    <row r="74" spans="1:8" x14ac:dyDescent="0.25">
      <c r="A74" s="6">
        <v>43840</v>
      </c>
      <c r="B74" t="s">
        <v>136</v>
      </c>
      <c r="C74" t="s">
        <v>137</v>
      </c>
      <c r="D74" s="19" t="s">
        <v>236</v>
      </c>
      <c r="E74">
        <v>1</v>
      </c>
    </row>
    <row r="75" spans="1:8" x14ac:dyDescent="0.25">
      <c r="A75" s="6">
        <v>43840</v>
      </c>
      <c r="B75" t="s">
        <v>136</v>
      </c>
      <c r="C75" t="s">
        <v>137</v>
      </c>
      <c r="D75" s="19" t="s">
        <v>232</v>
      </c>
      <c r="E75">
        <v>2</v>
      </c>
    </row>
    <row r="76" spans="1:8" x14ac:dyDescent="0.25">
      <c r="A76" s="6">
        <v>43840</v>
      </c>
      <c r="B76" t="s">
        <v>136</v>
      </c>
      <c r="C76" t="s">
        <v>137</v>
      </c>
      <c r="D76" s="19" t="s">
        <v>237</v>
      </c>
      <c r="E76">
        <v>1</v>
      </c>
    </row>
    <row r="77" spans="1:8" x14ac:dyDescent="0.25">
      <c r="A77" s="6">
        <v>43840</v>
      </c>
      <c r="B77" t="s">
        <v>136</v>
      </c>
      <c r="C77" t="s">
        <v>137</v>
      </c>
      <c r="D77" s="19" t="s">
        <v>249</v>
      </c>
      <c r="E77">
        <v>1</v>
      </c>
    </row>
    <row r="78" spans="1:8" x14ac:dyDescent="0.25">
      <c r="A78" s="6">
        <v>43840</v>
      </c>
      <c r="B78" t="s">
        <v>136</v>
      </c>
      <c r="C78" t="s">
        <v>137</v>
      </c>
      <c r="D78" s="19" t="s">
        <v>248</v>
      </c>
      <c r="E78">
        <v>2</v>
      </c>
    </row>
    <row r="79" spans="1:8" x14ac:dyDescent="0.25">
      <c r="A79" s="6">
        <v>43840</v>
      </c>
      <c r="B79" t="s">
        <v>136</v>
      </c>
      <c r="C79" t="s">
        <v>137</v>
      </c>
      <c r="D79" s="19" t="s">
        <v>250</v>
      </c>
      <c r="E79">
        <v>2</v>
      </c>
    </row>
    <row r="80" spans="1:8" x14ac:dyDescent="0.25">
      <c r="A80" s="6">
        <v>43840</v>
      </c>
      <c r="B80" t="s">
        <v>136</v>
      </c>
      <c r="C80" t="s">
        <v>137</v>
      </c>
      <c r="D80" s="19" t="s">
        <v>142</v>
      </c>
      <c r="E80">
        <v>1</v>
      </c>
      <c r="H80" t="s">
        <v>143</v>
      </c>
    </row>
    <row r="81" spans="1:18" x14ac:dyDescent="0.25">
      <c r="A81" s="6">
        <v>43840</v>
      </c>
      <c r="B81" t="s">
        <v>136</v>
      </c>
      <c r="C81" t="s">
        <v>137</v>
      </c>
      <c r="D81" s="19" t="s">
        <v>251</v>
      </c>
      <c r="E81">
        <v>1</v>
      </c>
    </row>
    <row r="82" spans="1:18" x14ac:dyDescent="0.25">
      <c r="A82" s="6">
        <v>43840</v>
      </c>
      <c r="B82" t="s">
        <v>136</v>
      </c>
      <c r="C82" t="s">
        <v>137</v>
      </c>
      <c r="D82" s="19" t="s">
        <v>115</v>
      </c>
      <c r="E82">
        <v>1</v>
      </c>
      <c r="F82" t="s">
        <v>145</v>
      </c>
      <c r="G82" t="s">
        <v>148</v>
      </c>
      <c r="H82" t="s">
        <v>144</v>
      </c>
    </row>
    <row r="83" spans="1:18" x14ac:dyDescent="0.25">
      <c r="A83" s="6">
        <v>43840</v>
      </c>
      <c r="B83" t="s">
        <v>136</v>
      </c>
      <c r="C83" t="s">
        <v>137</v>
      </c>
      <c r="D83" s="19" t="s">
        <v>146</v>
      </c>
      <c r="E83">
        <v>2</v>
      </c>
      <c r="F83" t="s">
        <v>147</v>
      </c>
      <c r="G83" t="s">
        <v>148</v>
      </c>
      <c r="H83" t="s">
        <v>149</v>
      </c>
    </row>
    <row r="84" spans="1:18" x14ac:dyDescent="0.25">
      <c r="A84" s="6">
        <v>43840</v>
      </c>
      <c r="B84" t="s">
        <v>136</v>
      </c>
      <c r="C84" t="s">
        <v>137</v>
      </c>
      <c r="D84" s="19" t="s">
        <v>252</v>
      </c>
      <c r="E84">
        <v>1</v>
      </c>
    </row>
    <row r="85" spans="1:18" x14ac:dyDescent="0.25">
      <c r="A85" s="6">
        <v>43840</v>
      </c>
      <c r="B85" t="s">
        <v>136</v>
      </c>
      <c r="C85" t="s">
        <v>137</v>
      </c>
      <c r="D85" s="19" t="s">
        <v>150</v>
      </c>
      <c r="E85">
        <v>1</v>
      </c>
      <c r="F85" t="s">
        <v>152</v>
      </c>
      <c r="G85" t="s">
        <v>148</v>
      </c>
      <c r="H85" t="s">
        <v>151</v>
      </c>
    </row>
    <row r="86" spans="1:18" x14ac:dyDescent="0.25">
      <c r="A86" s="6">
        <v>43840</v>
      </c>
      <c r="B86" t="s">
        <v>136</v>
      </c>
      <c r="C86" t="s">
        <v>137</v>
      </c>
      <c r="D86" s="19" t="s">
        <v>253</v>
      </c>
      <c r="E86">
        <v>1</v>
      </c>
    </row>
    <row r="87" spans="1:18" x14ac:dyDescent="0.25">
      <c r="A87" s="6">
        <v>43840</v>
      </c>
      <c r="B87" t="s">
        <v>136</v>
      </c>
      <c r="C87" t="s">
        <v>137</v>
      </c>
      <c r="D87" s="19" t="s">
        <v>153</v>
      </c>
      <c r="E87">
        <v>1</v>
      </c>
      <c r="F87" t="s">
        <v>154</v>
      </c>
      <c r="G87" t="s">
        <v>148</v>
      </c>
    </row>
    <row r="88" spans="1:18" x14ac:dyDescent="0.25">
      <c r="A88" s="6">
        <v>43840</v>
      </c>
      <c r="B88" t="s">
        <v>136</v>
      </c>
      <c r="C88" t="s">
        <v>137</v>
      </c>
      <c r="D88" s="19" t="s">
        <v>25</v>
      </c>
      <c r="E88">
        <v>1</v>
      </c>
      <c r="F88" t="s">
        <v>155</v>
      </c>
      <c r="H88" t="s">
        <v>156</v>
      </c>
    </row>
    <row r="89" spans="1:18" x14ac:dyDescent="0.25">
      <c r="A89" s="6">
        <v>43840</v>
      </c>
      <c r="B89" t="s">
        <v>136</v>
      </c>
      <c r="C89" t="s">
        <v>137</v>
      </c>
      <c r="D89" s="19" t="s">
        <v>157</v>
      </c>
      <c r="E89">
        <v>1</v>
      </c>
      <c r="F89" t="s">
        <v>158</v>
      </c>
      <c r="G89" t="s">
        <v>159</v>
      </c>
    </row>
    <row r="90" spans="1:18" x14ac:dyDescent="0.25">
      <c r="A90" s="6">
        <v>43840</v>
      </c>
      <c r="B90" t="s">
        <v>136</v>
      </c>
      <c r="C90" t="s">
        <v>137</v>
      </c>
      <c r="D90" s="19" t="s">
        <v>160</v>
      </c>
      <c r="E90">
        <v>1</v>
      </c>
    </row>
    <row r="91" spans="1:18" x14ac:dyDescent="0.25">
      <c r="A91" s="6">
        <v>43840</v>
      </c>
      <c r="B91" t="s">
        <v>136</v>
      </c>
      <c r="C91" t="s">
        <v>137</v>
      </c>
      <c r="D91" s="19" t="s">
        <v>113</v>
      </c>
      <c r="E91">
        <v>1</v>
      </c>
      <c r="F91" t="s">
        <v>161</v>
      </c>
      <c r="G91" t="s">
        <v>163</v>
      </c>
      <c r="H91" t="s">
        <v>162</v>
      </c>
    </row>
    <row r="92" spans="1:18" x14ac:dyDescent="0.25">
      <c r="A92" s="6">
        <v>43840</v>
      </c>
      <c r="B92" t="s">
        <v>136</v>
      </c>
      <c r="C92" t="s">
        <v>137</v>
      </c>
      <c r="D92" s="19" t="s">
        <v>164</v>
      </c>
      <c r="F92" t="s">
        <v>167</v>
      </c>
    </row>
    <row r="93" spans="1:18" x14ac:dyDescent="0.25">
      <c r="A93" s="6">
        <v>43840</v>
      </c>
      <c r="B93" t="s">
        <v>136</v>
      </c>
      <c r="C93" t="s">
        <v>137</v>
      </c>
      <c r="D93" s="19" t="s">
        <v>165</v>
      </c>
      <c r="E93">
        <v>1</v>
      </c>
      <c r="F93" t="s">
        <v>166</v>
      </c>
      <c r="G93" t="s">
        <v>163</v>
      </c>
      <c r="H93" t="s">
        <v>168</v>
      </c>
    </row>
    <row r="94" spans="1:18" x14ac:dyDescent="0.25">
      <c r="A94" s="6">
        <v>43840</v>
      </c>
      <c r="B94" t="s">
        <v>136</v>
      </c>
      <c r="C94" t="s">
        <v>137</v>
      </c>
      <c r="D94" s="19" t="s">
        <v>169</v>
      </c>
      <c r="E94">
        <v>2</v>
      </c>
      <c r="G94" t="s">
        <v>163</v>
      </c>
      <c r="H94" t="s">
        <v>170</v>
      </c>
      <c r="K94" s="2"/>
      <c r="L94" s="2"/>
      <c r="M94" s="8"/>
      <c r="N94" s="7"/>
      <c r="P94" s="3"/>
      <c r="Q94" s="3"/>
      <c r="R94" s="3"/>
    </row>
    <row r="95" spans="1:18" x14ac:dyDescent="0.25">
      <c r="A95" s="6">
        <v>43840</v>
      </c>
      <c r="B95" t="s">
        <v>136</v>
      </c>
      <c r="C95" t="s">
        <v>137</v>
      </c>
      <c r="D95" s="19" t="s">
        <v>235</v>
      </c>
      <c r="E95">
        <v>1</v>
      </c>
      <c r="K95" s="2"/>
      <c r="L95" s="2"/>
      <c r="M95" s="8"/>
      <c r="N95" s="7"/>
      <c r="P95" s="3"/>
      <c r="Q95" s="3"/>
      <c r="R95" s="3"/>
    </row>
    <row r="96" spans="1:18" x14ac:dyDescent="0.25">
      <c r="A96" s="6">
        <v>43840</v>
      </c>
      <c r="B96" t="s">
        <v>136</v>
      </c>
      <c r="C96" t="s">
        <v>137</v>
      </c>
      <c r="D96" s="19" t="s">
        <v>171</v>
      </c>
      <c r="E96">
        <v>1</v>
      </c>
      <c r="K96" s="2"/>
      <c r="L96" s="2"/>
      <c r="M96" s="8"/>
      <c r="N96" s="7"/>
      <c r="P96" s="3"/>
      <c r="Q96" s="3"/>
      <c r="R96" s="3"/>
    </row>
    <row r="97" spans="1:18" x14ac:dyDescent="0.25">
      <c r="A97" s="6">
        <v>43840</v>
      </c>
      <c r="B97" t="s">
        <v>177</v>
      </c>
      <c r="C97" t="s">
        <v>178</v>
      </c>
      <c r="D97" s="19" t="s">
        <v>232</v>
      </c>
      <c r="E97">
        <v>2</v>
      </c>
      <c r="K97" s="2"/>
      <c r="L97" s="2"/>
      <c r="M97" s="8"/>
      <c r="N97" s="7"/>
      <c r="P97" s="3"/>
      <c r="Q97" s="3"/>
      <c r="R97" s="3"/>
    </row>
    <row r="98" spans="1:18" x14ac:dyDescent="0.25">
      <c r="A98" s="6">
        <v>43840</v>
      </c>
      <c r="B98" t="s">
        <v>177</v>
      </c>
      <c r="C98" t="s">
        <v>178</v>
      </c>
      <c r="D98" s="19" t="s">
        <v>237</v>
      </c>
      <c r="E98">
        <v>2</v>
      </c>
      <c r="K98" s="2"/>
      <c r="L98" s="2"/>
      <c r="M98" s="8"/>
      <c r="N98" s="7"/>
      <c r="P98" s="3"/>
      <c r="Q98" s="3"/>
      <c r="R98" s="3"/>
    </row>
    <row r="99" spans="1:18" x14ac:dyDescent="0.25">
      <c r="A99" s="6">
        <v>43840</v>
      </c>
      <c r="B99" t="s">
        <v>177</v>
      </c>
      <c r="C99" t="s">
        <v>178</v>
      </c>
      <c r="D99" s="19" t="s">
        <v>180</v>
      </c>
      <c r="E99">
        <v>2</v>
      </c>
      <c r="K99" s="2"/>
      <c r="L99" s="2"/>
      <c r="M99" s="8"/>
      <c r="N99" s="7"/>
      <c r="P99" s="3"/>
      <c r="Q99" s="3"/>
      <c r="R99" s="3"/>
    </row>
    <row r="100" spans="1:18" x14ac:dyDescent="0.25">
      <c r="A100" s="6">
        <v>43840</v>
      </c>
      <c r="B100" t="s">
        <v>177</v>
      </c>
      <c r="C100" t="s">
        <v>178</v>
      </c>
      <c r="D100" s="19" t="s">
        <v>165</v>
      </c>
      <c r="E100">
        <v>1</v>
      </c>
      <c r="K100" s="2"/>
      <c r="L100" s="2"/>
      <c r="M100" s="8"/>
      <c r="N100" s="7"/>
      <c r="P100" s="3"/>
      <c r="Q100" s="3"/>
      <c r="R100" s="3"/>
    </row>
    <row r="101" spans="1:18" x14ac:dyDescent="0.25">
      <c r="A101" s="6">
        <v>43840</v>
      </c>
      <c r="B101" t="s">
        <v>177</v>
      </c>
      <c r="C101" t="s">
        <v>178</v>
      </c>
      <c r="D101" s="19" t="s">
        <v>254</v>
      </c>
      <c r="E101">
        <v>2</v>
      </c>
      <c r="K101" s="2"/>
      <c r="L101" s="2"/>
      <c r="M101" s="8"/>
      <c r="N101" s="7"/>
      <c r="P101" s="3"/>
      <c r="Q101" s="3"/>
      <c r="R101" s="3"/>
    </row>
    <row r="102" spans="1:18" x14ac:dyDescent="0.25">
      <c r="A102" s="6">
        <v>43840</v>
      </c>
      <c r="B102" t="s">
        <v>177</v>
      </c>
      <c r="C102" t="s">
        <v>178</v>
      </c>
      <c r="D102" s="19" t="s">
        <v>226</v>
      </c>
      <c r="E102">
        <v>2</v>
      </c>
      <c r="K102" s="2"/>
      <c r="L102" s="2"/>
      <c r="M102" s="8"/>
      <c r="N102" s="7"/>
      <c r="P102" s="3"/>
      <c r="Q102" s="3"/>
      <c r="R102" s="3"/>
    </row>
    <row r="103" spans="1:18" x14ac:dyDescent="0.25">
      <c r="A103" s="6">
        <v>43840</v>
      </c>
      <c r="B103" t="s">
        <v>177</v>
      </c>
      <c r="C103" t="s">
        <v>178</v>
      </c>
      <c r="D103" s="19" t="s">
        <v>236</v>
      </c>
      <c r="E103">
        <v>2</v>
      </c>
      <c r="K103" s="2"/>
      <c r="L103" s="2"/>
      <c r="M103" s="8"/>
      <c r="N103" s="7"/>
      <c r="P103" s="3"/>
      <c r="Q103" s="3"/>
      <c r="R103" s="3"/>
    </row>
    <row r="104" spans="1:18" x14ac:dyDescent="0.25">
      <c r="A104" s="6">
        <v>43840</v>
      </c>
      <c r="B104" t="s">
        <v>177</v>
      </c>
      <c r="C104" t="s">
        <v>178</v>
      </c>
      <c r="D104" s="19" t="s">
        <v>241</v>
      </c>
      <c r="E104">
        <v>1</v>
      </c>
    </row>
    <row r="105" spans="1:18" x14ac:dyDescent="0.25">
      <c r="A105" s="6">
        <v>43840</v>
      </c>
      <c r="B105" t="s">
        <v>177</v>
      </c>
      <c r="C105" t="s">
        <v>178</v>
      </c>
      <c r="D105" s="19" t="s">
        <v>227</v>
      </c>
      <c r="E105">
        <v>1</v>
      </c>
    </row>
    <row r="106" spans="1:18" x14ac:dyDescent="0.25">
      <c r="A106" s="6">
        <v>43840</v>
      </c>
      <c r="B106" t="s">
        <v>177</v>
      </c>
      <c r="C106" t="s">
        <v>178</v>
      </c>
      <c r="D106" s="19" t="s">
        <v>160</v>
      </c>
      <c r="E106">
        <v>1</v>
      </c>
    </row>
    <row r="107" spans="1:18" x14ac:dyDescent="0.25">
      <c r="A107" s="6">
        <v>43841</v>
      </c>
      <c r="B107" t="s">
        <v>109</v>
      </c>
      <c r="C107" t="s">
        <v>719</v>
      </c>
      <c r="D107" s="19" t="s">
        <v>346</v>
      </c>
      <c r="E107">
        <v>1</v>
      </c>
      <c r="F107" s="21"/>
      <c r="G107" s="21"/>
      <c r="H107" s="21"/>
      <c r="I107" s="21"/>
    </row>
    <row r="108" spans="1:18" x14ac:dyDescent="0.25">
      <c r="A108" s="6">
        <v>43841</v>
      </c>
      <c r="B108" t="s">
        <v>109</v>
      </c>
      <c r="C108" t="s">
        <v>719</v>
      </c>
      <c r="D108" s="19" t="s">
        <v>246</v>
      </c>
      <c r="E108">
        <v>2</v>
      </c>
      <c r="F108" s="21"/>
      <c r="G108" s="21"/>
      <c r="H108" s="21"/>
      <c r="I108" s="21"/>
    </row>
    <row r="109" spans="1:18" x14ac:dyDescent="0.25">
      <c r="A109" s="6">
        <v>43841</v>
      </c>
      <c r="B109" t="s">
        <v>109</v>
      </c>
      <c r="C109" t="s">
        <v>719</v>
      </c>
      <c r="D109" s="19" t="s">
        <v>226</v>
      </c>
      <c r="E109">
        <v>2</v>
      </c>
      <c r="F109" s="21"/>
      <c r="G109" s="21"/>
      <c r="H109" s="21"/>
      <c r="I109" s="21"/>
    </row>
    <row r="110" spans="1:18" x14ac:dyDescent="0.25">
      <c r="A110" s="6">
        <v>43841</v>
      </c>
      <c r="B110" t="s">
        <v>109</v>
      </c>
      <c r="C110" t="s">
        <v>719</v>
      </c>
      <c r="D110" s="19" t="s">
        <v>236</v>
      </c>
      <c r="E110">
        <v>2</v>
      </c>
      <c r="F110" s="21"/>
      <c r="G110" s="21"/>
      <c r="H110" s="21"/>
      <c r="I110" s="21"/>
    </row>
    <row r="111" spans="1:18" x14ac:dyDescent="0.25">
      <c r="A111" s="6">
        <v>43841</v>
      </c>
      <c r="B111" t="s">
        <v>109</v>
      </c>
      <c r="C111" t="s">
        <v>719</v>
      </c>
      <c r="D111" s="19" t="s">
        <v>222</v>
      </c>
      <c r="E111">
        <v>2</v>
      </c>
      <c r="F111" s="21"/>
      <c r="G111" s="21"/>
      <c r="H111" s="21"/>
      <c r="I111" s="21"/>
    </row>
    <row r="112" spans="1:18" x14ac:dyDescent="0.25">
      <c r="A112" s="6">
        <v>43841</v>
      </c>
      <c r="B112" t="s">
        <v>109</v>
      </c>
      <c r="C112" t="s">
        <v>719</v>
      </c>
      <c r="D112" s="19" t="s">
        <v>239</v>
      </c>
      <c r="E112">
        <v>1</v>
      </c>
      <c r="F112" s="21"/>
      <c r="G112" s="21"/>
      <c r="H112" s="21"/>
      <c r="I112" s="21"/>
    </row>
    <row r="113" spans="1:9" x14ac:dyDescent="0.25">
      <c r="A113" s="6">
        <v>43841</v>
      </c>
      <c r="B113" t="s">
        <v>109</v>
      </c>
      <c r="C113" t="s">
        <v>719</v>
      </c>
      <c r="D113" s="19" t="s">
        <v>740</v>
      </c>
      <c r="E113">
        <v>1</v>
      </c>
      <c r="F113" s="21"/>
      <c r="G113" s="21"/>
      <c r="H113" s="21"/>
      <c r="I113" s="21"/>
    </row>
    <row r="114" spans="1:9" x14ac:dyDescent="0.25">
      <c r="A114" s="6">
        <v>43841</v>
      </c>
      <c r="B114" t="s">
        <v>109</v>
      </c>
      <c r="C114" t="s">
        <v>719</v>
      </c>
      <c r="D114" s="19" t="s">
        <v>741</v>
      </c>
      <c r="E114">
        <v>2</v>
      </c>
      <c r="F114" s="21"/>
      <c r="G114" s="21"/>
      <c r="H114" s="21"/>
      <c r="I114" s="21"/>
    </row>
    <row r="115" spans="1:9" x14ac:dyDescent="0.25">
      <c r="A115" s="6">
        <v>43841</v>
      </c>
      <c r="B115" t="s">
        <v>109</v>
      </c>
      <c r="C115" t="s">
        <v>719</v>
      </c>
      <c r="D115" s="19" t="s">
        <v>248</v>
      </c>
      <c r="E115">
        <v>2</v>
      </c>
      <c r="F115" s="21"/>
      <c r="G115" s="21"/>
      <c r="H115" s="21"/>
      <c r="I115" s="21"/>
    </row>
    <row r="116" spans="1:9" x14ac:dyDescent="0.25">
      <c r="A116" s="6">
        <v>43841</v>
      </c>
      <c r="B116" t="s">
        <v>109</v>
      </c>
      <c r="C116" t="s">
        <v>719</v>
      </c>
      <c r="D116" s="19" t="s">
        <v>407</v>
      </c>
      <c r="E116">
        <v>3</v>
      </c>
      <c r="F116" s="21"/>
      <c r="G116" s="21"/>
      <c r="H116" s="21"/>
      <c r="I116" s="21"/>
    </row>
    <row r="117" spans="1:9" x14ac:dyDescent="0.25">
      <c r="A117" s="6">
        <v>43845</v>
      </c>
      <c r="B117" t="s">
        <v>220</v>
      </c>
      <c r="C117" t="s">
        <v>720</v>
      </c>
      <c r="D117" s="19" t="s">
        <v>169</v>
      </c>
      <c r="E117">
        <v>3</v>
      </c>
      <c r="H117" t="s">
        <v>170</v>
      </c>
    </row>
    <row r="118" spans="1:9" x14ac:dyDescent="0.25">
      <c r="A118" s="6">
        <v>43845</v>
      </c>
      <c r="B118" t="s">
        <v>220</v>
      </c>
      <c r="C118" t="s">
        <v>720</v>
      </c>
      <c r="D118" s="19" t="s">
        <v>237</v>
      </c>
      <c r="E118">
        <v>3</v>
      </c>
    </row>
    <row r="119" spans="1:9" x14ac:dyDescent="0.25">
      <c r="A119" s="6">
        <v>43845</v>
      </c>
      <c r="B119" t="s">
        <v>220</v>
      </c>
      <c r="C119" t="s">
        <v>720</v>
      </c>
      <c r="D119" s="19" t="s">
        <v>165</v>
      </c>
      <c r="E119">
        <v>2</v>
      </c>
    </row>
    <row r="120" spans="1:9" x14ac:dyDescent="0.25">
      <c r="A120" s="6">
        <v>43845</v>
      </c>
      <c r="B120" t="s">
        <v>220</v>
      </c>
      <c r="C120" t="s">
        <v>720</v>
      </c>
      <c r="D120" s="19" t="s">
        <v>222</v>
      </c>
      <c r="E120">
        <v>2</v>
      </c>
    </row>
    <row r="121" spans="1:9" x14ac:dyDescent="0.25">
      <c r="A121" s="6">
        <v>43845</v>
      </c>
      <c r="B121" t="s">
        <v>220</v>
      </c>
      <c r="C121" t="s">
        <v>720</v>
      </c>
      <c r="D121" s="19" t="s">
        <v>241</v>
      </c>
      <c r="E121">
        <v>1</v>
      </c>
    </row>
    <row r="122" spans="1:9" x14ac:dyDescent="0.25">
      <c r="A122" s="6">
        <v>43845</v>
      </c>
      <c r="B122" t="s">
        <v>220</v>
      </c>
      <c r="C122" t="s">
        <v>720</v>
      </c>
      <c r="D122" s="19" t="s">
        <v>235</v>
      </c>
      <c r="E122">
        <v>1</v>
      </c>
    </row>
    <row r="123" spans="1:9" x14ac:dyDescent="0.25">
      <c r="A123" s="6">
        <v>43845</v>
      </c>
      <c r="B123" t="s">
        <v>220</v>
      </c>
      <c r="C123" t="s">
        <v>720</v>
      </c>
      <c r="D123" s="19" t="s">
        <v>223</v>
      </c>
      <c r="E123">
        <v>1</v>
      </c>
    </row>
    <row r="124" spans="1:9" x14ac:dyDescent="0.25">
      <c r="A124" s="6">
        <v>43845</v>
      </c>
      <c r="B124" t="s">
        <v>220</v>
      </c>
      <c r="C124" t="s">
        <v>720</v>
      </c>
      <c r="D124" s="19" t="s">
        <v>224</v>
      </c>
      <c r="E124">
        <v>2</v>
      </c>
    </row>
    <row r="125" spans="1:9" x14ac:dyDescent="0.25">
      <c r="A125" s="6">
        <v>43845</v>
      </c>
      <c r="B125" t="s">
        <v>220</v>
      </c>
      <c r="C125" t="s">
        <v>720</v>
      </c>
      <c r="D125" s="19" t="s">
        <v>260</v>
      </c>
      <c r="E125">
        <v>1</v>
      </c>
      <c r="F125" t="s">
        <v>476</v>
      </c>
      <c r="H125" t="s">
        <v>261</v>
      </c>
    </row>
    <row r="126" spans="1:9" x14ac:dyDescent="0.25">
      <c r="A126" s="6">
        <v>43845</v>
      </c>
      <c r="B126" t="s">
        <v>220</v>
      </c>
      <c r="C126" t="s">
        <v>720</v>
      </c>
      <c r="D126" s="19" t="s">
        <v>262</v>
      </c>
      <c r="E126">
        <v>3</v>
      </c>
      <c r="F126" t="s">
        <v>466</v>
      </c>
      <c r="G126" t="s">
        <v>263</v>
      </c>
    </row>
    <row r="127" spans="1:9" x14ac:dyDescent="0.25">
      <c r="A127" s="6">
        <v>43845</v>
      </c>
      <c r="B127" t="s">
        <v>220</v>
      </c>
      <c r="C127" t="s">
        <v>720</v>
      </c>
      <c r="D127" s="19" t="s">
        <v>248</v>
      </c>
      <c r="E127">
        <v>3</v>
      </c>
      <c r="G127" t="s">
        <v>263</v>
      </c>
    </row>
    <row r="128" spans="1:9" x14ac:dyDescent="0.25">
      <c r="A128" s="6">
        <v>43845</v>
      </c>
      <c r="B128" t="s">
        <v>220</v>
      </c>
      <c r="C128" t="s">
        <v>720</v>
      </c>
      <c r="D128" s="19" t="s">
        <v>284</v>
      </c>
      <c r="E128">
        <v>3</v>
      </c>
      <c r="F128" t="s">
        <v>468</v>
      </c>
      <c r="G128" t="s">
        <v>263</v>
      </c>
    </row>
    <row r="129" spans="1:8" x14ac:dyDescent="0.25">
      <c r="A129" s="6">
        <v>43845</v>
      </c>
      <c r="B129" t="s">
        <v>220</v>
      </c>
      <c r="C129" t="s">
        <v>720</v>
      </c>
      <c r="D129" s="19" t="s">
        <v>286</v>
      </c>
      <c r="E129">
        <v>2</v>
      </c>
      <c r="F129" t="s">
        <v>464</v>
      </c>
      <c r="G129" t="s">
        <v>263</v>
      </c>
    </row>
    <row r="130" spans="1:8" x14ac:dyDescent="0.25">
      <c r="A130" s="6">
        <v>43846</v>
      </c>
      <c r="B130" t="s">
        <v>220</v>
      </c>
      <c r="C130" t="s">
        <v>721</v>
      </c>
      <c r="D130" s="19" t="s">
        <v>169</v>
      </c>
      <c r="E130">
        <v>2</v>
      </c>
      <c r="H130" t="s">
        <v>170</v>
      </c>
    </row>
    <row r="131" spans="1:8" x14ac:dyDescent="0.25">
      <c r="A131" s="6">
        <v>43846</v>
      </c>
      <c r="B131" t="s">
        <v>220</v>
      </c>
      <c r="C131" t="s">
        <v>721</v>
      </c>
      <c r="D131" s="19" t="s">
        <v>165</v>
      </c>
      <c r="E131">
        <v>2</v>
      </c>
    </row>
    <row r="132" spans="1:8" x14ac:dyDescent="0.25">
      <c r="A132" s="6">
        <v>43846</v>
      </c>
      <c r="B132" t="s">
        <v>220</v>
      </c>
      <c r="C132" t="s">
        <v>721</v>
      </c>
      <c r="D132" s="19" t="s">
        <v>224</v>
      </c>
      <c r="E132">
        <v>2</v>
      </c>
    </row>
    <row r="133" spans="1:8" x14ac:dyDescent="0.25">
      <c r="A133" s="6">
        <v>43846</v>
      </c>
      <c r="B133" t="s">
        <v>220</v>
      </c>
      <c r="C133" t="s">
        <v>721</v>
      </c>
      <c r="D133" s="19" t="s">
        <v>244</v>
      </c>
      <c r="E133">
        <v>2</v>
      </c>
    </row>
    <row r="134" spans="1:8" x14ac:dyDescent="0.25">
      <c r="A134" s="6">
        <v>43846</v>
      </c>
      <c r="B134" t="s">
        <v>220</v>
      </c>
      <c r="C134" t="s">
        <v>721</v>
      </c>
      <c r="D134" s="19" t="s">
        <v>293</v>
      </c>
      <c r="E134">
        <v>1</v>
      </c>
    </row>
    <row r="135" spans="1:8" x14ac:dyDescent="0.25">
      <c r="A135" s="6">
        <v>43846</v>
      </c>
      <c r="B135" t="s">
        <v>220</v>
      </c>
      <c r="C135" t="s">
        <v>721</v>
      </c>
      <c r="D135" s="19" t="s">
        <v>294</v>
      </c>
      <c r="E135">
        <v>1</v>
      </c>
      <c r="F135" t="s">
        <v>477</v>
      </c>
      <c r="G135" t="s">
        <v>263</v>
      </c>
      <c r="H135" t="s">
        <v>297</v>
      </c>
    </row>
    <row r="136" spans="1:8" x14ac:dyDescent="0.25">
      <c r="A136" s="6">
        <v>43846</v>
      </c>
      <c r="B136" t="s">
        <v>220</v>
      </c>
      <c r="C136" t="s">
        <v>721</v>
      </c>
      <c r="D136" s="19" t="s">
        <v>237</v>
      </c>
      <c r="E136">
        <v>3</v>
      </c>
    </row>
    <row r="137" spans="1:8" x14ac:dyDescent="0.25">
      <c r="A137" s="6">
        <v>43846</v>
      </c>
      <c r="B137" t="s">
        <v>220</v>
      </c>
      <c r="C137" t="s">
        <v>721</v>
      </c>
      <c r="D137" s="19" t="s">
        <v>295</v>
      </c>
      <c r="E137">
        <v>1</v>
      </c>
    </row>
    <row r="138" spans="1:8" x14ac:dyDescent="0.25">
      <c r="A138" s="6">
        <v>43846</v>
      </c>
      <c r="B138" t="s">
        <v>220</v>
      </c>
      <c r="C138" t="s">
        <v>721</v>
      </c>
      <c r="D138" s="19" t="s">
        <v>289</v>
      </c>
      <c r="E138">
        <v>1</v>
      </c>
      <c r="G138" t="s">
        <v>263</v>
      </c>
    </row>
    <row r="139" spans="1:8" x14ac:dyDescent="0.25">
      <c r="A139" s="6">
        <v>43846</v>
      </c>
      <c r="B139" t="s">
        <v>267</v>
      </c>
      <c r="C139" t="s">
        <v>722</v>
      </c>
      <c r="D139" s="19" t="s">
        <v>224</v>
      </c>
      <c r="E139">
        <v>3</v>
      </c>
    </row>
    <row r="140" spans="1:8" x14ac:dyDescent="0.25">
      <c r="A140" s="6">
        <v>43846</v>
      </c>
      <c r="B140" t="s">
        <v>267</v>
      </c>
      <c r="C140" t="s">
        <v>722</v>
      </c>
      <c r="D140" s="19" t="s">
        <v>169</v>
      </c>
      <c r="E140">
        <v>2</v>
      </c>
      <c r="H140" t="s">
        <v>170</v>
      </c>
    </row>
    <row r="141" spans="1:8" x14ac:dyDescent="0.25">
      <c r="A141" s="6">
        <v>43846</v>
      </c>
      <c r="B141" t="s">
        <v>267</v>
      </c>
      <c r="C141" t="s">
        <v>722</v>
      </c>
      <c r="D141" s="19" t="s">
        <v>301</v>
      </c>
      <c r="E141">
        <v>3</v>
      </c>
      <c r="H141" t="s">
        <v>302</v>
      </c>
    </row>
    <row r="142" spans="1:8" x14ac:dyDescent="0.25">
      <c r="A142" s="6">
        <v>43846</v>
      </c>
      <c r="B142" t="s">
        <v>267</v>
      </c>
      <c r="C142" t="s">
        <v>722</v>
      </c>
      <c r="D142" s="19" t="s">
        <v>165</v>
      </c>
      <c r="E142">
        <v>2</v>
      </c>
    </row>
    <row r="143" spans="1:8" x14ac:dyDescent="0.25">
      <c r="A143" s="6">
        <v>43846</v>
      </c>
      <c r="B143" t="s">
        <v>267</v>
      </c>
      <c r="C143" t="s">
        <v>722</v>
      </c>
      <c r="D143" s="19" t="s">
        <v>222</v>
      </c>
      <c r="E143">
        <v>2</v>
      </c>
    </row>
    <row r="144" spans="1:8" x14ac:dyDescent="0.25">
      <c r="A144" s="6">
        <v>43846</v>
      </c>
      <c r="B144" t="s">
        <v>267</v>
      </c>
      <c r="C144" t="s">
        <v>722</v>
      </c>
      <c r="D144" s="19" t="s">
        <v>235</v>
      </c>
      <c r="E144">
        <v>1</v>
      </c>
    </row>
    <row r="145" spans="1:8" x14ac:dyDescent="0.25">
      <c r="A145" s="6">
        <v>43846</v>
      </c>
      <c r="B145" t="s">
        <v>267</v>
      </c>
      <c r="C145" t="s">
        <v>722</v>
      </c>
      <c r="D145" s="19" t="s">
        <v>293</v>
      </c>
      <c r="E145">
        <v>1</v>
      </c>
    </row>
    <row r="146" spans="1:8" x14ac:dyDescent="0.25">
      <c r="A146" s="6">
        <v>43846</v>
      </c>
      <c r="B146" t="s">
        <v>267</v>
      </c>
      <c r="C146" t="s">
        <v>722</v>
      </c>
      <c r="D146" s="19" t="s">
        <v>239</v>
      </c>
      <c r="E146">
        <v>1</v>
      </c>
    </row>
    <row r="147" spans="1:8" x14ac:dyDescent="0.25">
      <c r="A147" s="6">
        <v>43846</v>
      </c>
      <c r="B147" t="s">
        <v>267</v>
      </c>
      <c r="C147" t="s">
        <v>722</v>
      </c>
      <c r="D147" s="19" t="s">
        <v>234</v>
      </c>
      <c r="E147">
        <v>1</v>
      </c>
      <c r="F147" t="s">
        <v>478</v>
      </c>
      <c r="G147" t="s">
        <v>263</v>
      </c>
    </row>
    <row r="148" spans="1:8" x14ac:dyDescent="0.25">
      <c r="A148" s="6">
        <v>43846</v>
      </c>
      <c r="B148" t="s">
        <v>267</v>
      </c>
      <c r="C148" t="s">
        <v>722</v>
      </c>
      <c r="D148" s="19" t="s">
        <v>314</v>
      </c>
      <c r="E148">
        <v>2</v>
      </c>
      <c r="F148" t="s">
        <v>480</v>
      </c>
      <c r="G148" t="s">
        <v>263</v>
      </c>
      <c r="H148" t="s">
        <v>306</v>
      </c>
    </row>
    <row r="149" spans="1:8" x14ac:dyDescent="0.25">
      <c r="A149" s="6">
        <v>43846</v>
      </c>
      <c r="B149" t="s">
        <v>267</v>
      </c>
      <c r="C149" t="s">
        <v>722</v>
      </c>
      <c r="D149" s="19" t="s">
        <v>304</v>
      </c>
      <c r="E149">
        <v>1</v>
      </c>
      <c r="F149" s="21" t="s">
        <v>481</v>
      </c>
      <c r="G149" t="s">
        <v>263</v>
      </c>
      <c r="H149" t="s">
        <v>305</v>
      </c>
    </row>
    <row r="150" spans="1:8" x14ac:dyDescent="0.25">
      <c r="A150" s="6">
        <v>43847</v>
      </c>
      <c r="B150" t="s">
        <v>220</v>
      </c>
      <c r="C150" s="16" t="s">
        <v>310</v>
      </c>
      <c r="D150" s="19" t="s">
        <v>169</v>
      </c>
      <c r="E150">
        <v>2</v>
      </c>
    </row>
    <row r="151" spans="1:8" x14ac:dyDescent="0.25">
      <c r="A151" s="6">
        <v>43847</v>
      </c>
      <c r="B151" t="s">
        <v>220</v>
      </c>
      <c r="C151" s="16" t="s">
        <v>310</v>
      </c>
      <c r="D151" s="19" t="s">
        <v>165</v>
      </c>
      <c r="E151">
        <v>2</v>
      </c>
    </row>
    <row r="152" spans="1:8" x14ac:dyDescent="0.25">
      <c r="A152" s="6">
        <v>43847</v>
      </c>
      <c r="B152" t="s">
        <v>220</v>
      </c>
      <c r="C152" s="16" t="s">
        <v>310</v>
      </c>
      <c r="D152" s="19" t="s">
        <v>224</v>
      </c>
      <c r="E152">
        <v>2</v>
      </c>
    </row>
    <row r="153" spans="1:8" x14ac:dyDescent="0.25">
      <c r="A153" s="6">
        <v>43847</v>
      </c>
      <c r="B153" t="s">
        <v>220</v>
      </c>
      <c r="C153" s="16" t="s">
        <v>310</v>
      </c>
      <c r="D153" s="19" t="s">
        <v>244</v>
      </c>
      <c r="E153">
        <v>2</v>
      </c>
    </row>
    <row r="154" spans="1:8" x14ac:dyDescent="0.25">
      <c r="A154" s="6">
        <v>43847</v>
      </c>
      <c r="B154" t="s">
        <v>220</v>
      </c>
      <c r="C154" s="16" t="s">
        <v>310</v>
      </c>
      <c r="D154" s="19" t="s">
        <v>293</v>
      </c>
      <c r="E154">
        <v>2</v>
      </c>
    </row>
    <row r="155" spans="1:8" x14ac:dyDescent="0.25">
      <c r="A155" s="6">
        <v>43847</v>
      </c>
      <c r="B155" t="s">
        <v>220</v>
      </c>
      <c r="C155" s="16" t="s">
        <v>310</v>
      </c>
      <c r="D155" s="19" t="s">
        <v>237</v>
      </c>
      <c r="E155">
        <v>3</v>
      </c>
    </row>
    <row r="156" spans="1:8" x14ac:dyDescent="0.25">
      <c r="A156" s="6">
        <v>43847</v>
      </c>
      <c r="B156" t="s">
        <v>220</v>
      </c>
      <c r="C156" s="16" t="s">
        <v>310</v>
      </c>
      <c r="D156" s="19" t="s">
        <v>295</v>
      </c>
      <c r="E156">
        <v>1</v>
      </c>
    </row>
    <row r="157" spans="1:8" x14ac:dyDescent="0.25">
      <c r="A157" s="6">
        <v>43847</v>
      </c>
      <c r="B157" t="s">
        <v>220</v>
      </c>
      <c r="C157" s="16" t="s">
        <v>310</v>
      </c>
      <c r="D157" s="19" t="s">
        <v>289</v>
      </c>
      <c r="E157">
        <v>2</v>
      </c>
    </row>
    <row r="158" spans="1:8" x14ac:dyDescent="0.25">
      <c r="A158" s="6">
        <v>43847</v>
      </c>
      <c r="B158" t="s">
        <v>220</v>
      </c>
      <c r="C158" s="16" t="s">
        <v>310</v>
      </c>
      <c r="D158" s="19" t="s">
        <v>312</v>
      </c>
      <c r="E158">
        <v>1</v>
      </c>
    </row>
    <row r="159" spans="1:8" x14ac:dyDescent="0.25">
      <c r="A159" s="6">
        <v>43847</v>
      </c>
      <c r="B159" t="s">
        <v>220</v>
      </c>
      <c r="C159" s="16" t="s">
        <v>310</v>
      </c>
      <c r="D159" s="19" t="s">
        <v>313</v>
      </c>
      <c r="E159">
        <v>2</v>
      </c>
      <c r="F159" s="21" t="s">
        <v>484</v>
      </c>
      <c r="G159" t="s">
        <v>263</v>
      </c>
    </row>
    <row r="160" spans="1:8" x14ac:dyDescent="0.25">
      <c r="A160" s="6">
        <v>43848</v>
      </c>
      <c r="B160" t="s">
        <v>317</v>
      </c>
      <c r="C160" t="s">
        <v>724</v>
      </c>
      <c r="D160" t="s">
        <v>244</v>
      </c>
      <c r="E160">
        <v>2</v>
      </c>
    </row>
    <row r="161" spans="1:8" x14ac:dyDescent="0.25">
      <c r="A161" s="6">
        <v>43848</v>
      </c>
      <c r="B161" t="s">
        <v>317</v>
      </c>
      <c r="C161" t="s">
        <v>724</v>
      </c>
      <c r="D161" s="19" t="s">
        <v>320</v>
      </c>
      <c r="E161">
        <v>2</v>
      </c>
    </row>
    <row r="162" spans="1:8" x14ac:dyDescent="0.25">
      <c r="A162" s="6">
        <v>43848</v>
      </c>
      <c r="B162" t="s">
        <v>317</v>
      </c>
      <c r="C162" t="s">
        <v>724</v>
      </c>
      <c r="D162" s="19" t="s">
        <v>289</v>
      </c>
      <c r="E162">
        <v>1</v>
      </c>
    </row>
    <row r="163" spans="1:8" x14ac:dyDescent="0.25">
      <c r="A163" s="6">
        <v>43848</v>
      </c>
      <c r="B163" t="s">
        <v>317</v>
      </c>
      <c r="C163" t="s">
        <v>724</v>
      </c>
      <c r="D163" s="19" t="s">
        <v>169</v>
      </c>
      <c r="E163">
        <v>2</v>
      </c>
    </row>
    <row r="164" spans="1:8" x14ac:dyDescent="0.25">
      <c r="A164" s="6">
        <v>43848</v>
      </c>
      <c r="B164" t="s">
        <v>317</v>
      </c>
      <c r="C164" t="s">
        <v>724</v>
      </c>
      <c r="D164" s="19" t="s">
        <v>237</v>
      </c>
      <c r="E164">
        <v>3</v>
      </c>
    </row>
    <row r="165" spans="1:8" x14ac:dyDescent="0.25">
      <c r="A165" s="6">
        <v>43848</v>
      </c>
      <c r="B165" t="s">
        <v>317</v>
      </c>
      <c r="C165" t="s">
        <v>724</v>
      </c>
      <c r="D165" s="19" t="s">
        <v>224</v>
      </c>
      <c r="E165">
        <v>2</v>
      </c>
    </row>
    <row r="166" spans="1:8" x14ac:dyDescent="0.25">
      <c r="A166" s="6">
        <v>43848</v>
      </c>
      <c r="B166" t="s">
        <v>317</v>
      </c>
      <c r="C166" t="s">
        <v>724</v>
      </c>
      <c r="D166" s="19" t="s">
        <v>165</v>
      </c>
      <c r="E166">
        <v>2</v>
      </c>
    </row>
    <row r="167" spans="1:8" x14ac:dyDescent="0.25">
      <c r="A167" s="6">
        <v>43848</v>
      </c>
      <c r="B167" t="s">
        <v>317</v>
      </c>
      <c r="C167" t="s">
        <v>724</v>
      </c>
      <c r="D167" s="19" t="s">
        <v>222</v>
      </c>
      <c r="E167">
        <v>2</v>
      </c>
    </row>
    <row r="168" spans="1:8" x14ac:dyDescent="0.25">
      <c r="A168" s="6">
        <v>43848</v>
      </c>
      <c r="B168" t="s">
        <v>317</v>
      </c>
      <c r="C168" t="s">
        <v>724</v>
      </c>
      <c r="D168" s="19" t="s">
        <v>321</v>
      </c>
      <c r="E168">
        <v>1</v>
      </c>
      <c r="F168" s="16" t="s">
        <v>303</v>
      </c>
      <c r="G168" t="s">
        <v>263</v>
      </c>
    </row>
    <row r="169" spans="1:8" x14ac:dyDescent="0.25">
      <c r="A169" s="6">
        <v>43848</v>
      </c>
      <c r="B169" t="s">
        <v>317</v>
      </c>
      <c r="C169" t="s">
        <v>724</v>
      </c>
      <c r="D169" s="19" t="s">
        <v>322</v>
      </c>
      <c r="E169">
        <v>2</v>
      </c>
    </row>
    <row r="170" spans="1:8" x14ac:dyDescent="0.25">
      <c r="A170" s="6">
        <v>43848</v>
      </c>
      <c r="B170" t="s">
        <v>317</v>
      </c>
      <c r="C170" t="s">
        <v>724</v>
      </c>
      <c r="D170" s="19" t="s">
        <v>160</v>
      </c>
      <c r="E170">
        <v>2</v>
      </c>
    </row>
    <row r="171" spans="1:8" x14ac:dyDescent="0.25">
      <c r="A171" s="6">
        <v>43848</v>
      </c>
      <c r="B171" t="s">
        <v>317</v>
      </c>
      <c r="C171" t="s">
        <v>724</v>
      </c>
      <c r="D171" s="19" t="s">
        <v>240</v>
      </c>
      <c r="E171">
        <v>1</v>
      </c>
    </row>
    <row r="172" spans="1:8" x14ac:dyDescent="0.25">
      <c r="A172" s="6">
        <v>43848</v>
      </c>
      <c r="B172" t="s">
        <v>332</v>
      </c>
      <c r="C172" t="s">
        <v>725</v>
      </c>
      <c r="D172" s="19" t="s">
        <v>169</v>
      </c>
      <c r="E172">
        <v>2</v>
      </c>
      <c r="H172" t="s">
        <v>327</v>
      </c>
    </row>
    <row r="173" spans="1:8" x14ac:dyDescent="0.25">
      <c r="A173" s="6">
        <v>43848</v>
      </c>
      <c r="B173" t="s">
        <v>332</v>
      </c>
      <c r="C173" t="s">
        <v>725</v>
      </c>
      <c r="D173" s="19" t="s">
        <v>293</v>
      </c>
      <c r="E173">
        <v>2</v>
      </c>
      <c r="H173" t="s">
        <v>326</v>
      </c>
    </row>
    <row r="174" spans="1:8" x14ac:dyDescent="0.25">
      <c r="A174" s="6">
        <v>43848</v>
      </c>
      <c r="B174" t="s">
        <v>332</v>
      </c>
      <c r="C174" t="s">
        <v>725</v>
      </c>
      <c r="D174" s="19" t="s">
        <v>222</v>
      </c>
      <c r="E174">
        <v>2</v>
      </c>
      <c r="H174" t="s">
        <v>328</v>
      </c>
    </row>
    <row r="175" spans="1:8" x14ac:dyDescent="0.25">
      <c r="A175" s="6">
        <v>43848</v>
      </c>
      <c r="B175" t="s">
        <v>332</v>
      </c>
      <c r="C175" t="s">
        <v>725</v>
      </c>
      <c r="D175" s="19" t="s">
        <v>239</v>
      </c>
      <c r="E175">
        <v>1</v>
      </c>
      <c r="H175" t="s">
        <v>328</v>
      </c>
    </row>
    <row r="176" spans="1:8" x14ac:dyDescent="0.25">
      <c r="A176" s="6">
        <v>43848</v>
      </c>
      <c r="B176" t="s">
        <v>332</v>
      </c>
      <c r="C176" t="s">
        <v>725</v>
      </c>
      <c r="D176" s="19" t="s">
        <v>224</v>
      </c>
      <c r="E176">
        <v>2</v>
      </c>
      <c r="H176" t="s">
        <v>328</v>
      </c>
    </row>
    <row r="177" spans="1:8" x14ac:dyDescent="0.25">
      <c r="A177" s="6">
        <v>43848</v>
      </c>
      <c r="B177" t="s">
        <v>332</v>
      </c>
      <c r="C177" t="s">
        <v>725</v>
      </c>
      <c r="D177" s="19" t="s">
        <v>235</v>
      </c>
      <c r="E177">
        <v>2</v>
      </c>
      <c r="H177" t="s">
        <v>329</v>
      </c>
    </row>
    <row r="178" spans="1:8" x14ac:dyDescent="0.25">
      <c r="A178" s="6">
        <v>43848</v>
      </c>
      <c r="B178" t="s">
        <v>332</v>
      </c>
      <c r="C178" t="s">
        <v>725</v>
      </c>
      <c r="D178" s="19" t="s">
        <v>160</v>
      </c>
      <c r="E178">
        <v>2</v>
      </c>
      <c r="H178" t="s">
        <v>330</v>
      </c>
    </row>
    <row r="179" spans="1:8" x14ac:dyDescent="0.25">
      <c r="A179" s="6">
        <v>43848</v>
      </c>
      <c r="B179" t="s">
        <v>337</v>
      </c>
      <c r="C179" t="s">
        <v>338</v>
      </c>
      <c r="D179" s="19" t="s">
        <v>320</v>
      </c>
      <c r="E179">
        <v>3</v>
      </c>
      <c r="H179" t="s">
        <v>341</v>
      </c>
    </row>
    <row r="180" spans="1:8" x14ac:dyDescent="0.25">
      <c r="A180" s="6">
        <v>43855</v>
      </c>
      <c r="B180" t="s">
        <v>342</v>
      </c>
      <c r="C180" t="s">
        <v>343</v>
      </c>
      <c r="D180" s="19" t="s">
        <v>344</v>
      </c>
      <c r="E180">
        <v>2</v>
      </c>
      <c r="H180" t="s">
        <v>352</v>
      </c>
    </row>
    <row r="181" spans="1:8" x14ac:dyDescent="0.25">
      <c r="A181" s="6">
        <v>43855</v>
      </c>
      <c r="B181" t="s">
        <v>342</v>
      </c>
      <c r="C181" t="s">
        <v>343</v>
      </c>
      <c r="D181" s="19" t="s">
        <v>345</v>
      </c>
      <c r="E181">
        <v>2</v>
      </c>
      <c r="G181" t="s">
        <v>263</v>
      </c>
      <c r="H181" t="s">
        <v>352</v>
      </c>
    </row>
    <row r="182" spans="1:8" x14ac:dyDescent="0.25">
      <c r="A182" s="6">
        <v>43855</v>
      </c>
      <c r="B182" t="s">
        <v>342</v>
      </c>
      <c r="C182" t="s">
        <v>343</v>
      </c>
      <c r="D182" s="19" t="s">
        <v>346</v>
      </c>
      <c r="E182">
        <v>2</v>
      </c>
      <c r="G182" t="s">
        <v>263</v>
      </c>
      <c r="H182" t="s">
        <v>352</v>
      </c>
    </row>
    <row r="183" spans="1:8" x14ac:dyDescent="0.25">
      <c r="A183" s="6">
        <v>43855</v>
      </c>
      <c r="B183" t="s">
        <v>342</v>
      </c>
      <c r="C183" t="s">
        <v>343</v>
      </c>
      <c r="D183" s="19" t="s">
        <v>347</v>
      </c>
      <c r="E183">
        <v>1</v>
      </c>
      <c r="G183" t="s">
        <v>263</v>
      </c>
      <c r="H183" t="s">
        <v>352</v>
      </c>
    </row>
    <row r="184" spans="1:8" x14ac:dyDescent="0.25">
      <c r="A184" s="6">
        <v>43855</v>
      </c>
      <c r="B184" t="s">
        <v>342</v>
      </c>
      <c r="C184" t="s">
        <v>343</v>
      </c>
      <c r="D184" s="19" t="s">
        <v>348</v>
      </c>
      <c r="E184">
        <v>1</v>
      </c>
      <c r="G184" t="s">
        <v>263</v>
      </c>
      <c r="H184" t="s">
        <v>352</v>
      </c>
    </row>
    <row r="185" spans="1:8" x14ac:dyDescent="0.25">
      <c r="A185" s="6">
        <v>43855</v>
      </c>
      <c r="B185" t="s">
        <v>342</v>
      </c>
      <c r="C185" t="s">
        <v>343</v>
      </c>
      <c r="D185" s="19" t="s">
        <v>349</v>
      </c>
      <c r="E185">
        <v>1</v>
      </c>
      <c r="G185" t="s">
        <v>263</v>
      </c>
      <c r="H185" t="s">
        <v>353</v>
      </c>
    </row>
    <row r="186" spans="1:8" x14ac:dyDescent="0.25">
      <c r="A186" s="6">
        <v>43855</v>
      </c>
      <c r="B186" t="s">
        <v>342</v>
      </c>
      <c r="C186" t="s">
        <v>343</v>
      </c>
      <c r="D186" s="19" t="s">
        <v>351</v>
      </c>
      <c r="E186">
        <v>2</v>
      </c>
      <c r="G186" t="s">
        <v>263</v>
      </c>
      <c r="H186" t="s">
        <v>353</v>
      </c>
    </row>
    <row r="187" spans="1:8" x14ac:dyDescent="0.25">
      <c r="A187" s="6">
        <v>43855</v>
      </c>
      <c r="B187" t="s">
        <v>342</v>
      </c>
      <c r="C187" t="s">
        <v>343</v>
      </c>
      <c r="D187" s="19" t="s">
        <v>350</v>
      </c>
      <c r="E187">
        <v>1</v>
      </c>
      <c r="G187" t="s">
        <v>263</v>
      </c>
      <c r="H187" t="s">
        <v>353</v>
      </c>
    </row>
    <row r="188" spans="1:8" x14ac:dyDescent="0.25">
      <c r="A188" s="6">
        <v>43860</v>
      </c>
      <c r="B188" t="s">
        <v>360</v>
      </c>
      <c r="C188" t="s">
        <v>361</v>
      </c>
      <c r="D188" s="19" t="s">
        <v>146</v>
      </c>
      <c r="E188">
        <v>2</v>
      </c>
      <c r="F188" t="s">
        <v>497</v>
      </c>
      <c r="G188" t="s">
        <v>263</v>
      </c>
      <c r="H188" t="s">
        <v>149</v>
      </c>
    </row>
    <row r="189" spans="1:8" x14ac:dyDescent="0.25">
      <c r="A189" s="6">
        <v>43860</v>
      </c>
      <c r="B189" t="s">
        <v>360</v>
      </c>
      <c r="C189" t="s">
        <v>361</v>
      </c>
      <c r="D189" s="19" t="s">
        <v>384</v>
      </c>
      <c r="E189">
        <v>2</v>
      </c>
      <c r="F189" t="s">
        <v>493</v>
      </c>
      <c r="G189" t="s">
        <v>263</v>
      </c>
      <c r="H189" t="s">
        <v>367</v>
      </c>
    </row>
    <row r="190" spans="1:8" x14ac:dyDescent="0.25">
      <c r="A190" s="6">
        <v>43860</v>
      </c>
      <c r="B190" t="s">
        <v>360</v>
      </c>
      <c r="C190" t="s">
        <v>361</v>
      </c>
      <c r="D190" s="19" t="s">
        <v>364</v>
      </c>
      <c r="E190">
        <v>2</v>
      </c>
      <c r="F190" t="s">
        <v>502</v>
      </c>
      <c r="G190" t="s">
        <v>263</v>
      </c>
      <c r="H190" t="s">
        <v>367</v>
      </c>
    </row>
    <row r="191" spans="1:8" x14ac:dyDescent="0.25">
      <c r="A191" s="6">
        <v>43860</v>
      </c>
      <c r="B191" t="s">
        <v>360</v>
      </c>
      <c r="C191" t="s">
        <v>361</v>
      </c>
      <c r="D191" s="19" t="s">
        <v>365</v>
      </c>
      <c r="E191">
        <v>2</v>
      </c>
      <c r="H191" t="s">
        <v>368</v>
      </c>
    </row>
    <row r="192" spans="1:8" x14ac:dyDescent="0.25">
      <c r="A192" s="6">
        <v>43860</v>
      </c>
      <c r="B192" t="s">
        <v>360</v>
      </c>
      <c r="C192" t="s">
        <v>361</v>
      </c>
      <c r="D192" s="19" t="s">
        <v>293</v>
      </c>
      <c r="E192">
        <v>1</v>
      </c>
      <c r="H192" t="s">
        <v>369</v>
      </c>
    </row>
    <row r="193" spans="1:8" x14ac:dyDescent="0.25">
      <c r="A193" s="6">
        <v>43860</v>
      </c>
      <c r="B193" t="s">
        <v>360</v>
      </c>
      <c r="C193" t="s">
        <v>361</v>
      </c>
      <c r="D193" s="19" t="s">
        <v>160</v>
      </c>
      <c r="E193">
        <v>3</v>
      </c>
      <c r="H193" t="s">
        <v>370</v>
      </c>
    </row>
    <row r="194" spans="1:8" x14ac:dyDescent="0.25">
      <c r="A194" s="6">
        <v>43860</v>
      </c>
      <c r="B194" t="s">
        <v>360</v>
      </c>
      <c r="C194" t="s">
        <v>361</v>
      </c>
      <c r="D194" s="19" t="s">
        <v>244</v>
      </c>
      <c r="E194">
        <v>2</v>
      </c>
      <c r="H194" t="s">
        <v>371</v>
      </c>
    </row>
    <row r="195" spans="1:8" x14ac:dyDescent="0.25">
      <c r="A195" s="6">
        <v>43860</v>
      </c>
      <c r="B195" t="s">
        <v>360</v>
      </c>
      <c r="C195" t="s">
        <v>361</v>
      </c>
      <c r="D195" s="19" t="s">
        <v>248</v>
      </c>
      <c r="E195">
        <v>1</v>
      </c>
      <c r="H195" t="s">
        <v>369</v>
      </c>
    </row>
    <row r="196" spans="1:8" x14ac:dyDescent="0.25">
      <c r="A196" s="6">
        <v>43860</v>
      </c>
      <c r="B196" t="s">
        <v>360</v>
      </c>
      <c r="C196" t="s">
        <v>361</v>
      </c>
      <c r="D196" s="19" t="s">
        <v>366</v>
      </c>
      <c r="E196">
        <v>3</v>
      </c>
      <c r="F196" t="s">
        <v>498</v>
      </c>
      <c r="H196" t="s">
        <v>367</v>
      </c>
    </row>
    <row r="197" spans="1:8" x14ac:dyDescent="0.25">
      <c r="A197" s="6">
        <v>43860</v>
      </c>
      <c r="B197" t="s">
        <v>360</v>
      </c>
      <c r="C197" t="s">
        <v>361</v>
      </c>
      <c r="D197" s="19" t="s">
        <v>373</v>
      </c>
      <c r="E197">
        <v>1</v>
      </c>
      <c r="G197" t="s">
        <v>263</v>
      </c>
      <c r="H197" t="s">
        <v>326</v>
      </c>
    </row>
    <row r="198" spans="1:8" x14ac:dyDescent="0.25">
      <c r="A198" s="6">
        <v>43860</v>
      </c>
      <c r="B198" t="s">
        <v>360</v>
      </c>
      <c r="C198" t="s">
        <v>361</v>
      </c>
      <c r="D198" s="19" t="s">
        <v>372</v>
      </c>
      <c r="E198">
        <v>1</v>
      </c>
      <c r="H198" t="s">
        <v>368</v>
      </c>
    </row>
    <row r="199" spans="1:8" x14ac:dyDescent="0.25">
      <c r="A199" s="6">
        <v>43860</v>
      </c>
      <c r="B199" t="s">
        <v>360</v>
      </c>
      <c r="C199" t="s">
        <v>361</v>
      </c>
      <c r="D199" s="19" t="s">
        <v>494</v>
      </c>
      <c r="E199">
        <v>1</v>
      </c>
      <c r="F199" t="s">
        <v>495</v>
      </c>
    </row>
    <row r="200" spans="1:8" x14ac:dyDescent="0.25">
      <c r="A200" s="6">
        <v>43861</v>
      </c>
      <c r="B200" t="s">
        <v>378</v>
      </c>
      <c r="C200" t="s">
        <v>379</v>
      </c>
      <c r="D200" s="19" t="s">
        <v>322</v>
      </c>
      <c r="E200">
        <v>1</v>
      </c>
    </row>
    <row r="201" spans="1:8" x14ac:dyDescent="0.25">
      <c r="A201" s="6">
        <v>43861</v>
      </c>
      <c r="B201" t="s">
        <v>378</v>
      </c>
      <c r="C201" t="s">
        <v>379</v>
      </c>
      <c r="D201" s="19" t="s">
        <v>222</v>
      </c>
      <c r="E201">
        <v>2</v>
      </c>
    </row>
    <row r="202" spans="1:8" x14ac:dyDescent="0.25">
      <c r="A202" s="6">
        <v>43861</v>
      </c>
      <c r="B202" t="s">
        <v>378</v>
      </c>
      <c r="C202" t="s">
        <v>379</v>
      </c>
      <c r="D202" s="19" t="s">
        <v>226</v>
      </c>
      <c r="E202">
        <v>1</v>
      </c>
    </row>
    <row r="203" spans="1:8" x14ac:dyDescent="0.25">
      <c r="A203" s="6">
        <v>43861</v>
      </c>
      <c r="B203" t="s">
        <v>378</v>
      </c>
      <c r="C203" t="s">
        <v>379</v>
      </c>
      <c r="D203" s="19" t="s">
        <v>160</v>
      </c>
      <c r="E203">
        <v>1</v>
      </c>
    </row>
    <row r="204" spans="1:8" x14ac:dyDescent="0.25">
      <c r="A204" s="6">
        <v>43861</v>
      </c>
      <c r="B204" t="s">
        <v>378</v>
      </c>
      <c r="C204" t="s">
        <v>379</v>
      </c>
      <c r="D204" s="19" t="s">
        <v>165</v>
      </c>
      <c r="E204">
        <v>2</v>
      </c>
    </row>
    <row r="205" spans="1:8" x14ac:dyDescent="0.25">
      <c r="A205" s="6">
        <v>43861</v>
      </c>
      <c r="B205" t="s">
        <v>378</v>
      </c>
      <c r="C205" t="s">
        <v>379</v>
      </c>
      <c r="D205" s="19" t="s">
        <v>366</v>
      </c>
      <c r="E205">
        <v>3</v>
      </c>
    </row>
    <row r="206" spans="1:8" x14ac:dyDescent="0.25">
      <c r="A206" s="6">
        <v>43861</v>
      </c>
      <c r="B206" t="s">
        <v>378</v>
      </c>
      <c r="C206" t="s">
        <v>379</v>
      </c>
      <c r="D206" s="19" t="s">
        <v>384</v>
      </c>
      <c r="E206">
        <v>2</v>
      </c>
    </row>
    <row r="207" spans="1:8" x14ac:dyDescent="0.25">
      <c r="A207" s="6">
        <v>43861</v>
      </c>
      <c r="B207" t="s">
        <v>378</v>
      </c>
      <c r="C207" t="s">
        <v>379</v>
      </c>
      <c r="D207" s="19" t="s">
        <v>364</v>
      </c>
      <c r="E207">
        <v>2</v>
      </c>
      <c r="F207" t="s">
        <v>303</v>
      </c>
    </row>
    <row r="208" spans="1:8" x14ac:dyDescent="0.25">
      <c r="A208" s="6">
        <v>43861</v>
      </c>
      <c r="B208" t="s">
        <v>378</v>
      </c>
      <c r="C208" t="s">
        <v>379</v>
      </c>
      <c r="D208" s="19" t="s">
        <v>146</v>
      </c>
      <c r="E208">
        <v>1</v>
      </c>
      <c r="H208" t="s">
        <v>149</v>
      </c>
    </row>
    <row r="209" spans="1:8" x14ac:dyDescent="0.25">
      <c r="A209" s="6">
        <v>43861</v>
      </c>
      <c r="B209" t="s">
        <v>378</v>
      </c>
      <c r="C209" t="s">
        <v>379</v>
      </c>
      <c r="D209" s="19" t="s">
        <v>385</v>
      </c>
      <c r="E209">
        <v>1</v>
      </c>
      <c r="F209" t="s">
        <v>303</v>
      </c>
      <c r="G209" t="s">
        <v>263</v>
      </c>
    </row>
    <row r="210" spans="1:8" x14ac:dyDescent="0.25">
      <c r="A210" s="6">
        <v>43861</v>
      </c>
      <c r="B210" t="s">
        <v>378</v>
      </c>
      <c r="C210" t="s">
        <v>379</v>
      </c>
      <c r="D210" s="19" t="s">
        <v>386</v>
      </c>
      <c r="E210">
        <v>1</v>
      </c>
    </row>
    <row r="211" spans="1:8" x14ac:dyDescent="0.25">
      <c r="A211" s="6">
        <v>43861</v>
      </c>
      <c r="B211" t="s">
        <v>378</v>
      </c>
      <c r="C211" t="s">
        <v>379</v>
      </c>
      <c r="D211" s="19" t="s">
        <v>238</v>
      </c>
      <c r="E211">
        <v>1</v>
      </c>
    </row>
    <row r="212" spans="1:8" x14ac:dyDescent="0.25">
      <c r="A212" s="6">
        <v>43861</v>
      </c>
      <c r="B212" t="s">
        <v>378</v>
      </c>
      <c r="C212" t="s">
        <v>379</v>
      </c>
      <c r="D212" s="19" t="s">
        <v>237</v>
      </c>
      <c r="E212">
        <v>2</v>
      </c>
    </row>
    <row r="213" spans="1:8" x14ac:dyDescent="0.25">
      <c r="A213" s="6">
        <v>43861</v>
      </c>
      <c r="B213" t="s">
        <v>378</v>
      </c>
      <c r="C213" t="s">
        <v>379</v>
      </c>
      <c r="D213" s="19" t="s">
        <v>387</v>
      </c>
      <c r="E213">
        <v>1</v>
      </c>
      <c r="G213" t="s">
        <v>263</v>
      </c>
    </row>
    <row r="214" spans="1:8" x14ac:dyDescent="0.25">
      <c r="A214" s="6">
        <v>43861</v>
      </c>
      <c r="B214" t="s">
        <v>378</v>
      </c>
      <c r="C214" t="s">
        <v>379</v>
      </c>
      <c r="D214" s="19" t="s">
        <v>289</v>
      </c>
      <c r="E214">
        <v>2</v>
      </c>
    </row>
    <row r="215" spans="1:8" x14ac:dyDescent="0.25">
      <c r="A215" s="6">
        <v>43861</v>
      </c>
      <c r="B215" t="s">
        <v>380</v>
      </c>
      <c r="C215" t="s">
        <v>381</v>
      </c>
      <c r="D215" s="19" t="s">
        <v>236</v>
      </c>
      <c r="E215">
        <v>1</v>
      </c>
      <c r="H215" t="s">
        <v>388</v>
      </c>
    </row>
    <row r="216" spans="1:8" x14ac:dyDescent="0.25">
      <c r="A216" s="6">
        <v>43861</v>
      </c>
      <c r="B216" t="s">
        <v>380</v>
      </c>
      <c r="C216" t="s">
        <v>381</v>
      </c>
      <c r="D216" s="19" t="s">
        <v>235</v>
      </c>
      <c r="E216">
        <v>1</v>
      </c>
    </row>
    <row r="217" spans="1:8" x14ac:dyDescent="0.25">
      <c r="A217" s="6">
        <v>43861</v>
      </c>
      <c r="B217" t="s">
        <v>380</v>
      </c>
      <c r="C217" t="s">
        <v>381</v>
      </c>
      <c r="D217" s="19" t="s">
        <v>160</v>
      </c>
      <c r="E217">
        <v>3</v>
      </c>
    </row>
    <row r="218" spans="1:8" x14ac:dyDescent="0.25">
      <c r="A218" s="6">
        <v>43861</v>
      </c>
      <c r="B218" t="s">
        <v>380</v>
      </c>
      <c r="C218" t="s">
        <v>381</v>
      </c>
      <c r="D218" s="19" t="s">
        <v>237</v>
      </c>
      <c r="E218">
        <v>2</v>
      </c>
    </row>
    <row r="219" spans="1:8" x14ac:dyDescent="0.25">
      <c r="A219" s="6">
        <v>43861</v>
      </c>
      <c r="B219" t="s">
        <v>380</v>
      </c>
      <c r="C219" t="s">
        <v>381</v>
      </c>
      <c r="D219" s="19" t="s">
        <v>165</v>
      </c>
      <c r="E219">
        <v>1</v>
      </c>
    </row>
    <row r="220" spans="1:8" x14ac:dyDescent="0.25">
      <c r="A220" s="6">
        <v>43861</v>
      </c>
      <c r="B220" t="s">
        <v>380</v>
      </c>
      <c r="C220" t="s">
        <v>381</v>
      </c>
      <c r="D220" s="19" t="s">
        <v>240</v>
      </c>
      <c r="E220">
        <v>2</v>
      </c>
    </row>
    <row r="221" spans="1:8" x14ac:dyDescent="0.25">
      <c r="A221" s="6">
        <v>43861</v>
      </c>
      <c r="B221" t="s">
        <v>380</v>
      </c>
      <c r="C221" t="s">
        <v>381</v>
      </c>
      <c r="D221" s="19" t="s">
        <v>252</v>
      </c>
      <c r="E221">
        <v>1</v>
      </c>
    </row>
    <row r="222" spans="1:8" x14ac:dyDescent="0.25">
      <c r="A222" s="6">
        <v>43870</v>
      </c>
      <c r="B222" t="s">
        <v>504</v>
      </c>
      <c r="C222" t="s">
        <v>505</v>
      </c>
      <c r="D222" s="19" t="s">
        <v>512</v>
      </c>
      <c r="E222">
        <v>4</v>
      </c>
    </row>
    <row r="223" spans="1:8" x14ac:dyDescent="0.25">
      <c r="A223" s="6">
        <v>43870</v>
      </c>
      <c r="B223" t="s">
        <v>504</v>
      </c>
      <c r="C223" t="s">
        <v>505</v>
      </c>
      <c r="D223" s="19" t="s">
        <v>508</v>
      </c>
      <c r="F223" t="s">
        <v>509</v>
      </c>
    </row>
    <row r="224" spans="1:8" x14ac:dyDescent="0.25">
      <c r="A224" s="6">
        <v>43870</v>
      </c>
      <c r="B224" t="s">
        <v>504</v>
      </c>
      <c r="C224" t="s">
        <v>505</v>
      </c>
      <c r="D224" s="19" t="s">
        <v>252</v>
      </c>
      <c r="E224">
        <v>1</v>
      </c>
    </row>
    <row r="225" spans="1:8" x14ac:dyDescent="0.25">
      <c r="A225" s="6">
        <v>43870</v>
      </c>
      <c r="B225" t="s">
        <v>504</v>
      </c>
      <c r="C225" t="s">
        <v>505</v>
      </c>
      <c r="D225" s="19" t="s">
        <v>510</v>
      </c>
      <c r="E225">
        <v>1</v>
      </c>
    </row>
    <row r="226" spans="1:8" x14ac:dyDescent="0.25">
      <c r="A226" s="6">
        <v>43870</v>
      </c>
      <c r="B226" t="s">
        <v>504</v>
      </c>
      <c r="C226" t="s">
        <v>505</v>
      </c>
      <c r="D226" s="19" t="s">
        <v>244</v>
      </c>
      <c r="E226">
        <v>2</v>
      </c>
    </row>
    <row r="227" spans="1:8" x14ac:dyDescent="0.25">
      <c r="A227" s="6">
        <v>43870</v>
      </c>
      <c r="B227" t="s">
        <v>504</v>
      </c>
      <c r="C227" t="s">
        <v>505</v>
      </c>
      <c r="D227" s="19" t="s">
        <v>165</v>
      </c>
      <c r="E227">
        <v>1</v>
      </c>
    </row>
    <row r="228" spans="1:8" x14ac:dyDescent="0.25">
      <c r="A228" s="6">
        <v>43870</v>
      </c>
      <c r="B228" t="s">
        <v>504</v>
      </c>
      <c r="C228" t="s">
        <v>505</v>
      </c>
      <c r="D228" s="19" t="s">
        <v>511</v>
      </c>
      <c r="E228">
        <v>2</v>
      </c>
    </row>
    <row r="229" spans="1:8" x14ac:dyDescent="0.25">
      <c r="A229" s="6">
        <v>43870</v>
      </c>
      <c r="B229" t="s">
        <v>504</v>
      </c>
      <c r="C229" t="s">
        <v>505</v>
      </c>
      <c r="D229" s="19" t="s">
        <v>222</v>
      </c>
      <c r="E229">
        <v>2</v>
      </c>
    </row>
    <row r="230" spans="1:8" x14ac:dyDescent="0.25">
      <c r="A230" s="6">
        <v>43870</v>
      </c>
      <c r="B230" t="s">
        <v>504</v>
      </c>
      <c r="C230" t="s">
        <v>505</v>
      </c>
      <c r="D230" s="19" t="s">
        <v>239</v>
      </c>
      <c r="E230">
        <v>1</v>
      </c>
    </row>
    <row r="231" spans="1:8" x14ac:dyDescent="0.25">
      <c r="A231" s="6">
        <v>43870</v>
      </c>
      <c r="B231" t="s">
        <v>504</v>
      </c>
      <c r="C231" t="s">
        <v>505</v>
      </c>
      <c r="D231" s="19" t="s">
        <v>390</v>
      </c>
      <c r="E231">
        <v>2</v>
      </c>
    </row>
    <row r="232" spans="1:8" x14ac:dyDescent="0.25">
      <c r="A232" s="6">
        <v>43870</v>
      </c>
      <c r="B232" t="s">
        <v>517</v>
      </c>
      <c r="C232" t="s">
        <v>518</v>
      </c>
      <c r="D232" s="19" t="s">
        <v>512</v>
      </c>
      <c r="E232">
        <v>2</v>
      </c>
      <c r="H232" t="s">
        <v>520</v>
      </c>
    </row>
    <row r="233" spans="1:8" x14ac:dyDescent="0.25">
      <c r="A233" s="6">
        <v>43870</v>
      </c>
      <c r="B233" t="s">
        <v>517</v>
      </c>
      <c r="C233" t="s">
        <v>518</v>
      </c>
      <c r="D233" s="19" t="s">
        <v>244</v>
      </c>
      <c r="E233">
        <v>3</v>
      </c>
      <c r="H233" t="s">
        <v>520</v>
      </c>
    </row>
    <row r="234" spans="1:8" x14ac:dyDescent="0.25">
      <c r="A234" s="6">
        <v>43870</v>
      </c>
      <c r="B234" t="s">
        <v>517</v>
      </c>
      <c r="C234" t="s">
        <v>518</v>
      </c>
      <c r="D234" s="19" t="s">
        <v>222</v>
      </c>
      <c r="E234">
        <v>3</v>
      </c>
    </row>
    <row r="235" spans="1:8" x14ac:dyDescent="0.25">
      <c r="A235" s="6">
        <v>43870</v>
      </c>
      <c r="B235" t="s">
        <v>517</v>
      </c>
      <c r="C235" t="s">
        <v>518</v>
      </c>
      <c r="D235" s="19" t="s">
        <v>239</v>
      </c>
      <c r="E235">
        <v>1</v>
      </c>
    </row>
    <row r="236" spans="1:8" x14ac:dyDescent="0.25">
      <c r="A236" s="6">
        <v>43870</v>
      </c>
      <c r="B236" t="s">
        <v>517</v>
      </c>
      <c r="C236" t="s">
        <v>518</v>
      </c>
      <c r="D236" s="19" t="s">
        <v>165</v>
      </c>
      <c r="E236">
        <v>3</v>
      </c>
    </row>
    <row r="237" spans="1:8" x14ac:dyDescent="0.25">
      <c r="A237" s="6">
        <v>43870</v>
      </c>
      <c r="B237" t="s">
        <v>517</v>
      </c>
      <c r="C237" t="s">
        <v>518</v>
      </c>
      <c r="D237" s="19" t="s">
        <v>521</v>
      </c>
      <c r="E237">
        <v>2</v>
      </c>
    </row>
    <row r="238" spans="1:8" x14ac:dyDescent="0.25">
      <c r="A238" s="6">
        <v>43870</v>
      </c>
      <c r="B238" t="s">
        <v>517</v>
      </c>
      <c r="C238" t="s">
        <v>518</v>
      </c>
      <c r="D238" s="19" t="s">
        <v>289</v>
      </c>
      <c r="E238">
        <v>1</v>
      </c>
    </row>
    <row r="239" spans="1:8" x14ac:dyDescent="0.25">
      <c r="A239" s="6">
        <v>43870</v>
      </c>
      <c r="B239" t="s">
        <v>517</v>
      </c>
      <c r="C239" t="s">
        <v>518</v>
      </c>
      <c r="D239" s="19" t="s">
        <v>240</v>
      </c>
      <c r="E239">
        <v>2</v>
      </c>
    </row>
    <row r="240" spans="1:8" x14ac:dyDescent="0.25">
      <c r="A240" s="6">
        <v>43870</v>
      </c>
      <c r="B240" t="s">
        <v>517</v>
      </c>
      <c r="C240" t="s">
        <v>518</v>
      </c>
      <c r="D240" s="19" t="s">
        <v>522</v>
      </c>
      <c r="E240">
        <v>1</v>
      </c>
      <c r="F240" s="16" t="s">
        <v>523</v>
      </c>
    </row>
    <row r="241" spans="1:7" x14ac:dyDescent="0.25">
      <c r="A241" s="6">
        <v>43870</v>
      </c>
      <c r="B241" t="s">
        <v>517</v>
      </c>
      <c r="C241" t="s">
        <v>518</v>
      </c>
      <c r="D241" s="19" t="s">
        <v>180</v>
      </c>
      <c r="E241">
        <v>1</v>
      </c>
      <c r="F241" s="16" t="s">
        <v>524</v>
      </c>
    </row>
    <row r="242" spans="1:7" x14ac:dyDescent="0.25">
      <c r="A242" s="6">
        <v>43870</v>
      </c>
      <c r="B242" t="s">
        <v>517</v>
      </c>
      <c r="C242" t="s">
        <v>518</v>
      </c>
      <c r="D242" s="19" t="s">
        <v>525</v>
      </c>
      <c r="E242">
        <v>1</v>
      </c>
      <c r="F242" s="16" t="s">
        <v>526</v>
      </c>
    </row>
    <row r="243" spans="1:7" x14ac:dyDescent="0.25">
      <c r="A243" s="6">
        <v>43870</v>
      </c>
      <c r="B243" t="s">
        <v>517</v>
      </c>
      <c r="C243" t="s">
        <v>518</v>
      </c>
      <c r="D243" s="19" t="s">
        <v>257</v>
      </c>
      <c r="E243">
        <v>1</v>
      </c>
      <c r="G243" t="s">
        <v>527</v>
      </c>
    </row>
    <row r="244" spans="1:7" x14ac:dyDescent="0.25">
      <c r="A244" s="6">
        <v>43871</v>
      </c>
      <c r="B244" t="s">
        <v>541</v>
      </c>
      <c r="C244" t="s">
        <v>540</v>
      </c>
      <c r="D244" s="19" t="s">
        <v>390</v>
      </c>
      <c r="E244">
        <v>2</v>
      </c>
    </row>
    <row r="245" spans="1:7" x14ac:dyDescent="0.25">
      <c r="A245" s="6">
        <v>43871</v>
      </c>
      <c r="B245" t="s">
        <v>541</v>
      </c>
      <c r="C245" t="s">
        <v>540</v>
      </c>
      <c r="D245" s="19" t="s">
        <v>222</v>
      </c>
      <c r="E245">
        <v>3</v>
      </c>
    </row>
    <row r="246" spans="1:7" x14ac:dyDescent="0.25">
      <c r="A246" s="6">
        <v>43871</v>
      </c>
      <c r="B246" t="s">
        <v>541</v>
      </c>
      <c r="C246" t="s">
        <v>540</v>
      </c>
      <c r="D246" s="19" t="s">
        <v>239</v>
      </c>
      <c r="E246">
        <v>2</v>
      </c>
    </row>
    <row r="247" spans="1:7" x14ac:dyDescent="0.25">
      <c r="A247" s="6">
        <v>43871</v>
      </c>
      <c r="B247" t="s">
        <v>541</v>
      </c>
      <c r="C247" t="s">
        <v>540</v>
      </c>
      <c r="D247" s="19" t="s">
        <v>240</v>
      </c>
      <c r="E247">
        <v>2</v>
      </c>
    </row>
    <row r="248" spans="1:7" x14ac:dyDescent="0.25">
      <c r="A248" s="6">
        <v>43871</v>
      </c>
      <c r="B248" t="s">
        <v>541</v>
      </c>
      <c r="C248" t="s">
        <v>540</v>
      </c>
      <c r="D248" s="19" t="s">
        <v>165</v>
      </c>
      <c r="E248">
        <v>2</v>
      </c>
    </row>
    <row r="249" spans="1:7" x14ac:dyDescent="0.25">
      <c r="A249" s="6">
        <v>43871</v>
      </c>
      <c r="B249" t="s">
        <v>541</v>
      </c>
      <c r="C249" t="s">
        <v>540</v>
      </c>
      <c r="D249" s="19" t="s">
        <v>521</v>
      </c>
      <c r="E249">
        <v>2</v>
      </c>
    </row>
    <row r="250" spans="1:7" x14ac:dyDescent="0.25">
      <c r="A250" s="6">
        <v>43871</v>
      </c>
      <c r="B250" t="s">
        <v>541</v>
      </c>
      <c r="C250" t="s">
        <v>540</v>
      </c>
      <c r="D250" s="19" t="s">
        <v>289</v>
      </c>
      <c r="E250">
        <v>1</v>
      </c>
    </row>
    <row r="251" spans="1:7" x14ac:dyDescent="0.25">
      <c r="A251" s="6">
        <v>43871</v>
      </c>
      <c r="B251" t="s">
        <v>541</v>
      </c>
      <c r="C251" t="s">
        <v>540</v>
      </c>
      <c r="D251" s="19" t="s">
        <v>160</v>
      </c>
      <c r="E251">
        <v>2</v>
      </c>
    </row>
    <row r="252" spans="1:7" x14ac:dyDescent="0.25">
      <c r="A252" s="6">
        <v>43871</v>
      </c>
      <c r="B252" t="s">
        <v>541</v>
      </c>
      <c r="C252" t="s">
        <v>540</v>
      </c>
      <c r="D252" s="19" t="s">
        <v>544</v>
      </c>
      <c r="F252" s="16" t="s">
        <v>545</v>
      </c>
    </row>
    <row r="253" spans="1:7" x14ac:dyDescent="0.25">
      <c r="A253" s="6">
        <v>43871</v>
      </c>
      <c r="B253" t="s">
        <v>541</v>
      </c>
      <c r="C253" t="s">
        <v>540</v>
      </c>
      <c r="D253" s="19" t="s">
        <v>224</v>
      </c>
      <c r="E253">
        <v>1</v>
      </c>
    </row>
    <row r="254" spans="1:7" x14ac:dyDescent="0.25">
      <c r="A254" s="6">
        <v>43871</v>
      </c>
      <c r="B254" t="s">
        <v>541</v>
      </c>
      <c r="C254" t="s">
        <v>540</v>
      </c>
      <c r="D254" s="19" t="s">
        <v>512</v>
      </c>
      <c r="E254">
        <v>4</v>
      </c>
    </row>
    <row r="255" spans="1:7" x14ac:dyDescent="0.25">
      <c r="A255" s="6">
        <v>43871</v>
      </c>
      <c r="B255" t="s">
        <v>541</v>
      </c>
      <c r="C255" t="s">
        <v>540</v>
      </c>
      <c r="D255" s="19" t="s">
        <v>510</v>
      </c>
      <c r="E255">
        <v>1</v>
      </c>
    </row>
    <row r="256" spans="1:7" x14ac:dyDescent="0.25">
      <c r="A256" s="6">
        <v>43871</v>
      </c>
      <c r="B256" t="s">
        <v>541</v>
      </c>
      <c r="C256" t="s">
        <v>540</v>
      </c>
      <c r="D256" s="19" t="s">
        <v>235</v>
      </c>
      <c r="E256">
        <v>3</v>
      </c>
    </row>
    <row r="257" spans="1:6" x14ac:dyDescent="0.25">
      <c r="A257" s="6">
        <v>43871</v>
      </c>
      <c r="B257" t="s">
        <v>541</v>
      </c>
      <c r="C257" t="s">
        <v>540</v>
      </c>
      <c r="D257" s="19" t="s">
        <v>226</v>
      </c>
      <c r="E257">
        <v>1</v>
      </c>
    </row>
    <row r="258" spans="1:6" x14ac:dyDescent="0.25">
      <c r="A258" s="6">
        <v>43871</v>
      </c>
      <c r="B258" t="s">
        <v>541</v>
      </c>
      <c r="C258" t="s">
        <v>540</v>
      </c>
      <c r="D258" s="19" t="s">
        <v>180</v>
      </c>
      <c r="E258">
        <v>1</v>
      </c>
    </row>
    <row r="259" spans="1:6" x14ac:dyDescent="0.25">
      <c r="A259" s="6">
        <v>43871</v>
      </c>
      <c r="B259" t="s">
        <v>555</v>
      </c>
      <c r="C259" t="s">
        <v>556</v>
      </c>
      <c r="D259" s="19" t="s">
        <v>512</v>
      </c>
      <c r="E259">
        <v>2</v>
      </c>
    </row>
    <row r="260" spans="1:6" x14ac:dyDescent="0.25">
      <c r="A260" s="6">
        <v>43871</v>
      </c>
      <c r="B260" t="s">
        <v>555</v>
      </c>
      <c r="C260" t="s">
        <v>556</v>
      </c>
      <c r="D260" s="19" t="s">
        <v>224</v>
      </c>
      <c r="E260">
        <v>2</v>
      </c>
    </row>
    <row r="261" spans="1:6" x14ac:dyDescent="0.25">
      <c r="A261" s="6">
        <v>43871</v>
      </c>
      <c r="B261" t="s">
        <v>555</v>
      </c>
      <c r="C261" t="s">
        <v>556</v>
      </c>
      <c r="D261" s="19" t="s">
        <v>558</v>
      </c>
      <c r="E261">
        <v>3</v>
      </c>
    </row>
    <row r="262" spans="1:6" x14ac:dyDescent="0.25">
      <c r="A262" s="6">
        <v>43871</v>
      </c>
      <c r="B262" t="s">
        <v>555</v>
      </c>
      <c r="C262" t="s">
        <v>556</v>
      </c>
      <c r="D262" s="19" t="s">
        <v>235</v>
      </c>
      <c r="E262">
        <v>2</v>
      </c>
    </row>
    <row r="263" spans="1:6" x14ac:dyDescent="0.25">
      <c r="A263" s="6">
        <v>43871</v>
      </c>
      <c r="B263" t="s">
        <v>555</v>
      </c>
      <c r="C263" t="s">
        <v>556</v>
      </c>
      <c r="D263" s="19" t="s">
        <v>510</v>
      </c>
      <c r="E263">
        <v>1</v>
      </c>
    </row>
    <row r="264" spans="1:6" x14ac:dyDescent="0.25">
      <c r="A264" s="6">
        <v>43871</v>
      </c>
      <c r="B264" t="s">
        <v>555</v>
      </c>
      <c r="C264" t="s">
        <v>556</v>
      </c>
      <c r="D264" s="19" t="s">
        <v>252</v>
      </c>
      <c r="E264">
        <v>2</v>
      </c>
    </row>
    <row r="265" spans="1:6" x14ac:dyDescent="0.25">
      <c r="A265" s="6">
        <v>43871</v>
      </c>
      <c r="B265" t="s">
        <v>555</v>
      </c>
      <c r="C265" t="s">
        <v>556</v>
      </c>
      <c r="D265" s="19" t="s">
        <v>559</v>
      </c>
      <c r="E265">
        <v>2</v>
      </c>
      <c r="F265" s="16" t="s">
        <v>509</v>
      </c>
    </row>
    <row r="266" spans="1:6" x14ac:dyDescent="0.25">
      <c r="A266" s="6">
        <v>43872</v>
      </c>
      <c r="B266" t="s">
        <v>566</v>
      </c>
      <c r="C266" t="s">
        <v>567</v>
      </c>
      <c r="D266" s="19" t="s">
        <v>390</v>
      </c>
      <c r="E266">
        <v>2</v>
      </c>
    </row>
    <row r="267" spans="1:6" x14ac:dyDescent="0.25">
      <c r="A267" s="6">
        <v>43872</v>
      </c>
      <c r="B267" t="s">
        <v>566</v>
      </c>
      <c r="C267" t="s">
        <v>567</v>
      </c>
      <c r="D267" s="19" t="s">
        <v>222</v>
      </c>
      <c r="E267">
        <v>2</v>
      </c>
    </row>
    <row r="268" spans="1:6" x14ac:dyDescent="0.25">
      <c r="A268" s="6">
        <v>43872</v>
      </c>
      <c r="B268" t="s">
        <v>566</v>
      </c>
      <c r="C268" t="s">
        <v>567</v>
      </c>
      <c r="D268" s="19" t="s">
        <v>224</v>
      </c>
      <c r="E268">
        <v>1</v>
      </c>
    </row>
    <row r="269" spans="1:6" x14ac:dyDescent="0.25">
      <c r="A269" s="6">
        <v>43872</v>
      </c>
      <c r="B269" t="s">
        <v>566</v>
      </c>
      <c r="C269" t="s">
        <v>567</v>
      </c>
      <c r="D269" s="19" t="s">
        <v>226</v>
      </c>
      <c r="E269">
        <v>1</v>
      </c>
    </row>
    <row r="270" spans="1:6" x14ac:dyDescent="0.25">
      <c r="A270" s="6">
        <v>43872</v>
      </c>
      <c r="B270" t="s">
        <v>566</v>
      </c>
      <c r="C270" t="s">
        <v>567</v>
      </c>
      <c r="D270" s="19" t="s">
        <v>236</v>
      </c>
      <c r="E270">
        <v>1</v>
      </c>
    </row>
    <row r="271" spans="1:6" x14ac:dyDescent="0.25">
      <c r="A271" s="6">
        <v>43872</v>
      </c>
      <c r="B271" s="2" t="s">
        <v>570</v>
      </c>
      <c r="C271" t="s">
        <v>571</v>
      </c>
      <c r="D271" s="19" t="s">
        <v>160</v>
      </c>
      <c r="E271">
        <v>3</v>
      </c>
    </row>
    <row r="272" spans="1:6" x14ac:dyDescent="0.25">
      <c r="A272" s="6">
        <v>43872</v>
      </c>
      <c r="B272" s="2" t="s">
        <v>570</v>
      </c>
      <c r="C272" t="s">
        <v>571</v>
      </c>
      <c r="D272" s="19" t="s">
        <v>289</v>
      </c>
      <c r="E272">
        <v>1</v>
      </c>
    </row>
    <row r="273" spans="1:8" x14ac:dyDescent="0.25">
      <c r="A273" s="6">
        <v>43872</v>
      </c>
      <c r="B273" s="2" t="s">
        <v>570</v>
      </c>
      <c r="C273" t="s">
        <v>571</v>
      </c>
      <c r="D273" s="19" t="s">
        <v>222</v>
      </c>
      <c r="E273">
        <v>3</v>
      </c>
    </row>
    <row r="274" spans="1:8" x14ac:dyDescent="0.25">
      <c r="A274" s="6">
        <v>43872</v>
      </c>
      <c r="B274" s="2" t="s">
        <v>570</v>
      </c>
      <c r="C274" t="s">
        <v>571</v>
      </c>
      <c r="D274" s="19" t="s">
        <v>239</v>
      </c>
      <c r="E274">
        <v>2</v>
      </c>
    </row>
    <row r="275" spans="1:8" x14ac:dyDescent="0.25">
      <c r="A275" s="6">
        <v>43872</v>
      </c>
      <c r="B275" s="2" t="s">
        <v>570</v>
      </c>
      <c r="C275" t="s">
        <v>571</v>
      </c>
      <c r="D275" s="19" t="s">
        <v>390</v>
      </c>
      <c r="E275">
        <v>2</v>
      </c>
    </row>
    <row r="276" spans="1:8" x14ac:dyDescent="0.25">
      <c r="A276" s="6">
        <v>43872</v>
      </c>
      <c r="B276" s="2" t="s">
        <v>570</v>
      </c>
      <c r="C276" t="s">
        <v>571</v>
      </c>
      <c r="D276" s="19" t="s">
        <v>521</v>
      </c>
      <c r="E276">
        <v>1</v>
      </c>
    </row>
    <row r="277" spans="1:8" x14ac:dyDescent="0.25">
      <c r="A277" s="6">
        <v>43872</v>
      </c>
      <c r="B277" s="2" t="s">
        <v>570</v>
      </c>
      <c r="C277" t="s">
        <v>571</v>
      </c>
      <c r="D277" s="19" t="s">
        <v>573</v>
      </c>
      <c r="E277">
        <v>2</v>
      </c>
    </row>
    <row r="278" spans="1:8" x14ac:dyDescent="0.25">
      <c r="A278" s="6">
        <v>43872</v>
      </c>
      <c r="B278" s="2" t="s">
        <v>570</v>
      </c>
      <c r="C278" t="s">
        <v>571</v>
      </c>
      <c r="D278" s="19" t="s">
        <v>574</v>
      </c>
      <c r="E278">
        <v>4</v>
      </c>
      <c r="F278" s="16" t="s">
        <v>303</v>
      </c>
      <c r="H278" t="s">
        <v>575</v>
      </c>
    </row>
    <row r="279" spans="1:8" x14ac:dyDescent="0.25">
      <c r="A279" s="6">
        <v>43872</v>
      </c>
      <c r="B279" s="2" t="s">
        <v>570</v>
      </c>
      <c r="C279" t="s">
        <v>571</v>
      </c>
      <c r="D279" s="19" t="s">
        <v>224</v>
      </c>
      <c r="E279">
        <v>2</v>
      </c>
    </row>
    <row r="280" spans="1:8" x14ac:dyDescent="0.25">
      <c r="A280" s="6">
        <v>43872</v>
      </c>
      <c r="B280" s="2" t="s">
        <v>570</v>
      </c>
      <c r="C280" t="s">
        <v>571</v>
      </c>
      <c r="D280" s="19" t="s">
        <v>232</v>
      </c>
      <c r="E280">
        <v>2</v>
      </c>
      <c r="H280" t="s">
        <v>578</v>
      </c>
    </row>
    <row r="281" spans="1:8" x14ac:dyDescent="0.25">
      <c r="A281" s="6">
        <v>43877</v>
      </c>
      <c r="B281" t="s">
        <v>790</v>
      </c>
      <c r="C281" s="6" t="s">
        <v>780</v>
      </c>
      <c r="D281" s="19" t="s">
        <v>782</v>
      </c>
      <c r="E281">
        <v>3</v>
      </c>
    </row>
    <row r="282" spans="1:8" x14ac:dyDescent="0.25">
      <c r="A282" s="6">
        <v>43877</v>
      </c>
      <c r="B282" t="s">
        <v>790</v>
      </c>
      <c r="C282" s="6" t="s">
        <v>780</v>
      </c>
      <c r="D282" s="19" t="s">
        <v>822</v>
      </c>
      <c r="E282">
        <v>3</v>
      </c>
    </row>
    <row r="283" spans="1:8" x14ac:dyDescent="0.25">
      <c r="A283" s="6">
        <v>43877</v>
      </c>
      <c r="B283" t="s">
        <v>790</v>
      </c>
      <c r="C283" s="6" t="s">
        <v>780</v>
      </c>
      <c r="D283" s="19" t="s">
        <v>783</v>
      </c>
      <c r="E283">
        <v>4</v>
      </c>
    </row>
    <row r="284" spans="1:8" x14ac:dyDescent="0.25">
      <c r="A284" s="6">
        <v>43877</v>
      </c>
      <c r="B284" t="s">
        <v>790</v>
      </c>
      <c r="C284" s="6" t="s">
        <v>780</v>
      </c>
      <c r="D284" s="19" t="s">
        <v>864</v>
      </c>
      <c r="E284">
        <v>2</v>
      </c>
    </row>
    <row r="285" spans="1:8" x14ac:dyDescent="0.25">
      <c r="A285" s="6">
        <v>43877</v>
      </c>
      <c r="B285" t="s">
        <v>790</v>
      </c>
      <c r="C285" s="6" t="s">
        <v>780</v>
      </c>
      <c r="D285" s="19" t="s">
        <v>207</v>
      </c>
      <c r="E285">
        <v>1</v>
      </c>
    </row>
    <row r="286" spans="1:8" x14ac:dyDescent="0.25">
      <c r="A286" s="6">
        <v>43877</v>
      </c>
      <c r="B286" t="s">
        <v>790</v>
      </c>
      <c r="C286" s="6" t="s">
        <v>780</v>
      </c>
      <c r="D286" s="16" t="s">
        <v>784</v>
      </c>
      <c r="E286">
        <v>2</v>
      </c>
    </row>
    <row r="287" spans="1:8" x14ac:dyDescent="0.25">
      <c r="A287" s="6">
        <v>43877</v>
      </c>
      <c r="B287" t="s">
        <v>790</v>
      </c>
      <c r="C287" s="6" t="s">
        <v>780</v>
      </c>
      <c r="D287" s="19" t="s">
        <v>785</v>
      </c>
      <c r="E287">
        <v>1</v>
      </c>
    </row>
    <row r="288" spans="1:8" x14ac:dyDescent="0.25">
      <c r="A288" s="6">
        <v>43877</v>
      </c>
      <c r="B288" t="s">
        <v>790</v>
      </c>
      <c r="C288" s="6" t="s">
        <v>780</v>
      </c>
      <c r="D288" s="19" t="s">
        <v>786</v>
      </c>
      <c r="E288">
        <v>1</v>
      </c>
    </row>
    <row r="289" spans="1:7" x14ac:dyDescent="0.25">
      <c r="A289" s="6">
        <v>43877</v>
      </c>
      <c r="B289" t="s">
        <v>790</v>
      </c>
      <c r="C289" s="6" t="s">
        <v>780</v>
      </c>
      <c r="D289" s="19" t="s">
        <v>787</v>
      </c>
      <c r="E289">
        <v>2</v>
      </c>
    </row>
    <row r="290" spans="1:7" x14ac:dyDescent="0.25">
      <c r="A290" s="6">
        <v>43877</v>
      </c>
      <c r="B290" t="s">
        <v>790</v>
      </c>
      <c r="C290" s="6" t="s">
        <v>780</v>
      </c>
      <c r="D290" s="19" t="s">
        <v>788</v>
      </c>
      <c r="E290">
        <v>1</v>
      </c>
      <c r="G290" t="s">
        <v>17</v>
      </c>
    </row>
    <row r="291" spans="1:7" x14ac:dyDescent="0.25">
      <c r="A291" s="6">
        <v>43877</v>
      </c>
      <c r="B291" t="s">
        <v>790</v>
      </c>
      <c r="C291" s="6" t="s">
        <v>780</v>
      </c>
      <c r="D291" s="19" t="s">
        <v>789</v>
      </c>
      <c r="E291">
        <v>1</v>
      </c>
      <c r="G291" t="s">
        <v>17</v>
      </c>
    </row>
    <row r="292" spans="1:7" x14ac:dyDescent="0.25">
      <c r="A292" s="25">
        <v>43879</v>
      </c>
      <c r="B292" s="22" t="s">
        <v>792</v>
      </c>
      <c r="C292" s="22" t="s">
        <v>794</v>
      </c>
      <c r="D292" s="19" t="s">
        <v>795</v>
      </c>
      <c r="E292">
        <v>3</v>
      </c>
    </row>
    <row r="293" spans="1:7" x14ac:dyDescent="0.25">
      <c r="A293" s="25">
        <v>43879</v>
      </c>
      <c r="B293" s="22" t="s">
        <v>792</v>
      </c>
      <c r="C293" s="22" t="s">
        <v>794</v>
      </c>
      <c r="D293" s="16" t="s">
        <v>796</v>
      </c>
      <c r="E293">
        <v>3</v>
      </c>
    </row>
    <row r="294" spans="1:7" x14ac:dyDescent="0.25">
      <c r="A294" s="25">
        <v>43879</v>
      </c>
      <c r="B294" s="22" t="s">
        <v>792</v>
      </c>
      <c r="C294" s="22" t="s">
        <v>794</v>
      </c>
      <c r="D294" s="19" t="s">
        <v>797</v>
      </c>
      <c r="E294">
        <v>4</v>
      </c>
    </row>
    <row r="295" spans="1:7" x14ac:dyDescent="0.25">
      <c r="A295" s="25">
        <v>43879</v>
      </c>
      <c r="B295" s="22" t="s">
        <v>792</v>
      </c>
      <c r="C295" s="22" t="s">
        <v>794</v>
      </c>
      <c r="D295" s="19" t="s">
        <v>785</v>
      </c>
      <c r="E295">
        <v>3</v>
      </c>
    </row>
    <row r="296" spans="1:7" x14ac:dyDescent="0.25">
      <c r="A296" s="25">
        <v>43879</v>
      </c>
      <c r="B296" s="22" t="s">
        <v>792</v>
      </c>
      <c r="C296" s="22" t="s">
        <v>794</v>
      </c>
      <c r="D296" s="16" t="s">
        <v>798</v>
      </c>
      <c r="E296">
        <v>1</v>
      </c>
    </row>
    <row r="297" spans="1:7" x14ac:dyDescent="0.25">
      <c r="A297" s="25">
        <v>43879</v>
      </c>
      <c r="B297" s="22" t="s">
        <v>792</v>
      </c>
      <c r="C297" s="22" t="s">
        <v>794</v>
      </c>
      <c r="D297" s="19" t="s">
        <v>257</v>
      </c>
      <c r="E297">
        <v>1</v>
      </c>
    </row>
    <row r="298" spans="1:7" x14ac:dyDescent="0.25">
      <c r="A298" s="25">
        <v>43879</v>
      </c>
      <c r="B298" s="22" t="s">
        <v>792</v>
      </c>
      <c r="C298" s="22" t="s">
        <v>794</v>
      </c>
      <c r="D298" s="19" t="s">
        <v>25</v>
      </c>
      <c r="E298">
        <v>2</v>
      </c>
    </row>
    <row r="299" spans="1:7" x14ac:dyDescent="0.25">
      <c r="A299" s="25">
        <v>43879</v>
      </c>
      <c r="B299" s="22" t="s">
        <v>792</v>
      </c>
      <c r="C299" s="22" t="s">
        <v>794</v>
      </c>
      <c r="D299" s="19" t="s">
        <v>799</v>
      </c>
      <c r="E299">
        <v>1</v>
      </c>
    </row>
    <row r="300" spans="1:7" x14ac:dyDescent="0.25">
      <c r="A300" s="25">
        <v>43879</v>
      </c>
      <c r="B300" s="22" t="s">
        <v>792</v>
      </c>
      <c r="C300" s="22" t="s">
        <v>794</v>
      </c>
      <c r="D300" s="19" t="s">
        <v>800</v>
      </c>
      <c r="E300">
        <v>2</v>
      </c>
    </row>
    <row r="301" spans="1:7" x14ac:dyDescent="0.25">
      <c r="A301" s="25">
        <v>43879</v>
      </c>
      <c r="B301" s="22" t="s">
        <v>792</v>
      </c>
      <c r="C301" s="22" t="s">
        <v>794</v>
      </c>
      <c r="D301" s="19" t="s">
        <v>801</v>
      </c>
      <c r="E301">
        <v>1</v>
      </c>
    </row>
    <row r="302" spans="1:7" x14ac:dyDescent="0.25">
      <c r="A302" s="25">
        <v>43879</v>
      </c>
      <c r="B302" s="22" t="s">
        <v>792</v>
      </c>
      <c r="C302" s="22" t="s">
        <v>794</v>
      </c>
      <c r="D302" s="19" t="s">
        <v>802</v>
      </c>
      <c r="E302">
        <v>2</v>
      </c>
    </row>
    <row r="303" spans="1:7" x14ac:dyDescent="0.25">
      <c r="A303" s="25">
        <v>43879</v>
      </c>
      <c r="B303" s="22" t="s">
        <v>792</v>
      </c>
      <c r="C303" s="22" t="s">
        <v>794</v>
      </c>
      <c r="D303" s="19" t="s">
        <v>803</v>
      </c>
      <c r="E303">
        <v>4</v>
      </c>
    </row>
    <row r="304" spans="1:7" x14ac:dyDescent="0.25">
      <c r="A304" s="25">
        <v>43879</v>
      </c>
      <c r="B304" s="22" t="s">
        <v>792</v>
      </c>
      <c r="C304" s="22" t="s">
        <v>794</v>
      </c>
      <c r="D304" s="19" t="s">
        <v>804</v>
      </c>
      <c r="E304">
        <v>2</v>
      </c>
    </row>
    <row r="305" spans="1:8" x14ac:dyDescent="0.25">
      <c r="A305" s="25">
        <v>43879</v>
      </c>
      <c r="B305" s="22" t="s">
        <v>792</v>
      </c>
      <c r="C305" s="22" t="s">
        <v>794</v>
      </c>
      <c r="D305" s="19" t="s">
        <v>805</v>
      </c>
      <c r="E305">
        <v>3</v>
      </c>
    </row>
    <row r="306" spans="1:8" x14ac:dyDescent="0.25">
      <c r="A306" s="6">
        <v>43881</v>
      </c>
      <c r="B306" s="22" t="s">
        <v>806</v>
      </c>
      <c r="C306" s="22" t="s">
        <v>807</v>
      </c>
      <c r="D306" s="19" t="s">
        <v>810</v>
      </c>
      <c r="E306">
        <v>2</v>
      </c>
    </row>
    <row r="307" spans="1:8" x14ac:dyDescent="0.25">
      <c r="A307" s="6">
        <v>43881</v>
      </c>
      <c r="B307" s="22" t="s">
        <v>806</v>
      </c>
      <c r="C307" s="22" t="s">
        <v>807</v>
      </c>
      <c r="D307" s="19" t="s">
        <v>811</v>
      </c>
      <c r="E307">
        <v>4</v>
      </c>
    </row>
    <row r="308" spans="1:8" x14ac:dyDescent="0.25">
      <c r="A308" s="6">
        <v>43881</v>
      </c>
      <c r="B308" s="22" t="s">
        <v>806</v>
      </c>
      <c r="C308" s="22" t="s">
        <v>807</v>
      </c>
      <c r="D308" s="19" t="s">
        <v>812</v>
      </c>
      <c r="E308">
        <v>4</v>
      </c>
      <c r="H308" t="s">
        <v>813</v>
      </c>
    </row>
    <row r="309" spans="1:8" x14ac:dyDescent="0.25">
      <c r="A309" s="6">
        <v>43881</v>
      </c>
      <c r="B309" s="22" t="s">
        <v>806</v>
      </c>
      <c r="C309" s="22" t="s">
        <v>807</v>
      </c>
      <c r="D309" s="19" t="s">
        <v>795</v>
      </c>
      <c r="E309">
        <v>3</v>
      </c>
    </row>
    <row r="310" spans="1:8" x14ac:dyDescent="0.25">
      <c r="A310" s="6">
        <v>43881</v>
      </c>
      <c r="B310" s="22" t="s">
        <v>806</v>
      </c>
      <c r="C310" s="22" t="s">
        <v>807</v>
      </c>
      <c r="D310" s="19" t="s">
        <v>738</v>
      </c>
      <c r="E310">
        <v>3</v>
      </c>
    </row>
    <row r="311" spans="1:8" x14ac:dyDescent="0.25">
      <c r="A311" s="6">
        <v>43881</v>
      </c>
      <c r="B311" s="22" t="s">
        <v>806</v>
      </c>
      <c r="C311" s="22" t="s">
        <v>807</v>
      </c>
      <c r="D311" s="19" t="s">
        <v>814</v>
      </c>
      <c r="E311">
        <v>1</v>
      </c>
    </row>
    <row r="312" spans="1:8" x14ac:dyDescent="0.25">
      <c r="A312" s="6">
        <v>43881</v>
      </c>
      <c r="B312" s="22" t="s">
        <v>806</v>
      </c>
      <c r="C312" s="22" t="s">
        <v>807</v>
      </c>
      <c r="D312" s="19" t="s">
        <v>207</v>
      </c>
      <c r="E312">
        <v>3</v>
      </c>
    </row>
    <row r="313" spans="1:8" x14ac:dyDescent="0.25">
      <c r="A313" s="6">
        <v>43881</v>
      </c>
      <c r="B313" s="22" t="s">
        <v>806</v>
      </c>
      <c r="C313" s="22" t="s">
        <v>807</v>
      </c>
      <c r="D313" s="19" t="s">
        <v>824</v>
      </c>
      <c r="E313">
        <v>4</v>
      </c>
      <c r="H313" t="s">
        <v>815</v>
      </c>
    </row>
    <row r="314" spans="1:8" x14ac:dyDescent="0.25">
      <c r="A314" s="6">
        <v>43881</v>
      </c>
      <c r="B314" s="22" t="s">
        <v>806</v>
      </c>
      <c r="C314" s="22" t="s">
        <v>807</v>
      </c>
      <c r="D314" s="19" t="s">
        <v>816</v>
      </c>
      <c r="E314">
        <v>1</v>
      </c>
    </row>
    <row r="315" spans="1:8" x14ac:dyDescent="0.25">
      <c r="A315" s="6">
        <v>43881</v>
      </c>
      <c r="B315" s="22" t="s">
        <v>806</v>
      </c>
      <c r="C315" s="22" t="s">
        <v>807</v>
      </c>
      <c r="D315" s="19" t="s">
        <v>825</v>
      </c>
      <c r="E315">
        <v>2</v>
      </c>
    </row>
    <row r="316" spans="1:8" x14ac:dyDescent="0.25">
      <c r="A316" s="6">
        <v>43881</v>
      </c>
      <c r="B316" s="22" t="s">
        <v>806</v>
      </c>
      <c r="C316" s="22" t="s">
        <v>807</v>
      </c>
      <c r="D316" s="19" t="s">
        <v>703</v>
      </c>
      <c r="E316">
        <v>1</v>
      </c>
    </row>
    <row r="317" spans="1:8" x14ac:dyDescent="0.25">
      <c r="A317" s="6">
        <v>43881</v>
      </c>
      <c r="B317" s="22" t="s">
        <v>806</v>
      </c>
      <c r="C317" s="22" t="s">
        <v>807</v>
      </c>
      <c r="D317" s="19" t="s">
        <v>817</v>
      </c>
      <c r="E317">
        <v>2</v>
      </c>
    </row>
    <row r="318" spans="1:8" x14ac:dyDescent="0.25">
      <c r="A318" s="6">
        <v>43881</v>
      </c>
      <c r="B318" s="22" t="s">
        <v>806</v>
      </c>
      <c r="C318" s="22" t="s">
        <v>807</v>
      </c>
      <c r="D318" s="19" t="s">
        <v>789</v>
      </c>
      <c r="E318">
        <v>3</v>
      </c>
      <c r="H318" t="s">
        <v>818</v>
      </c>
    </row>
    <row r="319" spans="1:8" x14ac:dyDescent="0.25">
      <c r="A319" s="6">
        <v>43881</v>
      </c>
      <c r="B319" s="22" t="s">
        <v>806</v>
      </c>
      <c r="C319" s="22" t="s">
        <v>807</v>
      </c>
      <c r="D319" s="19" t="s">
        <v>257</v>
      </c>
      <c r="E319">
        <v>1</v>
      </c>
    </row>
    <row r="320" spans="1:8" x14ac:dyDescent="0.25">
      <c r="A320" s="6">
        <v>43881</v>
      </c>
      <c r="B320" s="22" t="s">
        <v>806</v>
      </c>
      <c r="C320" s="22" t="s">
        <v>807</v>
      </c>
      <c r="D320" s="19" t="s">
        <v>819</v>
      </c>
      <c r="E320">
        <v>1</v>
      </c>
    </row>
    <row r="321" spans="1:8" x14ac:dyDescent="0.25">
      <c r="A321" s="6">
        <v>43881</v>
      </c>
      <c r="B321" s="22" t="s">
        <v>806</v>
      </c>
      <c r="C321" s="22" t="s">
        <v>807</v>
      </c>
      <c r="D321" s="19" t="s">
        <v>805</v>
      </c>
      <c r="E321">
        <v>3</v>
      </c>
    </row>
    <row r="322" spans="1:8" x14ac:dyDescent="0.25">
      <c r="A322" s="6">
        <v>43881</v>
      </c>
      <c r="B322" s="22" t="s">
        <v>806</v>
      </c>
      <c r="C322" s="22" t="s">
        <v>807</v>
      </c>
      <c r="D322" s="19" t="s">
        <v>820</v>
      </c>
      <c r="E322">
        <v>2</v>
      </c>
    </row>
    <row r="323" spans="1:8" x14ac:dyDescent="0.25">
      <c r="A323" s="6">
        <v>43881</v>
      </c>
      <c r="B323" s="22" t="s">
        <v>806</v>
      </c>
      <c r="C323" s="22" t="s">
        <v>807</v>
      </c>
      <c r="D323" s="19" t="s">
        <v>821</v>
      </c>
      <c r="E323">
        <v>2</v>
      </c>
    </row>
    <row r="324" spans="1:8" x14ac:dyDescent="0.25">
      <c r="A324" s="6">
        <v>43881</v>
      </c>
      <c r="B324" s="22" t="s">
        <v>806</v>
      </c>
      <c r="C324" s="22" t="s">
        <v>807</v>
      </c>
      <c r="D324" s="19" t="s">
        <v>789</v>
      </c>
      <c r="E324">
        <v>2</v>
      </c>
      <c r="H324" t="s">
        <v>826</v>
      </c>
    </row>
    <row r="325" spans="1:8" x14ac:dyDescent="0.25">
      <c r="A325" s="6">
        <v>43881</v>
      </c>
      <c r="B325" s="22" t="s">
        <v>806</v>
      </c>
      <c r="C325" s="22" t="s">
        <v>807</v>
      </c>
      <c r="D325" s="19" t="s">
        <v>823</v>
      </c>
      <c r="E325">
        <v>1</v>
      </c>
    </row>
    <row r="326" spans="1:8" x14ac:dyDescent="0.25">
      <c r="A326" s="6">
        <v>43881</v>
      </c>
      <c r="B326" s="22" t="s">
        <v>806</v>
      </c>
      <c r="C326" s="22" t="s">
        <v>807</v>
      </c>
      <c r="D326" s="19" t="s">
        <v>822</v>
      </c>
      <c r="E326">
        <v>2</v>
      </c>
    </row>
    <row r="327" spans="1:8" x14ac:dyDescent="0.25">
      <c r="A327" s="6">
        <v>43882</v>
      </c>
      <c r="B327" t="s">
        <v>653</v>
      </c>
      <c r="C327" t="s">
        <v>654</v>
      </c>
      <c r="D327" s="19" t="s">
        <v>656</v>
      </c>
      <c r="E327">
        <v>1</v>
      </c>
      <c r="F327" s="16" t="s">
        <v>663</v>
      </c>
      <c r="G327" t="s">
        <v>426</v>
      </c>
      <c r="H327" t="s">
        <v>657</v>
      </c>
    </row>
    <row r="328" spans="1:8" x14ac:dyDescent="0.25">
      <c r="A328" s="6">
        <v>43882</v>
      </c>
      <c r="B328" t="s">
        <v>653</v>
      </c>
      <c r="C328" t="s">
        <v>654</v>
      </c>
      <c r="D328" s="19" t="s">
        <v>658</v>
      </c>
      <c r="E328">
        <v>2</v>
      </c>
      <c r="F328" s="16" t="s">
        <v>664</v>
      </c>
      <c r="G328" t="s">
        <v>426</v>
      </c>
    </row>
    <row r="329" spans="1:8" x14ac:dyDescent="0.25">
      <c r="A329" s="6">
        <v>43882</v>
      </c>
      <c r="B329" t="s">
        <v>653</v>
      </c>
      <c r="C329" t="s">
        <v>654</v>
      </c>
      <c r="D329" s="19" t="s">
        <v>512</v>
      </c>
      <c r="E329">
        <v>2</v>
      </c>
    </row>
    <row r="330" spans="1:8" x14ac:dyDescent="0.25">
      <c r="A330" s="6">
        <v>43882</v>
      </c>
      <c r="B330" t="s">
        <v>653</v>
      </c>
      <c r="C330" t="s">
        <v>654</v>
      </c>
      <c r="D330" s="19" t="s">
        <v>289</v>
      </c>
      <c r="E330">
        <v>1</v>
      </c>
    </row>
    <row r="331" spans="1:8" x14ac:dyDescent="0.25">
      <c r="A331" s="25">
        <v>43882</v>
      </c>
      <c r="B331" s="22" t="s">
        <v>827</v>
      </c>
      <c r="C331" s="22" t="s">
        <v>828</v>
      </c>
      <c r="D331" s="19" t="s">
        <v>822</v>
      </c>
      <c r="E331">
        <v>4</v>
      </c>
    </row>
    <row r="332" spans="1:8" x14ac:dyDescent="0.25">
      <c r="A332" s="25">
        <v>43882</v>
      </c>
      <c r="B332" s="22" t="s">
        <v>827</v>
      </c>
      <c r="C332" s="22" t="s">
        <v>828</v>
      </c>
      <c r="D332" s="19" t="s">
        <v>831</v>
      </c>
      <c r="E332">
        <v>4</v>
      </c>
    </row>
    <row r="333" spans="1:8" x14ac:dyDescent="0.25">
      <c r="A333" s="25">
        <v>43882</v>
      </c>
      <c r="B333" s="22" t="s">
        <v>827</v>
      </c>
      <c r="C333" s="22" t="s">
        <v>828</v>
      </c>
      <c r="D333" s="19" t="s">
        <v>832</v>
      </c>
      <c r="E333">
        <v>2</v>
      </c>
    </row>
    <row r="334" spans="1:8" x14ac:dyDescent="0.25">
      <c r="A334" s="25">
        <v>43882</v>
      </c>
      <c r="B334" s="22" t="s">
        <v>827</v>
      </c>
      <c r="C334" s="22" t="s">
        <v>828</v>
      </c>
      <c r="D334" s="19" t="s">
        <v>833</v>
      </c>
      <c r="E334">
        <v>2</v>
      </c>
    </row>
    <row r="335" spans="1:8" x14ac:dyDescent="0.25">
      <c r="A335" s="25">
        <v>43882</v>
      </c>
      <c r="B335" s="22" t="s">
        <v>827</v>
      </c>
      <c r="C335" s="22" t="s">
        <v>828</v>
      </c>
      <c r="D335" s="19" t="s">
        <v>834</v>
      </c>
      <c r="E335">
        <v>2</v>
      </c>
    </row>
    <row r="336" spans="1:8" x14ac:dyDescent="0.25">
      <c r="A336" s="25">
        <v>43882</v>
      </c>
      <c r="B336" s="22" t="s">
        <v>827</v>
      </c>
      <c r="C336" s="22" t="s">
        <v>828</v>
      </c>
      <c r="D336" s="19" t="s">
        <v>835</v>
      </c>
      <c r="E336">
        <v>3</v>
      </c>
    </row>
    <row r="337" spans="1:8" x14ac:dyDescent="0.25">
      <c r="A337" s="25">
        <v>43882</v>
      </c>
      <c r="B337" s="22" t="s">
        <v>827</v>
      </c>
      <c r="C337" s="22" t="s">
        <v>828</v>
      </c>
      <c r="D337" s="19" t="s">
        <v>836</v>
      </c>
      <c r="E337">
        <v>2</v>
      </c>
    </row>
    <row r="338" spans="1:8" x14ac:dyDescent="0.25">
      <c r="A338" s="25">
        <v>43882</v>
      </c>
      <c r="B338" s="22" t="s">
        <v>827</v>
      </c>
      <c r="C338" s="22" t="s">
        <v>828</v>
      </c>
      <c r="D338" s="19" t="s">
        <v>837</v>
      </c>
      <c r="E338">
        <v>3</v>
      </c>
    </row>
    <row r="339" spans="1:8" x14ac:dyDescent="0.25">
      <c r="A339" s="25">
        <v>43882</v>
      </c>
      <c r="B339" s="22" t="s">
        <v>827</v>
      </c>
      <c r="C339" s="22" t="s">
        <v>828</v>
      </c>
      <c r="D339" s="19" t="s">
        <v>838</v>
      </c>
      <c r="E339">
        <v>3</v>
      </c>
    </row>
    <row r="340" spans="1:8" x14ac:dyDescent="0.25">
      <c r="A340" s="25">
        <v>43882</v>
      </c>
      <c r="B340" s="22" t="s">
        <v>827</v>
      </c>
      <c r="C340" s="22" t="s">
        <v>828</v>
      </c>
      <c r="D340" s="19" t="s">
        <v>785</v>
      </c>
      <c r="E340">
        <v>1</v>
      </c>
    </row>
    <row r="341" spans="1:8" x14ac:dyDescent="0.25">
      <c r="A341" s="25">
        <v>43882</v>
      </c>
      <c r="B341" s="22" t="s">
        <v>827</v>
      </c>
      <c r="C341" s="22" t="s">
        <v>828</v>
      </c>
      <c r="D341" s="19" t="s">
        <v>222</v>
      </c>
      <c r="E341">
        <v>1</v>
      </c>
      <c r="H341" t="s">
        <v>839</v>
      </c>
    </row>
    <row r="342" spans="1:8" x14ac:dyDescent="0.25">
      <c r="A342" s="25">
        <v>43882</v>
      </c>
      <c r="B342" s="22" t="s">
        <v>827</v>
      </c>
      <c r="C342" s="22" t="s">
        <v>828</v>
      </c>
      <c r="D342" s="19" t="s">
        <v>840</v>
      </c>
      <c r="E342">
        <v>3</v>
      </c>
    </row>
    <row r="343" spans="1:8" x14ac:dyDescent="0.25">
      <c r="A343" s="25">
        <v>43882</v>
      </c>
      <c r="B343" s="22" t="s">
        <v>827</v>
      </c>
      <c r="C343" s="22" t="s">
        <v>828</v>
      </c>
      <c r="D343" s="19" t="s">
        <v>841</v>
      </c>
      <c r="E343">
        <v>1</v>
      </c>
      <c r="H343" t="s">
        <v>842</v>
      </c>
    </row>
    <row r="344" spans="1:8" x14ac:dyDescent="0.25">
      <c r="A344" s="25">
        <v>43882</v>
      </c>
      <c r="B344" s="22" t="s">
        <v>827</v>
      </c>
      <c r="C344" s="22" t="s">
        <v>828</v>
      </c>
      <c r="D344" s="19" t="s">
        <v>843</v>
      </c>
      <c r="E344">
        <v>1</v>
      </c>
    </row>
    <row r="345" spans="1:8" x14ac:dyDescent="0.25">
      <c r="A345" s="25">
        <v>43882</v>
      </c>
      <c r="B345" s="22" t="s">
        <v>827</v>
      </c>
      <c r="C345" s="22" t="s">
        <v>828</v>
      </c>
      <c r="D345" s="19" t="s">
        <v>844</v>
      </c>
      <c r="E345">
        <v>1</v>
      </c>
    </row>
    <row r="346" spans="1:8" x14ac:dyDescent="0.25">
      <c r="A346" s="25">
        <v>43882</v>
      </c>
      <c r="B346" s="22" t="s">
        <v>827</v>
      </c>
      <c r="C346" s="22" t="s">
        <v>828</v>
      </c>
      <c r="D346" s="19" t="s">
        <v>845</v>
      </c>
      <c r="E346">
        <v>2</v>
      </c>
    </row>
    <row r="347" spans="1:8" x14ac:dyDescent="0.25">
      <c r="A347" s="6">
        <v>43883</v>
      </c>
      <c r="B347" t="s">
        <v>673</v>
      </c>
      <c r="C347" t="s">
        <v>905</v>
      </c>
      <c r="D347" s="19" t="s">
        <v>558</v>
      </c>
      <c r="E347">
        <v>2</v>
      </c>
    </row>
    <row r="348" spans="1:8" x14ac:dyDescent="0.25">
      <c r="A348" s="6">
        <v>43883</v>
      </c>
      <c r="B348" t="s">
        <v>673</v>
      </c>
      <c r="C348" t="s">
        <v>905</v>
      </c>
      <c r="D348" s="19" t="s">
        <v>512</v>
      </c>
      <c r="E348">
        <v>2</v>
      </c>
    </row>
    <row r="349" spans="1:8" x14ac:dyDescent="0.25">
      <c r="A349" s="6">
        <v>43883</v>
      </c>
      <c r="B349" t="s">
        <v>673</v>
      </c>
      <c r="C349" t="s">
        <v>905</v>
      </c>
      <c r="D349" s="19" t="s">
        <v>244</v>
      </c>
      <c r="E349">
        <v>1</v>
      </c>
    </row>
    <row r="350" spans="1:8" x14ac:dyDescent="0.25">
      <c r="A350" s="6">
        <v>43883</v>
      </c>
      <c r="B350" t="s">
        <v>673</v>
      </c>
      <c r="C350" t="s">
        <v>905</v>
      </c>
      <c r="D350" s="19" t="s">
        <v>674</v>
      </c>
      <c r="E350">
        <v>1</v>
      </c>
      <c r="G350" t="s">
        <v>426</v>
      </c>
    </row>
    <row r="351" spans="1:8" x14ac:dyDescent="0.25">
      <c r="A351" s="6">
        <v>43883</v>
      </c>
      <c r="B351" t="s">
        <v>675</v>
      </c>
      <c r="C351" t="s">
        <v>676</v>
      </c>
      <c r="H351" t="s">
        <v>677</v>
      </c>
    </row>
    <row r="352" spans="1:8" x14ac:dyDescent="0.25">
      <c r="A352" s="6">
        <v>43884</v>
      </c>
      <c r="B352" t="s">
        <v>726</v>
      </c>
      <c r="C352" t="s">
        <v>727</v>
      </c>
      <c r="D352" s="19" t="s">
        <v>222</v>
      </c>
      <c r="E352">
        <v>1</v>
      </c>
      <c r="H352" t="s">
        <v>729</v>
      </c>
    </row>
    <row r="353" spans="1:9" x14ac:dyDescent="0.25">
      <c r="A353" s="6">
        <v>43884</v>
      </c>
      <c r="B353" t="s">
        <v>726</v>
      </c>
      <c r="C353" t="s">
        <v>727</v>
      </c>
      <c r="D353" s="19" t="s">
        <v>165</v>
      </c>
      <c r="E353">
        <v>1</v>
      </c>
    </row>
    <row r="354" spans="1:9" x14ac:dyDescent="0.25">
      <c r="A354" s="6">
        <v>43884</v>
      </c>
      <c r="B354" t="s">
        <v>681</v>
      </c>
      <c r="C354" t="s">
        <v>694</v>
      </c>
      <c r="D354" s="19" t="s">
        <v>684</v>
      </c>
      <c r="E354">
        <v>2</v>
      </c>
    </row>
    <row r="355" spans="1:9" x14ac:dyDescent="0.25">
      <c r="A355" s="6">
        <v>43884</v>
      </c>
      <c r="B355" t="s">
        <v>681</v>
      </c>
      <c r="C355" t="s">
        <v>694</v>
      </c>
      <c r="D355" s="19" t="s">
        <v>246</v>
      </c>
      <c r="E355">
        <v>1</v>
      </c>
    </row>
    <row r="356" spans="1:9" x14ac:dyDescent="0.25">
      <c r="A356" s="6">
        <v>43884</v>
      </c>
      <c r="B356" t="s">
        <v>681</v>
      </c>
      <c r="C356" t="s">
        <v>694</v>
      </c>
      <c r="D356" s="19" t="s">
        <v>250</v>
      </c>
      <c r="E356">
        <v>2</v>
      </c>
    </row>
    <row r="357" spans="1:9" x14ac:dyDescent="0.25">
      <c r="A357" s="6">
        <v>43884</v>
      </c>
      <c r="B357" t="s">
        <v>686</v>
      </c>
      <c r="C357" t="s">
        <v>695</v>
      </c>
      <c r="D357" s="19" t="s">
        <v>689</v>
      </c>
      <c r="E357">
        <v>1</v>
      </c>
      <c r="I357" t="s">
        <v>691</v>
      </c>
    </row>
    <row r="358" spans="1:9" x14ac:dyDescent="0.25">
      <c r="A358" s="6">
        <v>43884</v>
      </c>
      <c r="B358" t="s">
        <v>686</v>
      </c>
      <c r="C358" t="s">
        <v>695</v>
      </c>
      <c r="D358" t="s">
        <v>692</v>
      </c>
      <c r="E358">
        <v>1</v>
      </c>
      <c r="I358" t="s">
        <v>691</v>
      </c>
    </row>
    <row r="359" spans="1:9" x14ac:dyDescent="0.25">
      <c r="A359" s="6">
        <v>43884</v>
      </c>
      <c r="B359" t="s">
        <v>686</v>
      </c>
      <c r="C359" t="s">
        <v>695</v>
      </c>
      <c r="D359" s="19" t="s">
        <v>250</v>
      </c>
      <c r="E359">
        <v>1</v>
      </c>
    </row>
    <row r="360" spans="1:9" x14ac:dyDescent="0.25">
      <c r="A360" s="6">
        <v>43884</v>
      </c>
      <c r="B360" t="s">
        <v>686</v>
      </c>
      <c r="C360" t="s">
        <v>695</v>
      </c>
      <c r="D360" s="19" t="s">
        <v>690</v>
      </c>
      <c r="E360">
        <v>1</v>
      </c>
    </row>
    <row r="361" spans="1:9" x14ac:dyDescent="0.25">
      <c r="A361" s="6">
        <v>43884</v>
      </c>
      <c r="B361" t="s">
        <v>686</v>
      </c>
      <c r="C361" t="s">
        <v>695</v>
      </c>
      <c r="D361" s="19" t="s">
        <v>684</v>
      </c>
      <c r="E361">
        <v>1</v>
      </c>
      <c r="I361" t="s">
        <v>691</v>
      </c>
    </row>
    <row r="362" spans="1:9" x14ac:dyDescent="0.25">
      <c r="A362" s="6">
        <v>43884</v>
      </c>
      <c r="B362" t="s">
        <v>751</v>
      </c>
      <c r="C362" t="s">
        <v>752</v>
      </c>
      <c r="D362" s="19" t="s">
        <v>250</v>
      </c>
      <c r="E362">
        <v>1</v>
      </c>
    </row>
    <row r="363" spans="1:9" x14ac:dyDescent="0.25">
      <c r="A363" s="6">
        <v>43884</v>
      </c>
      <c r="B363" t="s">
        <v>751</v>
      </c>
      <c r="C363" t="s">
        <v>752</v>
      </c>
      <c r="D363" s="19" t="s">
        <v>246</v>
      </c>
      <c r="E363">
        <v>1</v>
      </c>
    </row>
    <row r="364" spans="1:9" x14ac:dyDescent="0.25">
      <c r="A364" s="6">
        <v>43884</v>
      </c>
      <c r="B364" t="s">
        <v>751</v>
      </c>
      <c r="C364" t="s">
        <v>752</v>
      </c>
      <c r="D364" s="19" t="s">
        <v>753</v>
      </c>
      <c r="E364">
        <v>1</v>
      </c>
    </row>
    <row r="365" spans="1:9" x14ac:dyDescent="0.25">
      <c r="A365" s="6">
        <v>43884</v>
      </c>
      <c r="B365" t="s">
        <v>751</v>
      </c>
      <c r="C365" t="s">
        <v>752</v>
      </c>
      <c r="D365" s="19" t="s">
        <v>754</v>
      </c>
      <c r="E365">
        <v>2</v>
      </c>
    </row>
    <row r="366" spans="1:9" x14ac:dyDescent="0.25">
      <c r="A366" s="6">
        <v>43888</v>
      </c>
      <c r="B366" t="s">
        <v>746</v>
      </c>
      <c r="C366" t="s">
        <v>747</v>
      </c>
      <c r="D366" s="19" t="s">
        <v>160</v>
      </c>
      <c r="E366">
        <v>2</v>
      </c>
    </row>
    <row r="367" spans="1:9" x14ac:dyDescent="0.25">
      <c r="A367" s="6">
        <v>43892</v>
      </c>
      <c r="B367" s="22" t="s">
        <v>848</v>
      </c>
      <c r="C367" s="22" t="s">
        <v>853</v>
      </c>
      <c r="D367" s="19" t="s">
        <v>738</v>
      </c>
      <c r="E367">
        <v>4</v>
      </c>
    </row>
    <row r="368" spans="1:9" x14ac:dyDescent="0.25">
      <c r="A368" s="6">
        <v>43892</v>
      </c>
      <c r="B368" s="22" t="s">
        <v>848</v>
      </c>
      <c r="C368" s="22" t="s">
        <v>853</v>
      </c>
      <c r="D368" s="19" t="s">
        <v>850</v>
      </c>
      <c r="E368">
        <v>4</v>
      </c>
    </row>
    <row r="369" spans="1:7" x14ac:dyDescent="0.25">
      <c r="A369" s="6">
        <v>43892</v>
      </c>
      <c r="B369" s="22" t="s">
        <v>848</v>
      </c>
      <c r="C369" s="22" t="s">
        <v>853</v>
      </c>
      <c r="D369" s="19" t="s">
        <v>854</v>
      </c>
      <c r="E369">
        <v>4</v>
      </c>
    </row>
    <row r="370" spans="1:7" x14ac:dyDescent="0.25">
      <c r="A370" s="6">
        <v>43892</v>
      </c>
      <c r="B370" s="22" t="s">
        <v>848</v>
      </c>
      <c r="C370" s="22" t="s">
        <v>853</v>
      </c>
      <c r="D370" s="19" t="s">
        <v>855</v>
      </c>
      <c r="E370">
        <v>2</v>
      </c>
    </row>
    <row r="371" spans="1:7" x14ac:dyDescent="0.25">
      <c r="A371" s="6">
        <v>43892</v>
      </c>
      <c r="B371" s="22" t="s">
        <v>848</v>
      </c>
      <c r="C371" s="22" t="s">
        <v>853</v>
      </c>
      <c r="D371" s="19" t="s">
        <v>856</v>
      </c>
      <c r="E371">
        <v>2</v>
      </c>
    </row>
    <row r="372" spans="1:7" x14ac:dyDescent="0.25">
      <c r="A372" s="6">
        <v>43892</v>
      </c>
      <c r="B372" s="22" t="s">
        <v>848</v>
      </c>
      <c r="C372" s="22" t="s">
        <v>853</v>
      </c>
      <c r="D372" s="19" t="s">
        <v>840</v>
      </c>
      <c r="E372">
        <v>2</v>
      </c>
    </row>
    <row r="373" spans="1:7" x14ac:dyDescent="0.25">
      <c r="A373" s="6">
        <v>43892</v>
      </c>
      <c r="B373" s="22" t="s">
        <v>848</v>
      </c>
      <c r="C373" s="22" t="s">
        <v>853</v>
      </c>
      <c r="D373" s="19" t="s">
        <v>857</v>
      </c>
      <c r="E373">
        <v>2</v>
      </c>
    </row>
    <row r="374" spans="1:7" x14ac:dyDescent="0.25">
      <c r="A374" s="6">
        <v>43892</v>
      </c>
      <c r="B374" s="22" t="s">
        <v>848</v>
      </c>
      <c r="C374" s="22" t="s">
        <v>853</v>
      </c>
      <c r="D374" s="19" t="s">
        <v>858</v>
      </c>
      <c r="E374">
        <v>2</v>
      </c>
    </row>
    <row r="375" spans="1:7" x14ac:dyDescent="0.25">
      <c r="A375" s="6">
        <v>43892</v>
      </c>
      <c r="B375" s="22" t="s">
        <v>848</v>
      </c>
      <c r="C375" s="22" t="s">
        <v>853</v>
      </c>
      <c r="D375" s="19" t="s">
        <v>859</v>
      </c>
      <c r="E375">
        <v>1</v>
      </c>
    </row>
    <row r="376" spans="1:7" x14ac:dyDescent="0.25">
      <c r="A376" s="6">
        <v>43892</v>
      </c>
      <c r="B376" s="22" t="s">
        <v>848</v>
      </c>
      <c r="C376" s="22" t="s">
        <v>853</v>
      </c>
      <c r="D376" s="19" t="s">
        <v>860</v>
      </c>
      <c r="E376">
        <v>3</v>
      </c>
    </row>
    <row r="377" spans="1:7" x14ac:dyDescent="0.25">
      <c r="A377" s="6">
        <v>43892</v>
      </c>
      <c r="B377" s="22" t="s">
        <v>848</v>
      </c>
      <c r="C377" s="22" t="s">
        <v>853</v>
      </c>
      <c r="D377" s="19" t="s">
        <v>861</v>
      </c>
      <c r="E377">
        <v>2</v>
      </c>
    </row>
    <row r="378" spans="1:7" x14ac:dyDescent="0.25">
      <c r="A378" s="6">
        <v>43892</v>
      </c>
      <c r="B378" s="22" t="s">
        <v>848</v>
      </c>
      <c r="C378" s="22" t="s">
        <v>853</v>
      </c>
      <c r="D378" s="19" t="s">
        <v>862</v>
      </c>
      <c r="E378">
        <v>1</v>
      </c>
    </row>
    <row r="379" spans="1:7" x14ac:dyDescent="0.25">
      <c r="A379" s="6">
        <v>43904</v>
      </c>
      <c r="B379" t="s">
        <v>730</v>
      </c>
      <c r="C379" t="s">
        <v>731</v>
      </c>
      <c r="D379" s="19" t="s">
        <v>250</v>
      </c>
      <c r="E379">
        <v>2</v>
      </c>
    </row>
    <row r="380" spans="1:7" x14ac:dyDescent="0.25">
      <c r="A380" s="6">
        <v>43904</v>
      </c>
      <c r="B380" t="s">
        <v>730</v>
      </c>
      <c r="C380" t="s">
        <v>731</v>
      </c>
      <c r="D380" s="19" t="s">
        <v>25</v>
      </c>
      <c r="E380">
        <v>2</v>
      </c>
      <c r="G380" t="s">
        <v>426</v>
      </c>
    </row>
    <row r="381" spans="1:7" x14ac:dyDescent="0.25">
      <c r="A381" s="6">
        <v>43904</v>
      </c>
      <c r="B381" t="s">
        <v>109</v>
      </c>
      <c r="C381" t="s">
        <v>743</v>
      </c>
      <c r="D381" s="19" t="s">
        <v>346</v>
      </c>
      <c r="E381">
        <v>2</v>
      </c>
    </row>
    <row r="382" spans="1:7" x14ac:dyDescent="0.25">
      <c r="A382" s="6">
        <v>43904</v>
      </c>
      <c r="B382" t="s">
        <v>109</v>
      </c>
      <c r="C382" t="s">
        <v>743</v>
      </c>
      <c r="D382" s="19" t="s">
        <v>745</v>
      </c>
      <c r="E382">
        <v>2</v>
      </c>
    </row>
    <row r="383" spans="1:7" x14ac:dyDescent="0.25">
      <c r="A383" s="6">
        <v>43904</v>
      </c>
      <c r="B383" t="s">
        <v>109</v>
      </c>
      <c r="C383" t="s">
        <v>743</v>
      </c>
      <c r="D383" s="19" t="s">
        <v>252</v>
      </c>
      <c r="E383">
        <v>2</v>
      </c>
    </row>
    <row r="384" spans="1:7" x14ac:dyDescent="0.25">
      <c r="A384" s="6">
        <v>43904</v>
      </c>
      <c r="B384" t="s">
        <v>109</v>
      </c>
      <c r="C384" t="s">
        <v>743</v>
      </c>
      <c r="D384" s="19" t="s">
        <v>407</v>
      </c>
      <c r="E384">
        <v>2</v>
      </c>
    </row>
    <row r="385" spans="1:8" x14ac:dyDescent="0.25">
      <c r="A385" s="6">
        <v>43904</v>
      </c>
      <c r="B385" t="s">
        <v>109</v>
      </c>
      <c r="C385" t="s">
        <v>743</v>
      </c>
      <c r="D385" s="19" t="s">
        <v>250</v>
      </c>
      <c r="E385">
        <v>1</v>
      </c>
    </row>
    <row r="386" spans="1:8" x14ac:dyDescent="0.25">
      <c r="A386" s="6">
        <v>43905</v>
      </c>
      <c r="B386" t="s">
        <v>734</v>
      </c>
      <c r="C386" t="s">
        <v>735</v>
      </c>
      <c r="D386" s="19" t="s">
        <v>252</v>
      </c>
      <c r="E386">
        <v>2</v>
      </c>
    </row>
    <row r="387" spans="1:8" x14ac:dyDescent="0.25">
      <c r="A387" s="6">
        <v>43905</v>
      </c>
      <c r="B387" t="s">
        <v>734</v>
      </c>
      <c r="C387" t="s">
        <v>735</v>
      </c>
      <c r="D387" s="19" t="s">
        <v>250</v>
      </c>
      <c r="E387">
        <v>2</v>
      </c>
    </row>
    <row r="388" spans="1:8" x14ac:dyDescent="0.25">
      <c r="A388" s="6">
        <v>43905</v>
      </c>
      <c r="B388" t="s">
        <v>734</v>
      </c>
      <c r="C388" t="s">
        <v>735</v>
      </c>
      <c r="D388" s="19" t="s">
        <v>510</v>
      </c>
      <c r="E388">
        <v>1</v>
      </c>
    </row>
    <row r="389" spans="1:8" x14ac:dyDescent="0.25">
      <c r="A389" s="6">
        <v>43905</v>
      </c>
      <c r="B389" t="s">
        <v>734</v>
      </c>
      <c r="C389" t="s">
        <v>735</v>
      </c>
      <c r="D389" s="19" t="s">
        <v>25</v>
      </c>
      <c r="E389">
        <v>1</v>
      </c>
    </row>
    <row r="390" spans="1:8" x14ac:dyDescent="0.25">
      <c r="A390" s="6">
        <v>43905</v>
      </c>
      <c r="B390" t="s">
        <v>734</v>
      </c>
      <c r="C390" t="s">
        <v>735</v>
      </c>
      <c r="D390" s="19" t="s">
        <v>738</v>
      </c>
      <c r="E390">
        <v>2</v>
      </c>
    </row>
    <row r="391" spans="1:8" x14ac:dyDescent="0.25">
      <c r="A391" s="39">
        <v>44169</v>
      </c>
      <c r="B391" s="37" t="s">
        <v>109</v>
      </c>
      <c r="C391" s="37" t="s">
        <v>871</v>
      </c>
      <c r="D391" s="19" t="s">
        <v>233</v>
      </c>
      <c r="E391">
        <v>4</v>
      </c>
    </row>
    <row r="392" spans="1:8" x14ac:dyDescent="0.25">
      <c r="A392" s="39">
        <v>44169</v>
      </c>
      <c r="B392" s="37" t="s">
        <v>109</v>
      </c>
      <c r="C392" s="37" t="s">
        <v>871</v>
      </c>
      <c r="D392" s="19" t="s">
        <v>226</v>
      </c>
      <c r="E392">
        <v>3</v>
      </c>
    </row>
    <row r="393" spans="1:8" x14ac:dyDescent="0.25">
      <c r="A393" s="39">
        <v>44169</v>
      </c>
      <c r="B393" s="37" t="s">
        <v>109</v>
      </c>
      <c r="C393" s="37" t="s">
        <v>871</v>
      </c>
      <c r="D393" s="19" t="s">
        <v>886</v>
      </c>
      <c r="E393">
        <v>2</v>
      </c>
    </row>
    <row r="394" spans="1:8" x14ac:dyDescent="0.25">
      <c r="A394" s="39">
        <v>44169</v>
      </c>
      <c r="B394" s="37" t="s">
        <v>109</v>
      </c>
      <c r="C394" s="37" t="s">
        <v>871</v>
      </c>
      <c r="D394" s="19" t="s">
        <v>887</v>
      </c>
      <c r="E394">
        <v>1</v>
      </c>
    </row>
    <row r="395" spans="1:8" x14ac:dyDescent="0.25">
      <c r="A395" s="39">
        <v>44169</v>
      </c>
      <c r="B395" s="37" t="s">
        <v>109</v>
      </c>
      <c r="C395" s="37" t="s">
        <v>871</v>
      </c>
      <c r="D395" s="19" t="s">
        <v>322</v>
      </c>
      <c r="E395">
        <v>2</v>
      </c>
      <c r="H395" t="s">
        <v>888</v>
      </c>
    </row>
    <row r="396" spans="1:8" x14ac:dyDescent="0.25">
      <c r="A396" s="39">
        <v>44169</v>
      </c>
      <c r="B396" s="37" t="s">
        <v>109</v>
      </c>
      <c r="C396" s="37" t="s">
        <v>871</v>
      </c>
      <c r="D396" s="19" t="s">
        <v>253</v>
      </c>
      <c r="E396">
        <v>2</v>
      </c>
    </row>
    <row r="397" spans="1:8" x14ac:dyDescent="0.25">
      <c r="A397" s="39">
        <v>44169</v>
      </c>
      <c r="B397" s="37" t="s">
        <v>109</v>
      </c>
      <c r="C397" s="37" t="s">
        <v>871</v>
      </c>
      <c r="D397" s="19" t="s">
        <v>889</v>
      </c>
      <c r="E397">
        <v>2</v>
      </c>
      <c r="H397" t="s">
        <v>890</v>
      </c>
    </row>
    <row r="398" spans="1:8" x14ac:dyDescent="0.25">
      <c r="A398" s="39">
        <v>44169</v>
      </c>
      <c r="B398" s="37" t="s">
        <v>109</v>
      </c>
      <c r="C398" s="37" t="s">
        <v>871</v>
      </c>
      <c r="D398" s="19" t="s">
        <v>891</v>
      </c>
      <c r="E398">
        <v>1</v>
      </c>
      <c r="G398" s="16" t="s">
        <v>894</v>
      </c>
      <c r="H398" t="s">
        <v>892</v>
      </c>
    </row>
    <row r="399" spans="1:8" x14ac:dyDescent="0.25">
      <c r="A399" s="39">
        <v>44169</v>
      </c>
      <c r="B399" s="37" t="s">
        <v>109</v>
      </c>
      <c r="C399" s="37" t="s">
        <v>871</v>
      </c>
      <c r="D399" s="19" t="s">
        <v>405</v>
      </c>
      <c r="E399">
        <v>2</v>
      </c>
      <c r="G399" s="16" t="s">
        <v>894</v>
      </c>
    </row>
    <row r="400" spans="1:8" x14ac:dyDescent="0.25">
      <c r="A400" s="39">
        <v>44169</v>
      </c>
      <c r="B400" s="37" t="s">
        <v>109</v>
      </c>
      <c r="C400" s="37" t="s">
        <v>871</v>
      </c>
      <c r="D400" s="19" t="s">
        <v>859</v>
      </c>
      <c r="E400">
        <v>1</v>
      </c>
    </row>
    <row r="401" spans="1:8" x14ac:dyDescent="0.25">
      <c r="A401" s="39">
        <v>44169</v>
      </c>
      <c r="B401" s="37" t="s">
        <v>109</v>
      </c>
      <c r="C401" s="37" t="s">
        <v>871</v>
      </c>
      <c r="D401" s="19" t="s">
        <v>741</v>
      </c>
      <c r="E401">
        <v>1</v>
      </c>
      <c r="G401" s="16" t="s">
        <v>894</v>
      </c>
    </row>
    <row r="402" spans="1:8" x14ac:dyDescent="0.25">
      <c r="A402" s="39">
        <v>44169</v>
      </c>
      <c r="B402" s="37" t="s">
        <v>109</v>
      </c>
      <c r="C402" s="37" t="s">
        <v>871</v>
      </c>
      <c r="D402" s="19" t="s">
        <v>246</v>
      </c>
      <c r="E402">
        <v>1</v>
      </c>
    </row>
    <row r="403" spans="1:8" x14ac:dyDescent="0.25">
      <c r="A403" s="39">
        <v>44172</v>
      </c>
      <c r="B403" s="37" t="s">
        <v>726</v>
      </c>
      <c r="C403" s="37" t="s">
        <v>880</v>
      </c>
      <c r="D403" s="19" t="s">
        <v>236</v>
      </c>
      <c r="E403">
        <v>4</v>
      </c>
      <c r="G403" s="16" t="s">
        <v>894</v>
      </c>
      <c r="H403" t="s">
        <v>895</v>
      </c>
    </row>
    <row r="404" spans="1:8" x14ac:dyDescent="0.25">
      <c r="A404" s="39">
        <v>44172</v>
      </c>
      <c r="B404" s="37" t="s">
        <v>726</v>
      </c>
      <c r="C404" s="37" t="s">
        <v>880</v>
      </c>
      <c r="D404" s="19" t="s">
        <v>896</v>
      </c>
      <c r="E404">
        <v>3</v>
      </c>
      <c r="G404" s="16" t="s">
        <v>894</v>
      </c>
      <c r="H404" t="s">
        <v>897</v>
      </c>
    </row>
    <row r="405" spans="1:8" x14ac:dyDescent="0.25">
      <c r="A405" s="39">
        <v>44172</v>
      </c>
      <c r="B405" s="37" t="s">
        <v>726</v>
      </c>
      <c r="C405" s="37" t="s">
        <v>880</v>
      </c>
      <c r="D405" s="19" t="s">
        <v>898</v>
      </c>
      <c r="E405">
        <v>1</v>
      </c>
      <c r="G405" s="16" t="s">
        <v>894</v>
      </c>
    </row>
    <row r="406" spans="1:8" x14ac:dyDescent="0.25">
      <c r="A406" s="39">
        <v>44172</v>
      </c>
      <c r="B406" s="37" t="s">
        <v>726</v>
      </c>
      <c r="C406" s="37" t="s">
        <v>880</v>
      </c>
      <c r="D406" s="19" t="s">
        <v>899</v>
      </c>
      <c r="E406">
        <v>2</v>
      </c>
      <c r="G406" s="16" t="s">
        <v>894</v>
      </c>
      <c r="H406" t="s">
        <v>900</v>
      </c>
    </row>
    <row r="407" spans="1:8" x14ac:dyDescent="0.25">
      <c r="A407" s="39">
        <v>44191</v>
      </c>
      <c r="B407" s="37" t="s">
        <v>872</v>
      </c>
      <c r="C407" s="37" t="s">
        <v>881</v>
      </c>
      <c r="D407" s="19" t="s">
        <v>236</v>
      </c>
      <c r="E407">
        <v>2</v>
      </c>
      <c r="G407" s="19"/>
      <c r="H407" t="s">
        <v>983</v>
      </c>
    </row>
    <row r="408" spans="1:8" x14ac:dyDescent="0.25">
      <c r="A408" s="39">
        <v>44191</v>
      </c>
      <c r="B408" s="37" t="s">
        <v>872</v>
      </c>
      <c r="C408" s="37" t="s">
        <v>881</v>
      </c>
      <c r="D408" s="19" t="s">
        <v>322</v>
      </c>
      <c r="E408">
        <v>2</v>
      </c>
      <c r="G408" s="19"/>
      <c r="H408" t="s">
        <v>984</v>
      </c>
    </row>
    <row r="409" spans="1:8" x14ac:dyDescent="0.25">
      <c r="A409" s="39">
        <v>44191</v>
      </c>
      <c r="B409" s="37" t="s">
        <v>872</v>
      </c>
      <c r="C409" s="37" t="s">
        <v>881</v>
      </c>
      <c r="D409" s="19" t="s">
        <v>249</v>
      </c>
      <c r="E409">
        <v>2</v>
      </c>
      <c r="G409" s="19"/>
      <c r="H409" t="s">
        <v>983</v>
      </c>
    </row>
    <row r="410" spans="1:8" x14ac:dyDescent="0.25">
      <c r="A410" s="39">
        <v>44191</v>
      </c>
      <c r="B410" s="37" t="s">
        <v>872</v>
      </c>
      <c r="C410" s="37" t="s">
        <v>881</v>
      </c>
      <c r="D410" s="19" t="s">
        <v>228</v>
      </c>
      <c r="E410">
        <v>2</v>
      </c>
      <c r="G410" s="19"/>
      <c r="H410" t="s">
        <v>985</v>
      </c>
    </row>
    <row r="411" spans="1:8" x14ac:dyDescent="0.25">
      <c r="A411" s="39">
        <v>44191</v>
      </c>
      <c r="B411" s="37" t="s">
        <v>872</v>
      </c>
      <c r="C411" s="37" t="s">
        <v>881</v>
      </c>
      <c r="D411" s="19" t="s">
        <v>710</v>
      </c>
      <c r="E411">
        <v>1</v>
      </c>
      <c r="G411" s="19"/>
      <c r="H411" t="s">
        <v>984</v>
      </c>
    </row>
    <row r="412" spans="1:8" x14ac:dyDescent="0.25">
      <c r="A412" s="39">
        <v>44191</v>
      </c>
      <c r="B412" s="37" t="s">
        <v>872</v>
      </c>
      <c r="C412" s="37" t="s">
        <v>881</v>
      </c>
      <c r="D412" s="19" t="s">
        <v>245</v>
      </c>
      <c r="E412">
        <v>2.5</v>
      </c>
      <c r="G412" s="19"/>
      <c r="H412" t="s">
        <v>986</v>
      </c>
    </row>
    <row r="413" spans="1:8" x14ac:dyDescent="0.25">
      <c r="A413" s="39">
        <v>44191</v>
      </c>
      <c r="B413" s="37" t="s">
        <v>872</v>
      </c>
      <c r="C413" s="37" t="s">
        <v>881</v>
      </c>
      <c r="D413" s="19" t="s">
        <v>227</v>
      </c>
      <c r="E413">
        <v>1.5</v>
      </c>
      <c r="G413" s="19"/>
      <c r="H413" t="s">
        <v>984</v>
      </c>
    </row>
    <row r="414" spans="1:8" x14ac:dyDescent="0.25">
      <c r="A414" s="39">
        <v>44191</v>
      </c>
      <c r="B414" s="37" t="s">
        <v>872</v>
      </c>
      <c r="C414" s="37" t="s">
        <v>881</v>
      </c>
      <c r="D414" s="19" t="s">
        <v>222</v>
      </c>
      <c r="E414">
        <v>2</v>
      </c>
      <c r="G414" s="19"/>
      <c r="H414" t="s">
        <v>984</v>
      </c>
    </row>
    <row r="415" spans="1:8" x14ac:dyDescent="0.25">
      <c r="A415" s="39">
        <v>44191</v>
      </c>
      <c r="B415" s="37" t="s">
        <v>872</v>
      </c>
      <c r="C415" s="37" t="s">
        <v>881</v>
      </c>
      <c r="D415" s="19" t="s">
        <v>253</v>
      </c>
      <c r="E415">
        <v>1.5</v>
      </c>
      <c r="G415" s="19"/>
      <c r="H415" t="s">
        <v>984</v>
      </c>
    </row>
    <row r="416" spans="1:8" x14ac:dyDescent="0.25">
      <c r="A416" s="39">
        <v>44191</v>
      </c>
      <c r="B416" s="37" t="s">
        <v>872</v>
      </c>
      <c r="C416" s="37" t="s">
        <v>881</v>
      </c>
      <c r="D416" s="19" t="s">
        <v>703</v>
      </c>
      <c r="E416">
        <v>1</v>
      </c>
      <c r="G416" s="16" t="s">
        <v>894</v>
      </c>
      <c r="H416" t="s">
        <v>987</v>
      </c>
    </row>
    <row r="417" spans="1:9" x14ac:dyDescent="0.25">
      <c r="A417" s="39">
        <v>44191</v>
      </c>
      <c r="B417" s="37" t="s">
        <v>872</v>
      </c>
      <c r="C417" s="37" t="s">
        <v>881</v>
      </c>
      <c r="D417" s="19" t="s">
        <v>988</v>
      </c>
      <c r="E417">
        <v>1</v>
      </c>
      <c r="G417" s="16" t="s">
        <v>894</v>
      </c>
      <c r="H417" t="s">
        <v>987</v>
      </c>
    </row>
    <row r="418" spans="1:9" x14ac:dyDescent="0.25">
      <c r="A418" s="39">
        <v>44191</v>
      </c>
      <c r="B418" s="37" t="s">
        <v>872</v>
      </c>
      <c r="C418" s="37" t="s">
        <v>881</v>
      </c>
      <c r="D418" s="19" t="s">
        <v>989</v>
      </c>
      <c r="E418">
        <v>1</v>
      </c>
      <c r="G418" s="16" t="s">
        <v>894</v>
      </c>
      <c r="H418" t="s">
        <v>990</v>
      </c>
    </row>
    <row r="419" spans="1:9" x14ac:dyDescent="0.25">
      <c r="A419" s="39">
        <v>44196</v>
      </c>
      <c r="B419" s="37" t="s">
        <v>109</v>
      </c>
      <c r="C419" s="37" t="s">
        <v>873</v>
      </c>
      <c r="D419" s="19" t="s">
        <v>250</v>
      </c>
      <c r="E419">
        <v>2</v>
      </c>
      <c r="G419" s="16"/>
      <c r="H419" t="s">
        <v>1002</v>
      </c>
    </row>
    <row r="420" spans="1:9" x14ac:dyDescent="0.25">
      <c r="A420" s="39">
        <v>44196</v>
      </c>
      <c r="B420" s="37" t="s">
        <v>109</v>
      </c>
      <c r="C420" s="37" t="s">
        <v>873</v>
      </c>
      <c r="D420" s="19" t="s">
        <v>248</v>
      </c>
      <c r="E420">
        <v>2</v>
      </c>
      <c r="G420" s="16" t="s">
        <v>894</v>
      </c>
      <c r="H420" t="s">
        <v>173</v>
      </c>
    </row>
    <row r="421" spans="1:9" x14ac:dyDescent="0.25">
      <c r="A421" s="39">
        <v>44196</v>
      </c>
      <c r="B421" s="37" t="s">
        <v>109</v>
      </c>
      <c r="C421" s="37" t="s">
        <v>873</v>
      </c>
      <c r="D421" s="19" t="s">
        <v>407</v>
      </c>
      <c r="E421">
        <v>2</v>
      </c>
      <c r="G421" s="16" t="s">
        <v>894</v>
      </c>
      <c r="H421" t="s">
        <v>1003</v>
      </c>
    </row>
    <row r="422" spans="1:9" x14ac:dyDescent="0.25">
      <c r="A422" s="39">
        <v>44196</v>
      </c>
      <c r="B422" s="37" t="s">
        <v>109</v>
      </c>
      <c r="C422" s="37" t="s">
        <v>873</v>
      </c>
      <c r="D422" s="19" t="s">
        <v>236</v>
      </c>
      <c r="E422">
        <v>2</v>
      </c>
      <c r="G422" s="16" t="s">
        <v>894</v>
      </c>
      <c r="H422" t="s">
        <v>1003</v>
      </c>
    </row>
    <row r="423" spans="1:9" x14ac:dyDescent="0.25">
      <c r="A423" s="39">
        <v>44196</v>
      </c>
      <c r="B423" s="37" t="s">
        <v>109</v>
      </c>
      <c r="C423" s="37" t="s">
        <v>873</v>
      </c>
      <c r="D423" s="19" t="s">
        <v>999</v>
      </c>
      <c r="E423">
        <v>2</v>
      </c>
      <c r="G423" s="16" t="s">
        <v>894</v>
      </c>
      <c r="H423" t="s">
        <v>661</v>
      </c>
    </row>
    <row r="424" spans="1:9" x14ac:dyDescent="0.25">
      <c r="A424" s="39">
        <v>44196</v>
      </c>
      <c r="B424" s="37" t="s">
        <v>109</v>
      </c>
      <c r="C424" s="37" t="s">
        <v>873</v>
      </c>
      <c r="D424" s="19" t="s">
        <v>249</v>
      </c>
      <c r="E424">
        <v>2</v>
      </c>
      <c r="G424" s="16" t="s">
        <v>894</v>
      </c>
      <c r="H424" t="s">
        <v>661</v>
      </c>
    </row>
    <row r="425" spans="1:9" x14ac:dyDescent="0.25">
      <c r="A425" s="39">
        <v>44196</v>
      </c>
      <c r="B425" s="37" t="s">
        <v>109</v>
      </c>
      <c r="C425" s="37" t="s">
        <v>873</v>
      </c>
      <c r="D425" s="19" t="s">
        <v>346</v>
      </c>
      <c r="E425">
        <v>1</v>
      </c>
      <c r="G425" s="16" t="s">
        <v>894</v>
      </c>
      <c r="H425" t="s">
        <v>1001</v>
      </c>
    </row>
    <row r="426" spans="1:9" x14ac:dyDescent="0.25">
      <c r="A426" s="39">
        <v>44196</v>
      </c>
      <c r="B426" s="37" t="s">
        <v>109</v>
      </c>
      <c r="C426" s="37" t="s">
        <v>873</v>
      </c>
      <c r="D426" s="19" t="s">
        <v>1000</v>
      </c>
      <c r="E426">
        <v>1</v>
      </c>
      <c r="G426" s="16" t="s">
        <v>894</v>
      </c>
      <c r="H426" t="s">
        <v>1002</v>
      </c>
    </row>
    <row r="427" spans="1:9" s="19" customFormat="1" x14ac:dyDescent="0.25">
      <c r="A427" s="39">
        <v>44207</v>
      </c>
      <c r="B427" s="37" t="s">
        <v>342</v>
      </c>
      <c r="C427" s="37" t="s">
        <v>874</v>
      </c>
      <c r="D427" s="19" t="s">
        <v>1015</v>
      </c>
      <c r="E427" s="19">
        <v>2</v>
      </c>
      <c r="G427" s="19" t="s">
        <v>894</v>
      </c>
      <c r="H427" s="19" t="s">
        <v>173</v>
      </c>
      <c r="I427" s="19" t="s">
        <v>1016</v>
      </c>
    </row>
    <row r="428" spans="1:9" s="19" customFormat="1" x14ac:dyDescent="0.25">
      <c r="A428" s="39">
        <v>44207</v>
      </c>
      <c r="B428" s="37" t="s">
        <v>342</v>
      </c>
      <c r="C428" s="37" t="s">
        <v>874</v>
      </c>
      <c r="D428" s="19" t="s">
        <v>1011</v>
      </c>
      <c r="E428" s="19">
        <v>1</v>
      </c>
      <c r="H428" s="19" t="s">
        <v>173</v>
      </c>
    </row>
    <row r="429" spans="1:9" s="19" customFormat="1" x14ac:dyDescent="0.25">
      <c r="A429" s="39">
        <v>44207</v>
      </c>
      <c r="B429" s="37" t="s">
        <v>342</v>
      </c>
      <c r="C429" s="37" t="s">
        <v>874</v>
      </c>
      <c r="D429" s="19" t="s">
        <v>344</v>
      </c>
      <c r="E429" s="19">
        <v>2</v>
      </c>
      <c r="H429" s="19" t="s">
        <v>173</v>
      </c>
    </row>
    <row r="430" spans="1:9" s="19" customFormat="1" x14ac:dyDescent="0.25">
      <c r="A430" s="39">
        <v>44207</v>
      </c>
      <c r="B430" s="37" t="s">
        <v>342</v>
      </c>
      <c r="C430" s="37" t="s">
        <v>874</v>
      </c>
      <c r="D430" s="19" t="s">
        <v>1008</v>
      </c>
      <c r="E430" s="19">
        <v>1</v>
      </c>
      <c r="H430" s="19" t="s">
        <v>173</v>
      </c>
    </row>
    <row r="431" spans="1:9" s="19" customFormat="1" x14ac:dyDescent="0.25">
      <c r="A431" s="39">
        <v>44207</v>
      </c>
      <c r="B431" s="37" t="s">
        <v>342</v>
      </c>
      <c r="C431" s="37" t="s">
        <v>874</v>
      </c>
      <c r="D431" s="19" t="s">
        <v>1009</v>
      </c>
      <c r="E431" s="19">
        <v>1</v>
      </c>
      <c r="H431" s="19" t="s">
        <v>173</v>
      </c>
    </row>
    <row r="432" spans="1:9" s="19" customFormat="1" x14ac:dyDescent="0.25">
      <c r="A432" s="39">
        <v>44207</v>
      </c>
      <c r="B432" s="37" t="s">
        <v>342</v>
      </c>
      <c r="C432" s="37" t="s">
        <v>874</v>
      </c>
      <c r="D432" s="19" t="s">
        <v>1010</v>
      </c>
      <c r="E432" s="19">
        <v>1</v>
      </c>
      <c r="H432" s="19" t="s">
        <v>173</v>
      </c>
    </row>
    <row r="433" spans="1:8" s="19" customFormat="1" x14ac:dyDescent="0.25">
      <c r="A433" s="39">
        <v>44207</v>
      </c>
      <c r="B433" s="37" t="s">
        <v>342</v>
      </c>
      <c r="C433" s="37" t="s">
        <v>874</v>
      </c>
      <c r="D433" s="19" t="s">
        <v>1012</v>
      </c>
      <c r="E433" s="19">
        <v>1</v>
      </c>
      <c r="H433" s="19" t="s">
        <v>173</v>
      </c>
    </row>
    <row r="434" spans="1:8" s="19" customFormat="1" x14ac:dyDescent="0.25">
      <c r="A434" s="39">
        <v>44207</v>
      </c>
      <c r="B434" s="37" t="s">
        <v>342</v>
      </c>
      <c r="C434" s="37" t="s">
        <v>874</v>
      </c>
      <c r="D434" s="19" t="s">
        <v>349</v>
      </c>
      <c r="E434" s="19">
        <v>2</v>
      </c>
      <c r="H434" s="19" t="s">
        <v>173</v>
      </c>
    </row>
    <row r="435" spans="1:8" s="19" customFormat="1" x14ac:dyDescent="0.25">
      <c r="A435" s="39">
        <v>44207</v>
      </c>
      <c r="B435" s="37" t="s">
        <v>342</v>
      </c>
      <c r="C435" s="37" t="s">
        <v>874</v>
      </c>
      <c r="D435" s="19" t="s">
        <v>1013</v>
      </c>
      <c r="E435" s="19">
        <v>1</v>
      </c>
      <c r="H435" s="19" t="s">
        <v>173</v>
      </c>
    </row>
    <row r="436" spans="1:8" s="19" customFormat="1" x14ac:dyDescent="0.25">
      <c r="A436" s="39">
        <v>44207</v>
      </c>
      <c r="B436" s="37" t="s">
        <v>342</v>
      </c>
      <c r="C436" s="37" t="s">
        <v>874</v>
      </c>
      <c r="D436" s="19" t="s">
        <v>1014</v>
      </c>
      <c r="E436" s="19">
        <v>2</v>
      </c>
      <c r="H436" s="19" t="s">
        <v>173</v>
      </c>
    </row>
    <row r="437" spans="1:8" s="19" customFormat="1" x14ac:dyDescent="0.25">
      <c r="A437" s="39">
        <v>44207</v>
      </c>
      <c r="B437" s="37" t="s">
        <v>342</v>
      </c>
      <c r="C437" s="37" t="s">
        <v>874</v>
      </c>
      <c r="D437" s="19" t="s">
        <v>1023</v>
      </c>
      <c r="E437" s="19">
        <v>1</v>
      </c>
      <c r="H437" s="19" t="s">
        <v>173</v>
      </c>
    </row>
    <row r="438" spans="1:8" s="19" customFormat="1" x14ac:dyDescent="0.25">
      <c r="A438" s="39">
        <v>44207</v>
      </c>
      <c r="B438" s="37" t="s">
        <v>342</v>
      </c>
      <c r="C438" s="37" t="s">
        <v>874</v>
      </c>
      <c r="D438" s="19" t="s">
        <v>1015</v>
      </c>
      <c r="E438" s="19">
        <v>2</v>
      </c>
      <c r="H438" s="19" t="s">
        <v>173</v>
      </c>
    </row>
    <row r="439" spans="1:8" s="19" customFormat="1" x14ac:dyDescent="0.25">
      <c r="A439" s="39">
        <v>44210</v>
      </c>
      <c r="B439" s="37" t="s">
        <v>342</v>
      </c>
      <c r="C439" s="37" t="s">
        <v>875</v>
      </c>
      <c r="D439" s="19" t="s">
        <v>1011</v>
      </c>
      <c r="E439" s="19">
        <v>2</v>
      </c>
    </row>
    <row r="440" spans="1:8" s="19" customFormat="1" x14ac:dyDescent="0.25">
      <c r="A440" s="39">
        <v>44210</v>
      </c>
      <c r="B440" s="37" t="s">
        <v>342</v>
      </c>
      <c r="C440" s="37" t="s">
        <v>875</v>
      </c>
      <c r="D440" s="19" t="s">
        <v>1017</v>
      </c>
      <c r="E440" s="19">
        <v>1</v>
      </c>
    </row>
    <row r="441" spans="1:8" s="19" customFormat="1" x14ac:dyDescent="0.25">
      <c r="A441" s="39">
        <v>44210</v>
      </c>
      <c r="B441" s="37" t="s">
        <v>342</v>
      </c>
      <c r="C441" s="37" t="s">
        <v>875</v>
      </c>
      <c r="D441" s="19" t="s">
        <v>1018</v>
      </c>
      <c r="E441" s="19">
        <v>1</v>
      </c>
    </row>
    <row r="442" spans="1:8" s="19" customFormat="1" x14ac:dyDescent="0.25">
      <c r="A442" s="39">
        <v>44210</v>
      </c>
      <c r="B442" s="37" t="s">
        <v>342</v>
      </c>
      <c r="C442" s="37" t="s">
        <v>875</v>
      </c>
      <c r="D442" s="19" t="s">
        <v>1019</v>
      </c>
      <c r="E442" s="19">
        <v>1</v>
      </c>
    </row>
    <row r="443" spans="1:8" s="19" customFormat="1" x14ac:dyDescent="0.25">
      <c r="A443" s="39">
        <v>44210</v>
      </c>
      <c r="B443" s="37" t="s">
        <v>342</v>
      </c>
      <c r="C443" s="37" t="s">
        <v>875</v>
      </c>
      <c r="D443" s="19" t="s">
        <v>850</v>
      </c>
      <c r="E443" s="19">
        <v>1</v>
      </c>
    </row>
    <row r="444" spans="1:8" s="19" customFormat="1" x14ac:dyDescent="0.25">
      <c r="A444" s="39">
        <v>44210</v>
      </c>
      <c r="B444" s="37" t="s">
        <v>342</v>
      </c>
      <c r="C444" s="37" t="s">
        <v>875</v>
      </c>
      <c r="D444" s="19" t="s">
        <v>1020</v>
      </c>
      <c r="E444" s="19">
        <v>1</v>
      </c>
    </row>
    <row r="445" spans="1:8" s="19" customFormat="1" x14ac:dyDescent="0.25">
      <c r="A445" s="39">
        <v>44210</v>
      </c>
      <c r="B445" s="37" t="s">
        <v>342</v>
      </c>
      <c r="C445" s="37" t="s">
        <v>875</v>
      </c>
      <c r="D445" s="19" t="s">
        <v>1021</v>
      </c>
      <c r="E445" s="19">
        <v>1</v>
      </c>
    </row>
    <row r="446" spans="1:8" s="19" customFormat="1" x14ac:dyDescent="0.25">
      <c r="A446" s="39">
        <v>44210</v>
      </c>
      <c r="B446" s="37" t="s">
        <v>342</v>
      </c>
      <c r="C446" s="37" t="s">
        <v>875</v>
      </c>
      <c r="D446" s="19" t="s">
        <v>1022</v>
      </c>
      <c r="E446" s="19">
        <v>1</v>
      </c>
    </row>
    <row r="447" spans="1:8" s="19" customFormat="1" x14ac:dyDescent="0.25">
      <c r="A447" s="39">
        <v>44210</v>
      </c>
      <c r="B447" s="37" t="s">
        <v>342</v>
      </c>
      <c r="C447" s="37" t="s">
        <v>875</v>
      </c>
      <c r="D447" s="19" t="s">
        <v>857</v>
      </c>
      <c r="E447" s="19">
        <v>1</v>
      </c>
    </row>
    <row r="448" spans="1:8" s="19" customFormat="1" x14ac:dyDescent="0.25">
      <c r="A448" s="39">
        <v>44210</v>
      </c>
      <c r="B448" s="37" t="s">
        <v>342</v>
      </c>
      <c r="C448" s="37" t="s">
        <v>875</v>
      </c>
      <c r="D448" s="19" t="s">
        <v>349</v>
      </c>
      <c r="E448" s="19">
        <v>2</v>
      </c>
    </row>
    <row r="449" spans="1:8" s="19" customFormat="1" x14ac:dyDescent="0.25">
      <c r="A449" s="39">
        <v>44210</v>
      </c>
      <c r="B449" s="37" t="s">
        <v>342</v>
      </c>
      <c r="C449" s="37" t="s">
        <v>875</v>
      </c>
      <c r="D449" s="19" t="s">
        <v>1023</v>
      </c>
      <c r="E449" s="19">
        <v>1</v>
      </c>
    </row>
    <row r="450" spans="1:8" s="19" customFormat="1" x14ac:dyDescent="0.25">
      <c r="A450" s="39">
        <v>44210</v>
      </c>
      <c r="B450" s="37" t="s">
        <v>342</v>
      </c>
      <c r="C450" s="37" t="s">
        <v>875</v>
      </c>
      <c r="D450" s="19" t="s">
        <v>1024</v>
      </c>
      <c r="E450" s="19">
        <v>1</v>
      </c>
    </row>
    <row r="451" spans="1:8" s="19" customFormat="1" x14ac:dyDescent="0.25">
      <c r="A451" s="39">
        <v>44210</v>
      </c>
      <c r="B451" s="37" t="s">
        <v>342</v>
      </c>
      <c r="C451" s="37" t="s">
        <v>875</v>
      </c>
      <c r="D451" s="19" t="s">
        <v>345</v>
      </c>
      <c r="E451" s="19">
        <v>2</v>
      </c>
    </row>
    <row r="452" spans="1:8" s="19" customFormat="1" x14ac:dyDescent="0.25">
      <c r="A452" s="39">
        <v>44210</v>
      </c>
      <c r="B452" s="37" t="s">
        <v>342</v>
      </c>
      <c r="C452" s="37" t="s">
        <v>875</v>
      </c>
      <c r="D452" s="19" t="s">
        <v>1008</v>
      </c>
      <c r="E452" s="19">
        <v>1</v>
      </c>
    </row>
    <row r="453" spans="1:8" s="19" customFormat="1" x14ac:dyDescent="0.25">
      <c r="A453" s="39">
        <v>44210</v>
      </c>
      <c r="B453" s="37" t="s">
        <v>342</v>
      </c>
      <c r="C453" s="37" t="s">
        <v>875</v>
      </c>
      <c r="D453" s="19" t="s">
        <v>1013</v>
      </c>
      <c r="E453" s="19">
        <v>1</v>
      </c>
    </row>
    <row r="454" spans="1:8" s="19" customFormat="1" x14ac:dyDescent="0.25">
      <c r="A454" s="39">
        <v>44210</v>
      </c>
      <c r="B454" s="37" t="s">
        <v>342</v>
      </c>
      <c r="C454" s="37" t="s">
        <v>875</v>
      </c>
      <c r="D454" s="19" t="s">
        <v>1014</v>
      </c>
      <c r="E454" s="19">
        <v>2</v>
      </c>
    </row>
    <row r="455" spans="1:8" s="19" customFormat="1" x14ac:dyDescent="0.25">
      <c r="A455" s="39">
        <v>44210</v>
      </c>
      <c r="B455" s="37" t="s">
        <v>342</v>
      </c>
      <c r="C455" s="37" t="s">
        <v>875</v>
      </c>
      <c r="D455" s="19" t="s">
        <v>1025</v>
      </c>
      <c r="E455" s="19">
        <v>1</v>
      </c>
    </row>
    <row r="456" spans="1:8" s="19" customFormat="1" x14ac:dyDescent="0.25">
      <c r="A456" s="39">
        <v>44210</v>
      </c>
      <c r="B456" s="37" t="s">
        <v>342</v>
      </c>
      <c r="C456" s="37" t="s">
        <v>875</v>
      </c>
      <c r="D456" s="19" t="s">
        <v>1026</v>
      </c>
      <c r="E456" s="19">
        <v>1</v>
      </c>
    </row>
    <row r="457" spans="1:8" s="19" customFormat="1" x14ac:dyDescent="0.25">
      <c r="A457" s="39">
        <v>44210</v>
      </c>
      <c r="B457" s="37" t="s">
        <v>342</v>
      </c>
      <c r="C457" s="37" t="s">
        <v>875</v>
      </c>
      <c r="D457" s="19" t="s">
        <v>349</v>
      </c>
      <c r="E457" s="19">
        <v>2</v>
      </c>
    </row>
    <row r="458" spans="1:8" s="19" customFormat="1" x14ac:dyDescent="0.25">
      <c r="A458" s="39">
        <v>44210</v>
      </c>
      <c r="B458" s="37" t="s">
        <v>342</v>
      </c>
      <c r="C458" s="37" t="s">
        <v>875</v>
      </c>
      <c r="D458" s="19" t="s">
        <v>1027</v>
      </c>
      <c r="E458" s="19">
        <v>1</v>
      </c>
    </row>
    <row r="459" spans="1:8" s="19" customFormat="1" x14ac:dyDescent="0.25">
      <c r="A459" s="39">
        <v>44210</v>
      </c>
      <c r="B459" s="37" t="s">
        <v>342</v>
      </c>
      <c r="C459" s="37" t="s">
        <v>875</v>
      </c>
      <c r="D459" s="19" t="s">
        <v>1028</v>
      </c>
      <c r="E459" s="19">
        <v>1</v>
      </c>
    </row>
    <row r="460" spans="1:8" s="19" customFormat="1" x14ac:dyDescent="0.25">
      <c r="A460" s="39"/>
      <c r="B460" s="37"/>
      <c r="C460" s="37"/>
    </row>
    <row r="461" spans="1:8" x14ac:dyDescent="0.25">
      <c r="A461" s="39">
        <v>44234</v>
      </c>
      <c r="B461" s="30" t="s">
        <v>378</v>
      </c>
      <c r="C461" s="37" t="s">
        <v>876</v>
      </c>
      <c r="D461" s="19" t="s">
        <v>810</v>
      </c>
      <c r="E461">
        <v>2</v>
      </c>
      <c r="G461" s="19"/>
      <c r="H461" t="s">
        <v>904</v>
      </c>
    </row>
    <row r="462" spans="1:8" x14ac:dyDescent="0.25">
      <c r="A462" s="39">
        <v>44234</v>
      </c>
      <c r="B462" s="30" t="s">
        <v>378</v>
      </c>
      <c r="C462" s="37" t="s">
        <v>876</v>
      </c>
      <c r="D462" s="19" t="s">
        <v>289</v>
      </c>
      <c r="E462">
        <v>1</v>
      </c>
      <c r="H462" t="s">
        <v>904</v>
      </c>
    </row>
    <row r="463" spans="1:8" x14ac:dyDescent="0.25">
      <c r="A463" s="39">
        <v>44234</v>
      </c>
      <c r="B463" s="30" t="s">
        <v>378</v>
      </c>
      <c r="C463" s="37" t="s">
        <v>876</v>
      </c>
      <c r="D463" s="19" t="s">
        <v>237</v>
      </c>
      <c r="E463">
        <v>2.5</v>
      </c>
      <c r="H463" t="s">
        <v>908</v>
      </c>
    </row>
    <row r="464" spans="1:8" x14ac:dyDescent="0.25">
      <c r="A464" s="39">
        <v>44234</v>
      </c>
      <c r="B464" s="30" t="s">
        <v>378</v>
      </c>
      <c r="C464" s="37" t="s">
        <v>876</v>
      </c>
      <c r="D464" s="19" t="s">
        <v>407</v>
      </c>
      <c r="E464">
        <v>2</v>
      </c>
      <c r="H464" t="s">
        <v>908</v>
      </c>
    </row>
    <row r="465" spans="1:8" x14ac:dyDescent="0.25">
      <c r="A465" s="39">
        <v>44234</v>
      </c>
      <c r="B465" s="30" t="s">
        <v>378</v>
      </c>
      <c r="C465" s="37" t="s">
        <v>876</v>
      </c>
      <c r="D465" s="19" t="s">
        <v>165</v>
      </c>
      <c r="E465">
        <v>1</v>
      </c>
      <c r="H465" t="s">
        <v>909</v>
      </c>
    </row>
    <row r="466" spans="1:8" x14ac:dyDescent="0.25">
      <c r="A466" s="39">
        <v>44234</v>
      </c>
      <c r="B466" s="30" t="s">
        <v>378</v>
      </c>
      <c r="C466" s="37" t="s">
        <v>876</v>
      </c>
      <c r="D466" s="19" t="s">
        <v>160</v>
      </c>
      <c r="E466">
        <v>2</v>
      </c>
      <c r="H466" t="s">
        <v>909</v>
      </c>
    </row>
    <row r="467" spans="1:8" x14ac:dyDescent="0.25">
      <c r="A467" s="39">
        <v>44234</v>
      </c>
      <c r="B467" s="30" t="s">
        <v>378</v>
      </c>
      <c r="C467" s="37" t="s">
        <v>876</v>
      </c>
      <c r="D467" s="19" t="s">
        <v>366</v>
      </c>
      <c r="E467">
        <v>2</v>
      </c>
      <c r="H467" t="s">
        <v>910</v>
      </c>
    </row>
    <row r="468" spans="1:8" x14ac:dyDescent="0.25">
      <c r="A468" s="39">
        <v>44234</v>
      </c>
      <c r="B468" s="30" t="s">
        <v>378</v>
      </c>
      <c r="C468" s="37" t="s">
        <v>876</v>
      </c>
      <c r="D468" s="16" t="s">
        <v>658</v>
      </c>
      <c r="E468">
        <v>2</v>
      </c>
      <c r="H468" t="s">
        <v>910</v>
      </c>
    </row>
    <row r="469" spans="1:8" x14ac:dyDescent="0.25">
      <c r="A469" s="39">
        <v>44234</v>
      </c>
      <c r="B469" s="30" t="s">
        <v>378</v>
      </c>
      <c r="C469" s="37" t="s">
        <v>876</v>
      </c>
      <c r="D469" s="16" t="s">
        <v>911</v>
      </c>
      <c r="H469" t="s">
        <v>910</v>
      </c>
    </row>
    <row r="470" spans="1:8" x14ac:dyDescent="0.25">
      <c r="A470" s="39">
        <v>44234</v>
      </c>
      <c r="B470" s="30" t="s">
        <v>378</v>
      </c>
      <c r="C470" s="37" t="s">
        <v>876</v>
      </c>
      <c r="D470" s="19" t="s">
        <v>248</v>
      </c>
      <c r="E470">
        <v>1</v>
      </c>
      <c r="H470" t="s">
        <v>912</v>
      </c>
    </row>
    <row r="471" spans="1:8" x14ac:dyDescent="0.25">
      <c r="A471" s="39">
        <v>44234</v>
      </c>
      <c r="B471" s="37" t="s">
        <v>877</v>
      </c>
      <c r="C471" s="37" t="s">
        <v>878</v>
      </c>
      <c r="D471" s="19" t="s">
        <v>165</v>
      </c>
      <c r="E471">
        <v>1</v>
      </c>
      <c r="H471" t="s">
        <v>933</v>
      </c>
    </row>
    <row r="472" spans="1:8" x14ac:dyDescent="0.25">
      <c r="A472" s="39">
        <v>44234</v>
      </c>
      <c r="B472" s="37" t="s">
        <v>877</v>
      </c>
      <c r="C472" s="37" t="s">
        <v>878</v>
      </c>
      <c r="D472" s="19" t="s">
        <v>207</v>
      </c>
      <c r="E472">
        <v>1</v>
      </c>
      <c r="H472" t="s">
        <v>932</v>
      </c>
    </row>
    <row r="473" spans="1:8" x14ac:dyDescent="0.25">
      <c r="A473" s="39">
        <v>44234</v>
      </c>
      <c r="B473" s="37" t="s">
        <v>877</v>
      </c>
      <c r="C473" s="37" t="s">
        <v>878</v>
      </c>
      <c r="D473" s="19" t="s">
        <v>160</v>
      </c>
      <c r="E473">
        <v>1</v>
      </c>
      <c r="H473" t="s">
        <v>934</v>
      </c>
    </row>
    <row r="474" spans="1:8" x14ac:dyDescent="0.25">
      <c r="A474" s="39">
        <v>44234</v>
      </c>
      <c r="B474" s="37" t="s">
        <v>877</v>
      </c>
      <c r="C474" s="37" t="s">
        <v>878</v>
      </c>
      <c r="D474" s="19" t="s">
        <v>252</v>
      </c>
      <c r="E474">
        <v>1</v>
      </c>
      <c r="H474" t="s">
        <v>935</v>
      </c>
    </row>
    <row r="475" spans="1:8" x14ac:dyDescent="0.25">
      <c r="A475" s="39">
        <v>44234</v>
      </c>
      <c r="B475" s="37" t="s">
        <v>877</v>
      </c>
      <c r="C475" s="37" t="s">
        <v>878</v>
      </c>
      <c r="D475" s="19" t="s">
        <v>658</v>
      </c>
      <c r="E475">
        <v>2</v>
      </c>
      <c r="H475" t="s">
        <v>936</v>
      </c>
    </row>
    <row r="476" spans="1:8" x14ac:dyDescent="0.25">
      <c r="A476" s="39">
        <v>44234</v>
      </c>
      <c r="B476" s="37" t="s">
        <v>877</v>
      </c>
      <c r="C476" s="37" t="s">
        <v>878</v>
      </c>
      <c r="D476" s="19" t="s">
        <v>937</v>
      </c>
      <c r="E476">
        <v>1</v>
      </c>
      <c r="H476" t="s">
        <v>936</v>
      </c>
    </row>
    <row r="477" spans="1:8" x14ac:dyDescent="0.25">
      <c r="A477" s="39">
        <v>44246</v>
      </c>
      <c r="B477" s="37" t="s">
        <v>882</v>
      </c>
      <c r="C477" s="37" t="s">
        <v>879</v>
      </c>
      <c r="D477" s="19" t="s">
        <v>289</v>
      </c>
      <c r="E477">
        <v>2</v>
      </c>
      <c r="H477" t="s">
        <v>546</v>
      </c>
    </row>
    <row r="478" spans="1:8" x14ac:dyDescent="0.25">
      <c r="A478" s="39">
        <v>44246</v>
      </c>
      <c r="B478" s="37" t="s">
        <v>882</v>
      </c>
      <c r="C478" s="37" t="s">
        <v>879</v>
      </c>
      <c r="D478" s="19" t="s">
        <v>235</v>
      </c>
      <c r="E478">
        <v>3</v>
      </c>
      <c r="H478" t="s">
        <v>173</v>
      </c>
    </row>
    <row r="479" spans="1:8" x14ac:dyDescent="0.25">
      <c r="A479" s="39">
        <v>44246</v>
      </c>
      <c r="B479" s="37" t="s">
        <v>882</v>
      </c>
      <c r="C479" s="37" t="s">
        <v>879</v>
      </c>
      <c r="D479" s="19" t="s">
        <v>252</v>
      </c>
      <c r="E479">
        <v>2</v>
      </c>
      <c r="H479" t="s">
        <v>173</v>
      </c>
    </row>
    <row r="480" spans="1:8" x14ac:dyDescent="0.25">
      <c r="A480" s="39">
        <v>44247</v>
      </c>
      <c r="B480" s="37" t="s">
        <v>883</v>
      </c>
      <c r="C480" s="37" t="s">
        <v>884</v>
      </c>
      <c r="D480" s="19" t="s">
        <v>346</v>
      </c>
      <c r="E480">
        <v>2</v>
      </c>
      <c r="H480" t="s">
        <v>944</v>
      </c>
    </row>
    <row r="481" spans="1:8" x14ac:dyDescent="0.25">
      <c r="A481" s="39">
        <v>44247</v>
      </c>
      <c r="B481" s="37" t="s">
        <v>883</v>
      </c>
      <c r="C481" s="37" t="s">
        <v>884</v>
      </c>
      <c r="D481" s="19" t="s">
        <v>945</v>
      </c>
      <c r="E481">
        <v>1</v>
      </c>
      <c r="H481" t="s">
        <v>944</v>
      </c>
    </row>
    <row r="482" spans="1:8" x14ac:dyDescent="0.25">
      <c r="A482" s="39">
        <v>44247</v>
      </c>
      <c r="B482" s="37" t="s">
        <v>883</v>
      </c>
      <c r="C482" s="37" t="s">
        <v>884</v>
      </c>
      <c r="D482" s="19" t="s">
        <v>235</v>
      </c>
      <c r="E482">
        <v>4</v>
      </c>
      <c r="H482" t="s">
        <v>946</v>
      </c>
    </row>
    <row r="483" spans="1:8" x14ac:dyDescent="0.25">
      <c r="A483" s="38">
        <v>44289</v>
      </c>
      <c r="B483" s="33" t="s">
        <v>906</v>
      </c>
    </row>
    <row r="484" spans="1:8" x14ac:dyDescent="0.25">
      <c r="A484" s="25">
        <v>44289</v>
      </c>
      <c r="B484" s="22" t="s">
        <v>973</v>
      </c>
      <c r="C484" s="22" t="s">
        <v>976</v>
      </c>
      <c r="D484" s="19" t="s">
        <v>235</v>
      </c>
      <c r="E484">
        <v>3</v>
      </c>
    </row>
    <row r="485" spans="1:8" x14ac:dyDescent="0.25">
      <c r="A485" s="25">
        <v>44289</v>
      </c>
      <c r="B485" s="22" t="s">
        <v>973</v>
      </c>
      <c r="C485" s="22" t="s">
        <v>976</v>
      </c>
      <c r="D485" s="19" t="s">
        <v>971</v>
      </c>
      <c r="E485">
        <v>1</v>
      </c>
    </row>
    <row r="486" spans="1:8" x14ac:dyDescent="0.25">
      <c r="A486" s="25">
        <v>44289</v>
      </c>
      <c r="B486" s="22" t="s">
        <v>973</v>
      </c>
      <c r="C486" s="22" t="s">
        <v>976</v>
      </c>
      <c r="D486" s="19" t="s">
        <v>972</v>
      </c>
      <c r="E486">
        <v>2</v>
      </c>
    </row>
    <row r="487" spans="1:8" x14ac:dyDescent="0.25">
      <c r="A487" s="25">
        <v>44289</v>
      </c>
      <c r="B487" s="22" t="s">
        <v>973</v>
      </c>
      <c r="C487" s="22" t="s">
        <v>976</v>
      </c>
      <c r="D487" s="19" t="s">
        <v>978</v>
      </c>
      <c r="E487">
        <v>1</v>
      </c>
    </row>
    <row r="488" spans="1:8" x14ac:dyDescent="0.25">
      <c r="A488" s="25">
        <v>44289</v>
      </c>
      <c r="B488" s="22" t="s">
        <v>973</v>
      </c>
      <c r="C488" s="22" t="s">
        <v>976</v>
      </c>
      <c r="D488" s="19" t="s">
        <v>231</v>
      </c>
      <c r="E488">
        <v>2</v>
      </c>
    </row>
    <row r="489" spans="1:8" x14ac:dyDescent="0.25">
      <c r="A489" s="25">
        <v>44289</v>
      </c>
      <c r="B489" s="22" t="s">
        <v>973</v>
      </c>
      <c r="C489" s="22" t="s">
        <v>976</v>
      </c>
      <c r="D489" s="19" t="s">
        <v>222</v>
      </c>
      <c r="E489">
        <v>2</v>
      </c>
      <c r="H489" t="s">
        <v>982</v>
      </c>
    </row>
    <row r="490" spans="1:8" x14ac:dyDescent="0.25">
      <c r="A490" s="25">
        <v>44289</v>
      </c>
      <c r="B490" s="22" t="s">
        <v>973</v>
      </c>
      <c r="C490" s="22" t="s">
        <v>976</v>
      </c>
      <c r="D490" s="19" t="s">
        <v>968</v>
      </c>
      <c r="E490">
        <v>2</v>
      </c>
      <c r="H490" t="s">
        <v>982</v>
      </c>
    </row>
    <row r="491" spans="1:8" x14ac:dyDescent="0.25">
      <c r="A491" s="25">
        <v>44289</v>
      </c>
      <c r="B491" s="22" t="s">
        <v>973</v>
      </c>
      <c r="C491" s="22" t="s">
        <v>976</v>
      </c>
      <c r="D491" s="19" t="s">
        <v>967</v>
      </c>
      <c r="E491">
        <v>2</v>
      </c>
    </row>
    <row r="492" spans="1:8" x14ac:dyDescent="0.25">
      <c r="A492" s="25">
        <v>44289</v>
      </c>
      <c r="B492" s="22" t="s">
        <v>973</v>
      </c>
      <c r="C492" s="22" t="s">
        <v>976</v>
      </c>
      <c r="D492" s="19" t="s">
        <v>979</v>
      </c>
      <c r="E492">
        <v>2</v>
      </c>
    </row>
    <row r="493" spans="1:8" x14ac:dyDescent="0.25">
      <c r="A493" s="25">
        <v>44289</v>
      </c>
      <c r="B493" s="22" t="s">
        <v>973</v>
      </c>
      <c r="C493" s="22" t="s">
        <v>976</v>
      </c>
      <c r="D493" s="19" t="s">
        <v>980</v>
      </c>
      <c r="E493">
        <v>1</v>
      </c>
    </row>
    <row r="494" spans="1:8" x14ac:dyDescent="0.25">
      <c r="A494" s="25">
        <v>44289</v>
      </c>
      <c r="B494" s="22" t="s">
        <v>973</v>
      </c>
      <c r="C494" s="22" t="s">
        <v>976</v>
      </c>
      <c r="D494" s="19" t="s">
        <v>981</v>
      </c>
      <c r="E494">
        <v>2</v>
      </c>
    </row>
    <row r="495" spans="1:8" x14ac:dyDescent="0.25">
      <c r="A495" s="25">
        <v>44289</v>
      </c>
      <c r="B495" s="22" t="s">
        <v>973</v>
      </c>
      <c r="C495" s="22" t="s">
        <v>976</v>
      </c>
      <c r="D495" s="19" t="s">
        <v>165</v>
      </c>
      <c r="E495">
        <v>1</v>
      </c>
      <c r="H495" t="s">
        <v>982</v>
      </c>
    </row>
    <row r="496" spans="1:8" x14ac:dyDescent="0.25">
      <c r="A496" s="25">
        <v>44290</v>
      </c>
      <c r="B496" s="22" t="s">
        <v>951</v>
      </c>
      <c r="C496" s="22" t="s">
        <v>974</v>
      </c>
      <c r="D496" s="19" t="s">
        <v>955</v>
      </c>
      <c r="E496">
        <v>3</v>
      </c>
      <c r="H496" t="s">
        <v>956</v>
      </c>
    </row>
    <row r="497" spans="1:8" x14ac:dyDescent="0.25">
      <c r="A497" s="25">
        <v>44290</v>
      </c>
      <c r="B497" s="22" t="s">
        <v>951</v>
      </c>
      <c r="C497" s="22" t="s">
        <v>974</v>
      </c>
      <c r="D497" s="19" t="s">
        <v>237</v>
      </c>
      <c r="E497">
        <v>2</v>
      </c>
      <c r="H497" t="s">
        <v>966</v>
      </c>
    </row>
    <row r="498" spans="1:8" x14ac:dyDescent="0.25">
      <c r="A498" s="25">
        <v>44290</v>
      </c>
      <c r="B498" s="22" t="s">
        <v>951</v>
      </c>
      <c r="C498" s="22" t="s">
        <v>974</v>
      </c>
      <c r="D498" s="19" t="s">
        <v>222</v>
      </c>
      <c r="E498">
        <v>2</v>
      </c>
      <c r="H498" t="s">
        <v>965</v>
      </c>
    </row>
    <row r="499" spans="1:8" x14ac:dyDescent="0.25">
      <c r="A499" s="25">
        <v>44290</v>
      </c>
      <c r="B499" s="22" t="s">
        <v>951</v>
      </c>
      <c r="C499" s="22" t="s">
        <v>974</v>
      </c>
      <c r="D499" s="19" t="s">
        <v>968</v>
      </c>
      <c r="E499">
        <v>2</v>
      </c>
      <c r="H499" t="s">
        <v>970</v>
      </c>
    </row>
    <row r="500" spans="1:8" x14ac:dyDescent="0.25">
      <c r="A500" s="25">
        <v>44290</v>
      </c>
      <c r="B500" s="22" t="s">
        <v>951</v>
      </c>
      <c r="C500" s="22" t="s">
        <v>974</v>
      </c>
      <c r="D500" s="19" t="s">
        <v>165</v>
      </c>
      <c r="E500">
        <v>1</v>
      </c>
      <c r="H500" t="s">
        <v>958</v>
      </c>
    </row>
    <row r="501" spans="1:8" x14ac:dyDescent="0.25">
      <c r="A501" s="25">
        <v>44290</v>
      </c>
      <c r="B501" s="22" t="s">
        <v>951</v>
      </c>
      <c r="C501" s="22" t="s">
        <v>974</v>
      </c>
      <c r="D501" s="19" t="s">
        <v>967</v>
      </c>
      <c r="E501">
        <v>2</v>
      </c>
      <c r="H501" t="s">
        <v>969</v>
      </c>
    </row>
    <row r="502" spans="1:8" x14ac:dyDescent="0.25">
      <c r="A502" s="25">
        <v>44290</v>
      </c>
      <c r="B502" s="22" t="s">
        <v>951</v>
      </c>
      <c r="C502" s="22" t="s">
        <v>974</v>
      </c>
      <c r="D502" s="19" t="s">
        <v>971</v>
      </c>
      <c r="E502">
        <v>2</v>
      </c>
    </row>
    <row r="503" spans="1:8" x14ac:dyDescent="0.25">
      <c r="A503" s="25">
        <v>44290</v>
      </c>
      <c r="B503" s="22" t="s">
        <v>951</v>
      </c>
      <c r="C503" s="22" t="s">
        <v>974</v>
      </c>
      <c r="D503" s="19" t="s">
        <v>972</v>
      </c>
    </row>
  </sheetData>
  <autoFilter ref="A1:H503"/>
  <sortState ref="A2:I461">
    <sortCondition ref="A1"/>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1"/>
  <sheetViews>
    <sheetView zoomScale="145" zoomScaleNormal="145" workbookViewId="0">
      <pane ySplit="1" topLeftCell="A1188" activePane="bottomLeft" state="frozen"/>
      <selection pane="bottomLeft" activeCell="C1194" sqref="C1194"/>
    </sheetView>
  </sheetViews>
  <sheetFormatPr baseColWidth="10" defaultColWidth="11.5703125" defaultRowHeight="15" x14ac:dyDescent="0.25"/>
  <cols>
    <col min="1" max="1" width="16.140625" customWidth="1"/>
    <col min="2" max="2" width="22.85546875" bestFit="1" customWidth="1"/>
    <col min="3" max="3" width="19.85546875" customWidth="1"/>
    <col min="6" max="6" width="15.28515625" customWidth="1"/>
    <col min="7" max="9" width="20.85546875" customWidth="1"/>
    <col min="241" max="241" width="11.42578125" customWidth="1"/>
    <col min="242" max="242" width="24.28515625" customWidth="1"/>
    <col min="243" max="243" width="25.28515625" customWidth="1"/>
    <col min="244" max="244" width="19.42578125" customWidth="1"/>
    <col min="245" max="245" width="17" customWidth="1"/>
    <col min="246" max="246" width="21" customWidth="1"/>
    <col min="247" max="247" width="19.140625" customWidth="1"/>
    <col min="248" max="248" width="11.42578125" customWidth="1"/>
    <col min="249" max="249" width="37.42578125" bestFit="1" customWidth="1"/>
    <col min="250" max="250" width="11.42578125" customWidth="1"/>
    <col min="497" max="497" width="11.42578125" customWidth="1"/>
    <col min="498" max="498" width="24.28515625" customWidth="1"/>
    <col min="499" max="499" width="25.28515625" customWidth="1"/>
    <col min="500" max="500" width="19.42578125" customWidth="1"/>
    <col min="501" max="501" width="17" customWidth="1"/>
    <col min="502" max="502" width="21" customWidth="1"/>
    <col min="503" max="503" width="19.140625" customWidth="1"/>
    <col min="504" max="504" width="11.42578125" customWidth="1"/>
    <col min="505" max="505" width="37.42578125" bestFit="1" customWidth="1"/>
    <col min="506" max="506" width="11.42578125" customWidth="1"/>
    <col min="753" max="753" width="11.42578125" customWidth="1"/>
    <col min="754" max="754" width="24.28515625" customWidth="1"/>
    <col min="755" max="755" width="25.28515625" customWidth="1"/>
    <col min="756" max="756" width="19.42578125" customWidth="1"/>
    <col min="757" max="757" width="17" customWidth="1"/>
    <col min="758" max="758" width="21" customWidth="1"/>
    <col min="759" max="759" width="19.140625" customWidth="1"/>
    <col min="760" max="760" width="11.42578125" customWidth="1"/>
    <col min="761" max="761" width="37.42578125" bestFit="1" customWidth="1"/>
    <col min="762" max="762" width="11.42578125" customWidth="1"/>
    <col min="1009" max="1009" width="11.42578125" customWidth="1"/>
    <col min="1010" max="1010" width="24.28515625" customWidth="1"/>
    <col min="1011" max="1011" width="25.28515625" customWidth="1"/>
    <col min="1012" max="1012" width="19.42578125" customWidth="1"/>
    <col min="1013" max="1013" width="17" customWidth="1"/>
    <col min="1014" max="1014" width="21" customWidth="1"/>
    <col min="1015" max="1015" width="19.140625" customWidth="1"/>
    <col min="1016" max="1016" width="11.42578125" customWidth="1"/>
    <col min="1017" max="1017" width="37.42578125" bestFit="1" customWidth="1"/>
    <col min="1018" max="1018" width="11.42578125" customWidth="1"/>
    <col min="1265" max="1265" width="11.42578125" customWidth="1"/>
    <col min="1266" max="1266" width="24.28515625" customWidth="1"/>
    <col min="1267" max="1267" width="25.28515625" customWidth="1"/>
    <col min="1268" max="1268" width="19.42578125" customWidth="1"/>
    <col min="1269" max="1269" width="17" customWidth="1"/>
    <col min="1270" max="1270" width="21" customWidth="1"/>
    <col min="1271" max="1271" width="19.140625" customWidth="1"/>
    <col min="1272" max="1272" width="11.42578125" customWidth="1"/>
    <col min="1273" max="1273" width="37.42578125" bestFit="1" customWidth="1"/>
    <col min="1274" max="1274" width="11.42578125" customWidth="1"/>
    <col min="1521" max="1521" width="11.42578125" customWidth="1"/>
    <col min="1522" max="1522" width="24.28515625" customWidth="1"/>
    <col min="1523" max="1523" width="25.28515625" customWidth="1"/>
    <col min="1524" max="1524" width="19.42578125" customWidth="1"/>
    <col min="1525" max="1525" width="17" customWidth="1"/>
    <col min="1526" max="1526" width="21" customWidth="1"/>
    <col min="1527" max="1527" width="19.140625" customWidth="1"/>
    <col min="1528" max="1528" width="11.42578125" customWidth="1"/>
    <col min="1529" max="1529" width="37.42578125" bestFit="1" customWidth="1"/>
    <col min="1530" max="1530" width="11.42578125" customWidth="1"/>
    <col min="1777" max="1777" width="11.42578125" customWidth="1"/>
    <col min="1778" max="1778" width="24.28515625" customWidth="1"/>
    <col min="1779" max="1779" width="25.28515625" customWidth="1"/>
    <col min="1780" max="1780" width="19.42578125" customWidth="1"/>
    <col min="1781" max="1781" width="17" customWidth="1"/>
    <col min="1782" max="1782" width="21" customWidth="1"/>
    <col min="1783" max="1783" width="19.140625" customWidth="1"/>
    <col min="1784" max="1784" width="11.42578125" customWidth="1"/>
    <col min="1785" max="1785" width="37.42578125" bestFit="1" customWidth="1"/>
    <col min="1786" max="1786" width="11.42578125" customWidth="1"/>
    <col min="2033" max="2033" width="11.42578125" customWidth="1"/>
    <col min="2034" max="2034" width="24.28515625" customWidth="1"/>
    <col min="2035" max="2035" width="25.28515625" customWidth="1"/>
    <col min="2036" max="2036" width="19.42578125" customWidth="1"/>
    <col min="2037" max="2037" width="17" customWidth="1"/>
    <col min="2038" max="2038" width="21" customWidth="1"/>
    <col min="2039" max="2039" width="19.140625" customWidth="1"/>
    <col min="2040" max="2040" width="11.42578125" customWidth="1"/>
    <col min="2041" max="2041" width="37.42578125" bestFit="1" customWidth="1"/>
    <col min="2042" max="2042" width="11.42578125" customWidth="1"/>
    <col min="2289" max="2289" width="11.42578125" customWidth="1"/>
    <col min="2290" max="2290" width="24.28515625" customWidth="1"/>
    <col min="2291" max="2291" width="25.28515625" customWidth="1"/>
    <col min="2292" max="2292" width="19.42578125" customWidth="1"/>
    <col min="2293" max="2293" width="17" customWidth="1"/>
    <col min="2294" max="2294" width="21" customWidth="1"/>
    <col min="2295" max="2295" width="19.140625" customWidth="1"/>
    <col min="2296" max="2296" width="11.42578125" customWidth="1"/>
    <col min="2297" max="2297" width="37.42578125" bestFit="1" customWidth="1"/>
    <col min="2298" max="2298" width="11.42578125" customWidth="1"/>
    <col min="2545" max="2545" width="11.42578125" customWidth="1"/>
    <col min="2546" max="2546" width="24.28515625" customWidth="1"/>
    <col min="2547" max="2547" width="25.28515625" customWidth="1"/>
    <col min="2548" max="2548" width="19.42578125" customWidth="1"/>
    <col min="2549" max="2549" width="17" customWidth="1"/>
    <col min="2550" max="2550" width="21" customWidth="1"/>
    <col min="2551" max="2551" width="19.140625" customWidth="1"/>
    <col min="2552" max="2552" width="11.42578125" customWidth="1"/>
    <col min="2553" max="2553" width="37.42578125" bestFit="1" customWidth="1"/>
    <col min="2554" max="2554" width="11.42578125" customWidth="1"/>
    <col min="2801" max="2801" width="11.42578125" customWidth="1"/>
    <col min="2802" max="2802" width="24.28515625" customWidth="1"/>
    <col min="2803" max="2803" width="25.28515625" customWidth="1"/>
    <col min="2804" max="2804" width="19.42578125" customWidth="1"/>
    <col min="2805" max="2805" width="17" customWidth="1"/>
    <col min="2806" max="2806" width="21" customWidth="1"/>
    <col min="2807" max="2807" width="19.140625" customWidth="1"/>
    <col min="2808" max="2808" width="11.42578125" customWidth="1"/>
    <col min="2809" max="2809" width="37.42578125" bestFit="1" customWidth="1"/>
    <col min="2810" max="2810" width="11.42578125" customWidth="1"/>
    <col min="3057" max="3057" width="11.42578125" customWidth="1"/>
    <col min="3058" max="3058" width="24.28515625" customWidth="1"/>
    <col min="3059" max="3059" width="25.28515625" customWidth="1"/>
    <col min="3060" max="3060" width="19.42578125" customWidth="1"/>
    <col min="3061" max="3061" width="17" customWidth="1"/>
    <col min="3062" max="3062" width="21" customWidth="1"/>
    <col min="3063" max="3063" width="19.140625" customWidth="1"/>
    <col min="3064" max="3064" width="11.42578125" customWidth="1"/>
    <col min="3065" max="3065" width="37.42578125" bestFit="1" customWidth="1"/>
    <col min="3066" max="3066" width="11.42578125" customWidth="1"/>
    <col min="3313" max="3313" width="11.42578125" customWidth="1"/>
    <col min="3314" max="3314" width="24.28515625" customWidth="1"/>
    <col min="3315" max="3315" width="25.28515625" customWidth="1"/>
    <col min="3316" max="3316" width="19.42578125" customWidth="1"/>
    <col min="3317" max="3317" width="17" customWidth="1"/>
    <col min="3318" max="3318" width="21" customWidth="1"/>
    <col min="3319" max="3319" width="19.140625" customWidth="1"/>
    <col min="3320" max="3320" width="11.42578125" customWidth="1"/>
    <col min="3321" max="3321" width="37.42578125" bestFit="1" customWidth="1"/>
    <col min="3322" max="3322" width="11.42578125" customWidth="1"/>
    <col min="3569" max="3569" width="11.42578125" customWidth="1"/>
    <col min="3570" max="3570" width="24.28515625" customWidth="1"/>
    <col min="3571" max="3571" width="25.28515625" customWidth="1"/>
    <col min="3572" max="3572" width="19.42578125" customWidth="1"/>
    <col min="3573" max="3573" width="17" customWidth="1"/>
    <col min="3574" max="3574" width="21" customWidth="1"/>
    <col min="3575" max="3575" width="19.140625" customWidth="1"/>
    <col min="3576" max="3576" width="11.42578125" customWidth="1"/>
    <col min="3577" max="3577" width="37.42578125" bestFit="1" customWidth="1"/>
    <col min="3578" max="3578" width="11.42578125" customWidth="1"/>
    <col min="3825" max="3825" width="11.42578125" customWidth="1"/>
    <col min="3826" max="3826" width="24.28515625" customWidth="1"/>
    <col min="3827" max="3827" width="25.28515625" customWidth="1"/>
    <col min="3828" max="3828" width="19.42578125" customWidth="1"/>
    <col min="3829" max="3829" width="17" customWidth="1"/>
    <col min="3830" max="3830" width="21" customWidth="1"/>
    <col min="3831" max="3831" width="19.140625" customWidth="1"/>
    <col min="3832" max="3832" width="11.42578125" customWidth="1"/>
    <col min="3833" max="3833" width="37.42578125" bestFit="1" customWidth="1"/>
    <col min="3834" max="3834" width="11.42578125" customWidth="1"/>
    <col min="4081" max="4081" width="11.42578125" customWidth="1"/>
    <col min="4082" max="4082" width="24.28515625" customWidth="1"/>
    <col min="4083" max="4083" width="25.28515625" customWidth="1"/>
    <col min="4084" max="4084" width="19.42578125" customWidth="1"/>
    <col min="4085" max="4085" width="17" customWidth="1"/>
    <col min="4086" max="4086" width="21" customWidth="1"/>
    <col min="4087" max="4087" width="19.140625" customWidth="1"/>
    <col min="4088" max="4088" width="11.42578125" customWidth="1"/>
    <col min="4089" max="4089" width="37.42578125" bestFit="1" customWidth="1"/>
    <col min="4090" max="4090" width="11.42578125" customWidth="1"/>
    <col min="4337" max="4337" width="11.42578125" customWidth="1"/>
    <col min="4338" max="4338" width="24.28515625" customWidth="1"/>
    <col min="4339" max="4339" width="25.28515625" customWidth="1"/>
    <col min="4340" max="4340" width="19.42578125" customWidth="1"/>
    <col min="4341" max="4341" width="17" customWidth="1"/>
    <col min="4342" max="4342" width="21" customWidth="1"/>
    <col min="4343" max="4343" width="19.140625" customWidth="1"/>
    <col min="4344" max="4344" width="11.42578125" customWidth="1"/>
    <col min="4345" max="4345" width="37.42578125" bestFit="1" customWidth="1"/>
    <col min="4346" max="4346" width="11.42578125" customWidth="1"/>
    <col min="4593" max="4593" width="11.42578125" customWidth="1"/>
    <col min="4594" max="4594" width="24.28515625" customWidth="1"/>
    <col min="4595" max="4595" width="25.28515625" customWidth="1"/>
    <col min="4596" max="4596" width="19.42578125" customWidth="1"/>
    <col min="4597" max="4597" width="17" customWidth="1"/>
    <col min="4598" max="4598" width="21" customWidth="1"/>
    <col min="4599" max="4599" width="19.140625" customWidth="1"/>
    <col min="4600" max="4600" width="11.42578125" customWidth="1"/>
    <col min="4601" max="4601" width="37.42578125" bestFit="1" customWidth="1"/>
    <col min="4602" max="4602" width="11.42578125" customWidth="1"/>
    <col min="4849" max="4849" width="11.42578125" customWidth="1"/>
    <col min="4850" max="4850" width="24.28515625" customWidth="1"/>
    <col min="4851" max="4851" width="25.28515625" customWidth="1"/>
    <col min="4852" max="4852" width="19.42578125" customWidth="1"/>
    <col min="4853" max="4853" width="17" customWidth="1"/>
    <col min="4854" max="4854" width="21" customWidth="1"/>
    <col min="4855" max="4855" width="19.140625" customWidth="1"/>
    <col min="4856" max="4856" width="11.42578125" customWidth="1"/>
    <col min="4857" max="4857" width="37.42578125" bestFit="1" customWidth="1"/>
    <col min="4858" max="4858" width="11.42578125" customWidth="1"/>
    <col min="5105" max="5105" width="11.42578125" customWidth="1"/>
    <col min="5106" max="5106" width="24.28515625" customWidth="1"/>
    <col min="5107" max="5107" width="25.28515625" customWidth="1"/>
    <col min="5108" max="5108" width="19.42578125" customWidth="1"/>
    <col min="5109" max="5109" width="17" customWidth="1"/>
    <col min="5110" max="5110" width="21" customWidth="1"/>
    <col min="5111" max="5111" width="19.140625" customWidth="1"/>
    <col min="5112" max="5112" width="11.42578125" customWidth="1"/>
    <col min="5113" max="5113" width="37.42578125" bestFit="1" customWidth="1"/>
    <col min="5114" max="5114" width="11.42578125" customWidth="1"/>
    <col min="5361" max="5361" width="11.42578125" customWidth="1"/>
    <col min="5362" max="5362" width="24.28515625" customWidth="1"/>
    <col min="5363" max="5363" width="25.28515625" customWidth="1"/>
    <col min="5364" max="5364" width="19.42578125" customWidth="1"/>
    <col min="5365" max="5365" width="17" customWidth="1"/>
    <col min="5366" max="5366" width="21" customWidth="1"/>
    <col min="5367" max="5367" width="19.140625" customWidth="1"/>
    <col min="5368" max="5368" width="11.42578125" customWidth="1"/>
    <col min="5369" max="5369" width="37.42578125" bestFit="1" customWidth="1"/>
    <col min="5370" max="5370" width="11.42578125" customWidth="1"/>
    <col min="5617" max="5617" width="11.42578125" customWidth="1"/>
    <col min="5618" max="5618" width="24.28515625" customWidth="1"/>
    <col min="5619" max="5619" width="25.28515625" customWidth="1"/>
    <col min="5620" max="5620" width="19.42578125" customWidth="1"/>
    <col min="5621" max="5621" width="17" customWidth="1"/>
    <col min="5622" max="5622" width="21" customWidth="1"/>
    <col min="5623" max="5623" width="19.140625" customWidth="1"/>
    <col min="5624" max="5624" width="11.42578125" customWidth="1"/>
    <col min="5625" max="5625" width="37.42578125" bestFit="1" customWidth="1"/>
    <col min="5626" max="5626" width="11.42578125" customWidth="1"/>
    <col min="5873" max="5873" width="11.42578125" customWidth="1"/>
    <col min="5874" max="5874" width="24.28515625" customWidth="1"/>
    <col min="5875" max="5875" width="25.28515625" customWidth="1"/>
    <col min="5876" max="5876" width="19.42578125" customWidth="1"/>
    <col min="5877" max="5877" width="17" customWidth="1"/>
    <col min="5878" max="5878" width="21" customWidth="1"/>
    <col min="5879" max="5879" width="19.140625" customWidth="1"/>
    <col min="5880" max="5880" width="11.42578125" customWidth="1"/>
    <col min="5881" max="5881" width="37.42578125" bestFit="1" customWidth="1"/>
    <col min="5882" max="5882" width="11.42578125" customWidth="1"/>
    <col min="6129" max="6129" width="11.42578125" customWidth="1"/>
    <col min="6130" max="6130" width="24.28515625" customWidth="1"/>
    <col min="6131" max="6131" width="25.28515625" customWidth="1"/>
    <col min="6132" max="6132" width="19.42578125" customWidth="1"/>
    <col min="6133" max="6133" width="17" customWidth="1"/>
    <col min="6134" max="6134" width="21" customWidth="1"/>
    <col min="6135" max="6135" width="19.140625" customWidth="1"/>
    <col min="6136" max="6136" width="11.42578125" customWidth="1"/>
    <col min="6137" max="6137" width="37.42578125" bestFit="1" customWidth="1"/>
    <col min="6138" max="6138" width="11.42578125" customWidth="1"/>
    <col min="6385" max="6385" width="11.42578125" customWidth="1"/>
    <col min="6386" max="6386" width="24.28515625" customWidth="1"/>
    <col min="6387" max="6387" width="25.28515625" customWidth="1"/>
    <col min="6388" max="6388" width="19.42578125" customWidth="1"/>
    <col min="6389" max="6389" width="17" customWidth="1"/>
    <col min="6390" max="6390" width="21" customWidth="1"/>
    <col min="6391" max="6391" width="19.140625" customWidth="1"/>
    <col min="6392" max="6392" width="11.42578125" customWidth="1"/>
    <col min="6393" max="6393" width="37.42578125" bestFit="1" customWidth="1"/>
    <col min="6394" max="6394" width="11.42578125" customWidth="1"/>
    <col min="6641" max="6641" width="11.42578125" customWidth="1"/>
    <col min="6642" max="6642" width="24.28515625" customWidth="1"/>
    <col min="6643" max="6643" width="25.28515625" customWidth="1"/>
    <col min="6644" max="6644" width="19.42578125" customWidth="1"/>
    <col min="6645" max="6645" width="17" customWidth="1"/>
    <col min="6646" max="6646" width="21" customWidth="1"/>
    <col min="6647" max="6647" width="19.140625" customWidth="1"/>
    <col min="6648" max="6648" width="11.42578125" customWidth="1"/>
    <col min="6649" max="6649" width="37.42578125" bestFit="1" customWidth="1"/>
    <col min="6650" max="6650" width="11.42578125" customWidth="1"/>
    <col min="6897" max="6897" width="11.42578125" customWidth="1"/>
    <col min="6898" max="6898" width="24.28515625" customWidth="1"/>
    <col min="6899" max="6899" width="25.28515625" customWidth="1"/>
    <col min="6900" max="6900" width="19.42578125" customWidth="1"/>
    <col min="6901" max="6901" width="17" customWidth="1"/>
    <col min="6902" max="6902" width="21" customWidth="1"/>
    <col min="6903" max="6903" width="19.140625" customWidth="1"/>
    <col min="6904" max="6904" width="11.42578125" customWidth="1"/>
    <col min="6905" max="6905" width="37.42578125" bestFit="1" customWidth="1"/>
    <col min="6906" max="6906" width="11.42578125" customWidth="1"/>
    <col min="7153" max="7153" width="11.42578125" customWidth="1"/>
    <col min="7154" max="7154" width="24.28515625" customWidth="1"/>
    <col min="7155" max="7155" width="25.28515625" customWidth="1"/>
    <col min="7156" max="7156" width="19.42578125" customWidth="1"/>
    <col min="7157" max="7157" width="17" customWidth="1"/>
    <col min="7158" max="7158" width="21" customWidth="1"/>
    <col min="7159" max="7159" width="19.140625" customWidth="1"/>
    <col min="7160" max="7160" width="11.42578125" customWidth="1"/>
    <col min="7161" max="7161" width="37.42578125" bestFit="1" customWidth="1"/>
    <col min="7162" max="7162" width="11.42578125" customWidth="1"/>
    <col min="7409" max="7409" width="11.42578125" customWidth="1"/>
    <col min="7410" max="7410" width="24.28515625" customWidth="1"/>
    <col min="7411" max="7411" width="25.28515625" customWidth="1"/>
    <col min="7412" max="7412" width="19.42578125" customWidth="1"/>
    <col min="7413" max="7413" width="17" customWidth="1"/>
    <col min="7414" max="7414" width="21" customWidth="1"/>
    <col min="7415" max="7415" width="19.140625" customWidth="1"/>
    <col min="7416" max="7416" width="11.42578125" customWidth="1"/>
    <col min="7417" max="7417" width="37.42578125" bestFit="1" customWidth="1"/>
    <col min="7418" max="7418" width="11.42578125" customWidth="1"/>
    <col min="7665" max="7665" width="11.42578125" customWidth="1"/>
    <col min="7666" max="7666" width="24.28515625" customWidth="1"/>
    <col min="7667" max="7667" width="25.28515625" customWidth="1"/>
    <col min="7668" max="7668" width="19.42578125" customWidth="1"/>
    <col min="7669" max="7669" width="17" customWidth="1"/>
    <col min="7670" max="7670" width="21" customWidth="1"/>
    <col min="7671" max="7671" width="19.140625" customWidth="1"/>
    <col min="7672" max="7672" width="11.42578125" customWidth="1"/>
    <col min="7673" max="7673" width="37.42578125" bestFit="1" customWidth="1"/>
    <col min="7674" max="7674" width="11.42578125" customWidth="1"/>
    <col min="7921" max="7921" width="11.42578125" customWidth="1"/>
    <col min="7922" max="7922" width="24.28515625" customWidth="1"/>
    <col min="7923" max="7923" width="25.28515625" customWidth="1"/>
    <col min="7924" max="7924" width="19.42578125" customWidth="1"/>
    <col min="7925" max="7925" width="17" customWidth="1"/>
    <col min="7926" max="7926" width="21" customWidth="1"/>
    <col min="7927" max="7927" width="19.140625" customWidth="1"/>
    <col min="7928" max="7928" width="11.42578125" customWidth="1"/>
    <col min="7929" max="7929" width="37.42578125" bestFit="1" customWidth="1"/>
    <col min="7930" max="7930" width="11.42578125" customWidth="1"/>
    <col min="8177" max="8177" width="11.42578125" customWidth="1"/>
    <col min="8178" max="8178" width="24.28515625" customWidth="1"/>
    <col min="8179" max="8179" width="25.28515625" customWidth="1"/>
    <col min="8180" max="8180" width="19.42578125" customWidth="1"/>
    <col min="8181" max="8181" width="17" customWidth="1"/>
    <col min="8182" max="8182" width="21" customWidth="1"/>
    <col min="8183" max="8183" width="19.140625" customWidth="1"/>
    <col min="8184" max="8184" width="11.42578125" customWidth="1"/>
    <col min="8185" max="8185" width="37.42578125" bestFit="1" customWidth="1"/>
    <col min="8186" max="8186" width="11.42578125" customWidth="1"/>
    <col min="8433" max="8433" width="11.42578125" customWidth="1"/>
    <col min="8434" max="8434" width="24.28515625" customWidth="1"/>
    <col min="8435" max="8435" width="25.28515625" customWidth="1"/>
    <col min="8436" max="8436" width="19.42578125" customWidth="1"/>
    <col min="8437" max="8437" width="17" customWidth="1"/>
    <col min="8438" max="8438" width="21" customWidth="1"/>
    <col min="8439" max="8439" width="19.140625" customWidth="1"/>
    <col min="8440" max="8440" width="11.42578125" customWidth="1"/>
    <col min="8441" max="8441" width="37.42578125" bestFit="1" customWidth="1"/>
    <col min="8442" max="8442" width="11.42578125" customWidth="1"/>
    <col min="8689" max="8689" width="11.42578125" customWidth="1"/>
    <col min="8690" max="8690" width="24.28515625" customWidth="1"/>
    <col min="8691" max="8691" width="25.28515625" customWidth="1"/>
    <col min="8692" max="8692" width="19.42578125" customWidth="1"/>
    <col min="8693" max="8693" width="17" customWidth="1"/>
    <col min="8694" max="8694" width="21" customWidth="1"/>
    <col min="8695" max="8695" width="19.140625" customWidth="1"/>
    <col min="8696" max="8696" width="11.42578125" customWidth="1"/>
    <col min="8697" max="8697" width="37.42578125" bestFit="1" customWidth="1"/>
    <col min="8698" max="8698" width="11.42578125" customWidth="1"/>
    <col min="8945" max="8945" width="11.42578125" customWidth="1"/>
    <col min="8946" max="8946" width="24.28515625" customWidth="1"/>
    <col min="8947" max="8947" width="25.28515625" customWidth="1"/>
    <col min="8948" max="8948" width="19.42578125" customWidth="1"/>
    <col min="8949" max="8949" width="17" customWidth="1"/>
    <col min="8950" max="8950" width="21" customWidth="1"/>
    <col min="8951" max="8951" width="19.140625" customWidth="1"/>
    <col min="8952" max="8952" width="11.42578125" customWidth="1"/>
    <col min="8953" max="8953" width="37.42578125" bestFit="1" customWidth="1"/>
    <col min="8954" max="8954" width="11.42578125" customWidth="1"/>
    <col min="9201" max="9201" width="11.42578125" customWidth="1"/>
    <col min="9202" max="9202" width="24.28515625" customWidth="1"/>
    <col min="9203" max="9203" width="25.28515625" customWidth="1"/>
    <col min="9204" max="9204" width="19.42578125" customWidth="1"/>
    <col min="9205" max="9205" width="17" customWidth="1"/>
    <col min="9206" max="9206" width="21" customWidth="1"/>
    <col min="9207" max="9207" width="19.140625" customWidth="1"/>
    <col min="9208" max="9208" width="11.42578125" customWidth="1"/>
    <col min="9209" max="9209" width="37.42578125" bestFit="1" customWidth="1"/>
    <col min="9210" max="9210" width="11.42578125" customWidth="1"/>
    <col min="9457" max="9457" width="11.42578125" customWidth="1"/>
    <col min="9458" max="9458" width="24.28515625" customWidth="1"/>
    <col min="9459" max="9459" width="25.28515625" customWidth="1"/>
    <col min="9460" max="9460" width="19.42578125" customWidth="1"/>
    <col min="9461" max="9461" width="17" customWidth="1"/>
    <col min="9462" max="9462" width="21" customWidth="1"/>
    <col min="9463" max="9463" width="19.140625" customWidth="1"/>
    <col min="9464" max="9464" width="11.42578125" customWidth="1"/>
    <col min="9465" max="9465" width="37.42578125" bestFit="1" customWidth="1"/>
    <col min="9466" max="9466" width="11.42578125" customWidth="1"/>
    <col min="9713" max="9713" width="11.42578125" customWidth="1"/>
    <col min="9714" max="9714" width="24.28515625" customWidth="1"/>
    <col min="9715" max="9715" width="25.28515625" customWidth="1"/>
    <col min="9716" max="9716" width="19.42578125" customWidth="1"/>
    <col min="9717" max="9717" width="17" customWidth="1"/>
    <col min="9718" max="9718" width="21" customWidth="1"/>
    <col min="9719" max="9719" width="19.140625" customWidth="1"/>
    <col min="9720" max="9720" width="11.42578125" customWidth="1"/>
    <col min="9721" max="9721" width="37.42578125" bestFit="1" customWidth="1"/>
    <col min="9722" max="9722" width="11.42578125" customWidth="1"/>
    <col min="9969" max="9969" width="11.42578125" customWidth="1"/>
    <col min="9970" max="9970" width="24.28515625" customWidth="1"/>
    <col min="9971" max="9971" width="25.28515625" customWidth="1"/>
    <col min="9972" max="9972" width="19.42578125" customWidth="1"/>
    <col min="9973" max="9973" width="17" customWidth="1"/>
    <col min="9974" max="9974" width="21" customWidth="1"/>
    <col min="9975" max="9975" width="19.140625" customWidth="1"/>
    <col min="9976" max="9976" width="11.42578125" customWidth="1"/>
    <col min="9977" max="9977" width="37.42578125" bestFit="1" customWidth="1"/>
    <col min="9978" max="9978" width="11.42578125" customWidth="1"/>
    <col min="10225" max="10225" width="11.42578125" customWidth="1"/>
    <col min="10226" max="10226" width="24.28515625" customWidth="1"/>
    <col min="10227" max="10227" width="25.28515625" customWidth="1"/>
    <col min="10228" max="10228" width="19.42578125" customWidth="1"/>
    <col min="10229" max="10229" width="17" customWidth="1"/>
    <col min="10230" max="10230" width="21" customWidth="1"/>
    <col min="10231" max="10231" width="19.140625" customWidth="1"/>
    <col min="10232" max="10232" width="11.42578125" customWidth="1"/>
    <col min="10233" max="10233" width="37.42578125" bestFit="1" customWidth="1"/>
    <col min="10234" max="10234" width="11.42578125" customWidth="1"/>
    <col min="10481" max="10481" width="11.42578125" customWidth="1"/>
    <col min="10482" max="10482" width="24.28515625" customWidth="1"/>
    <col min="10483" max="10483" width="25.28515625" customWidth="1"/>
    <col min="10484" max="10484" width="19.42578125" customWidth="1"/>
    <col min="10485" max="10485" width="17" customWidth="1"/>
    <col min="10486" max="10486" width="21" customWidth="1"/>
    <col min="10487" max="10487" width="19.140625" customWidth="1"/>
    <col min="10488" max="10488" width="11.42578125" customWidth="1"/>
    <col min="10489" max="10489" width="37.42578125" bestFit="1" customWidth="1"/>
    <col min="10490" max="10490" width="11.42578125" customWidth="1"/>
    <col min="10737" max="10737" width="11.42578125" customWidth="1"/>
    <col min="10738" max="10738" width="24.28515625" customWidth="1"/>
    <col min="10739" max="10739" width="25.28515625" customWidth="1"/>
    <col min="10740" max="10740" width="19.42578125" customWidth="1"/>
    <col min="10741" max="10741" width="17" customWidth="1"/>
    <col min="10742" max="10742" width="21" customWidth="1"/>
    <col min="10743" max="10743" width="19.140625" customWidth="1"/>
    <col min="10744" max="10744" width="11.42578125" customWidth="1"/>
    <col min="10745" max="10745" width="37.42578125" bestFit="1" customWidth="1"/>
    <col min="10746" max="10746" width="11.42578125" customWidth="1"/>
    <col min="10993" max="10993" width="11.42578125" customWidth="1"/>
    <col min="10994" max="10994" width="24.28515625" customWidth="1"/>
    <col min="10995" max="10995" width="25.28515625" customWidth="1"/>
    <col min="10996" max="10996" width="19.42578125" customWidth="1"/>
    <col min="10997" max="10997" width="17" customWidth="1"/>
    <col min="10998" max="10998" width="21" customWidth="1"/>
    <col min="10999" max="10999" width="19.140625" customWidth="1"/>
    <col min="11000" max="11000" width="11.42578125" customWidth="1"/>
    <col min="11001" max="11001" width="37.42578125" bestFit="1" customWidth="1"/>
    <col min="11002" max="11002" width="11.42578125" customWidth="1"/>
    <col min="11249" max="11249" width="11.42578125" customWidth="1"/>
    <col min="11250" max="11250" width="24.28515625" customWidth="1"/>
    <col min="11251" max="11251" width="25.28515625" customWidth="1"/>
    <col min="11252" max="11252" width="19.42578125" customWidth="1"/>
    <col min="11253" max="11253" width="17" customWidth="1"/>
    <col min="11254" max="11254" width="21" customWidth="1"/>
    <col min="11255" max="11255" width="19.140625" customWidth="1"/>
    <col min="11256" max="11256" width="11.42578125" customWidth="1"/>
    <col min="11257" max="11257" width="37.42578125" bestFit="1" customWidth="1"/>
    <col min="11258" max="11258" width="11.42578125" customWidth="1"/>
    <col min="11505" max="11505" width="11.42578125" customWidth="1"/>
    <col min="11506" max="11506" width="24.28515625" customWidth="1"/>
    <col min="11507" max="11507" width="25.28515625" customWidth="1"/>
    <col min="11508" max="11508" width="19.42578125" customWidth="1"/>
    <col min="11509" max="11509" width="17" customWidth="1"/>
    <col min="11510" max="11510" width="21" customWidth="1"/>
    <col min="11511" max="11511" width="19.140625" customWidth="1"/>
    <col min="11512" max="11512" width="11.42578125" customWidth="1"/>
    <col min="11513" max="11513" width="37.42578125" bestFit="1" customWidth="1"/>
    <col min="11514" max="11514" width="11.42578125" customWidth="1"/>
    <col min="11761" max="11761" width="11.42578125" customWidth="1"/>
    <col min="11762" max="11762" width="24.28515625" customWidth="1"/>
    <col min="11763" max="11763" width="25.28515625" customWidth="1"/>
    <col min="11764" max="11764" width="19.42578125" customWidth="1"/>
    <col min="11765" max="11765" width="17" customWidth="1"/>
    <col min="11766" max="11766" width="21" customWidth="1"/>
    <col min="11767" max="11767" width="19.140625" customWidth="1"/>
    <col min="11768" max="11768" width="11.42578125" customWidth="1"/>
    <col min="11769" max="11769" width="37.42578125" bestFit="1" customWidth="1"/>
    <col min="11770" max="11770" width="11.42578125" customWidth="1"/>
    <col min="12017" max="12017" width="11.42578125" customWidth="1"/>
    <col min="12018" max="12018" width="24.28515625" customWidth="1"/>
    <col min="12019" max="12019" width="25.28515625" customWidth="1"/>
    <col min="12020" max="12020" width="19.42578125" customWidth="1"/>
    <col min="12021" max="12021" width="17" customWidth="1"/>
    <col min="12022" max="12022" width="21" customWidth="1"/>
    <col min="12023" max="12023" width="19.140625" customWidth="1"/>
    <col min="12024" max="12024" width="11.42578125" customWidth="1"/>
    <col min="12025" max="12025" width="37.42578125" bestFit="1" customWidth="1"/>
    <col min="12026" max="12026" width="11.42578125" customWidth="1"/>
    <col min="12273" max="12273" width="11.42578125" customWidth="1"/>
    <col min="12274" max="12274" width="24.28515625" customWidth="1"/>
    <col min="12275" max="12275" width="25.28515625" customWidth="1"/>
    <col min="12276" max="12276" width="19.42578125" customWidth="1"/>
    <col min="12277" max="12277" width="17" customWidth="1"/>
    <col min="12278" max="12278" width="21" customWidth="1"/>
    <col min="12279" max="12279" width="19.140625" customWidth="1"/>
    <col min="12280" max="12280" width="11.42578125" customWidth="1"/>
    <col min="12281" max="12281" width="37.42578125" bestFit="1" customWidth="1"/>
    <col min="12282" max="12282" width="11.42578125" customWidth="1"/>
    <col min="12529" max="12529" width="11.42578125" customWidth="1"/>
    <col min="12530" max="12530" width="24.28515625" customWidth="1"/>
    <col min="12531" max="12531" width="25.28515625" customWidth="1"/>
    <col min="12532" max="12532" width="19.42578125" customWidth="1"/>
    <col min="12533" max="12533" width="17" customWidth="1"/>
    <col min="12534" max="12534" width="21" customWidth="1"/>
    <col min="12535" max="12535" width="19.140625" customWidth="1"/>
    <col min="12536" max="12536" width="11.42578125" customWidth="1"/>
    <col min="12537" max="12537" width="37.42578125" bestFit="1" customWidth="1"/>
    <col min="12538" max="12538" width="11.42578125" customWidth="1"/>
    <col min="12785" max="12785" width="11.42578125" customWidth="1"/>
    <col min="12786" max="12786" width="24.28515625" customWidth="1"/>
    <col min="12787" max="12787" width="25.28515625" customWidth="1"/>
    <col min="12788" max="12788" width="19.42578125" customWidth="1"/>
    <col min="12789" max="12789" width="17" customWidth="1"/>
    <col min="12790" max="12790" width="21" customWidth="1"/>
    <col min="12791" max="12791" width="19.140625" customWidth="1"/>
    <col min="12792" max="12792" width="11.42578125" customWidth="1"/>
    <col min="12793" max="12793" width="37.42578125" bestFit="1" customWidth="1"/>
    <col min="12794" max="12794" width="11.42578125" customWidth="1"/>
    <col min="13041" max="13041" width="11.42578125" customWidth="1"/>
    <col min="13042" max="13042" width="24.28515625" customWidth="1"/>
    <col min="13043" max="13043" width="25.28515625" customWidth="1"/>
    <col min="13044" max="13044" width="19.42578125" customWidth="1"/>
    <col min="13045" max="13045" width="17" customWidth="1"/>
    <col min="13046" max="13046" width="21" customWidth="1"/>
    <col min="13047" max="13047" width="19.140625" customWidth="1"/>
    <col min="13048" max="13048" width="11.42578125" customWidth="1"/>
    <col min="13049" max="13049" width="37.42578125" bestFit="1" customWidth="1"/>
    <col min="13050" max="13050" width="11.42578125" customWidth="1"/>
    <col min="13297" max="13297" width="11.42578125" customWidth="1"/>
    <col min="13298" max="13298" width="24.28515625" customWidth="1"/>
    <col min="13299" max="13299" width="25.28515625" customWidth="1"/>
    <col min="13300" max="13300" width="19.42578125" customWidth="1"/>
    <col min="13301" max="13301" width="17" customWidth="1"/>
    <col min="13302" max="13302" width="21" customWidth="1"/>
    <col min="13303" max="13303" width="19.140625" customWidth="1"/>
    <col min="13304" max="13304" width="11.42578125" customWidth="1"/>
    <col min="13305" max="13305" width="37.42578125" bestFit="1" customWidth="1"/>
    <col min="13306" max="13306" width="11.42578125" customWidth="1"/>
    <col min="13553" max="13553" width="11.42578125" customWidth="1"/>
    <col min="13554" max="13554" width="24.28515625" customWidth="1"/>
    <col min="13555" max="13555" width="25.28515625" customWidth="1"/>
    <col min="13556" max="13556" width="19.42578125" customWidth="1"/>
    <col min="13557" max="13557" width="17" customWidth="1"/>
    <col min="13558" max="13558" width="21" customWidth="1"/>
    <col min="13559" max="13559" width="19.140625" customWidth="1"/>
    <col min="13560" max="13560" width="11.42578125" customWidth="1"/>
    <col min="13561" max="13561" width="37.42578125" bestFit="1" customWidth="1"/>
    <col min="13562" max="13562" width="11.42578125" customWidth="1"/>
    <col min="13809" max="13809" width="11.42578125" customWidth="1"/>
    <col min="13810" max="13810" width="24.28515625" customWidth="1"/>
    <col min="13811" max="13811" width="25.28515625" customWidth="1"/>
    <col min="13812" max="13812" width="19.42578125" customWidth="1"/>
    <col min="13813" max="13813" width="17" customWidth="1"/>
    <col min="13814" max="13814" width="21" customWidth="1"/>
    <col min="13815" max="13815" width="19.140625" customWidth="1"/>
    <col min="13816" max="13816" width="11.42578125" customWidth="1"/>
    <col min="13817" max="13817" width="37.42578125" bestFit="1" customWidth="1"/>
    <col min="13818" max="13818" width="11.42578125" customWidth="1"/>
    <col min="14065" max="14065" width="11.42578125" customWidth="1"/>
    <col min="14066" max="14066" width="24.28515625" customWidth="1"/>
    <col min="14067" max="14067" width="25.28515625" customWidth="1"/>
    <col min="14068" max="14068" width="19.42578125" customWidth="1"/>
    <col min="14069" max="14069" width="17" customWidth="1"/>
    <col min="14070" max="14070" width="21" customWidth="1"/>
    <col min="14071" max="14071" width="19.140625" customWidth="1"/>
    <col min="14072" max="14072" width="11.42578125" customWidth="1"/>
    <col min="14073" max="14073" width="37.42578125" bestFit="1" customWidth="1"/>
    <col min="14074" max="14074" width="11.42578125" customWidth="1"/>
    <col min="14321" max="14321" width="11.42578125" customWidth="1"/>
    <col min="14322" max="14322" width="24.28515625" customWidth="1"/>
    <col min="14323" max="14323" width="25.28515625" customWidth="1"/>
    <col min="14324" max="14324" width="19.42578125" customWidth="1"/>
    <col min="14325" max="14325" width="17" customWidth="1"/>
    <col min="14326" max="14326" width="21" customWidth="1"/>
    <col min="14327" max="14327" width="19.140625" customWidth="1"/>
    <col min="14328" max="14328" width="11.42578125" customWidth="1"/>
    <col min="14329" max="14329" width="37.42578125" bestFit="1" customWidth="1"/>
    <col min="14330" max="14330" width="11.42578125" customWidth="1"/>
    <col min="14577" max="14577" width="11.42578125" customWidth="1"/>
    <col min="14578" max="14578" width="24.28515625" customWidth="1"/>
    <col min="14579" max="14579" width="25.28515625" customWidth="1"/>
    <col min="14580" max="14580" width="19.42578125" customWidth="1"/>
    <col min="14581" max="14581" width="17" customWidth="1"/>
    <col min="14582" max="14582" width="21" customWidth="1"/>
    <col min="14583" max="14583" width="19.140625" customWidth="1"/>
    <col min="14584" max="14584" width="11.42578125" customWidth="1"/>
    <col min="14585" max="14585" width="37.42578125" bestFit="1" customWidth="1"/>
    <col min="14586" max="14586" width="11.42578125" customWidth="1"/>
    <col min="14833" max="14833" width="11.42578125" customWidth="1"/>
    <col min="14834" max="14834" width="24.28515625" customWidth="1"/>
    <col min="14835" max="14835" width="25.28515625" customWidth="1"/>
    <col min="14836" max="14836" width="19.42578125" customWidth="1"/>
    <col min="14837" max="14837" width="17" customWidth="1"/>
    <col min="14838" max="14838" width="21" customWidth="1"/>
    <col min="14839" max="14839" width="19.140625" customWidth="1"/>
    <col min="14840" max="14840" width="11.42578125" customWidth="1"/>
    <col min="14841" max="14841" width="37.42578125" bestFit="1" customWidth="1"/>
    <col min="14842" max="14842" width="11.42578125" customWidth="1"/>
    <col min="15089" max="15089" width="11.42578125" customWidth="1"/>
    <col min="15090" max="15090" width="24.28515625" customWidth="1"/>
    <col min="15091" max="15091" width="25.28515625" customWidth="1"/>
    <col min="15092" max="15092" width="19.42578125" customWidth="1"/>
    <col min="15093" max="15093" width="17" customWidth="1"/>
    <col min="15094" max="15094" width="21" customWidth="1"/>
    <col min="15095" max="15095" width="19.140625" customWidth="1"/>
    <col min="15096" max="15096" width="11.42578125" customWidth="1"/>
    <col min="15097" max="15097" width="37.42578125" bestFit="1" customWidth="1"/>
    <col min="15098" max="15098" width="11.42578125" customWidth="1"/>
    <col min="15345" max="15345" width="11.42578125" customWidth="1"/>
    <col min="15346" max="15346" width="24.28515625" customWidth="1"/>
    <col min="15347" max="15347" width="25.28515625" customWidth="1"/>
    <col min="15348" max="15348" width="19.42578125" customWidth="1"/>
    <col min="15349" max="15349" width="17" customWidth="1"/>
    <col min="15350" max="15350" width="21" customWidth="1"/>
    <col min="15351" max="15351" width="19.140625" customWidth="1"/>
    <col min="15352" max="15352" width="11.42578125" customWidth="1"/>
    <col min="15353" max="15353" width="37.42578125" bestFit="1" customWidth="1"/>
    <col min="15354" max="15354" width="11.42578125" customWidth="1"/>
    <col min="15601" max="15601" width="11.42578125" customWidth="1"/>
    <col min="15602" max="15602" width="24.28515625" customWidth="1"/>
    <col min="15603" max="15603" width="25.28515625" customWidth="1"/>
    <col min="15604" max="15604" width="19.42578125" customWidth="1"/>
    <col min="15605" max="15605" width="17" customWidth="1"/>
    <col min="15606" max="15606" width="21" customWidth="1"/>
    <col min="15607" max="15607" width="19.140625" customWidth="1"/>
    <col min="15608" max="15608" width="11.42578125" customWidth="1"/>
    <col min="15609" max="15609" width="37.42578125" bestFit="1" customWidth="1"/>
    <col min="15610" max="15610" width="11.42578125" customWidth="1"/>
    <col min="15857" max="15857" width="11.42578125" customWidth="1"/>
    <col min="15858" max="15858" width="24.28515625" customWidth="1"/>
    <col min="15859" max="15859" width="25.28515625" customWidth="1"/>
    <col min="15860" max="15860" width="19.42578125" customWidth="1"/>
    <col min="15861" max="15861" width="17" customWidth="1"/>
    <col min="15862" max="15862" width="21" customWidth="1"/>
    <col min="15863" max="15863" width="19.140625" customWidth="1"/>
    <col min="15864" max="15864" width="11.42578125" customWidth="1"/>
    <col min="15865" max="15865" width="37.42578125" bestFit="1" customWidth="1"/>
    <col min="15866" max="15866" width="11.42578125" customWidth="1"/>
    <col min="16113" max="16113" width="11.42578125" customWidth="1"/>
    <col min="16114" max="16114" width="24.28515625" customWidth="1"/>
    <col min="16115" max="16115" width="25.28515625" customWidth="1"/>
    <col min="16116" max="16116" width="19.42578125" customWidth="1"/>
    <col min="16117" max="16117" width="17" customWidth="1"/>
    <col min="16118" max="16118" width="21" customWidth="1"/>
    <col min="16119" max="16119" width="19.140625" customWidth="1"/>
    <col min="16120" max="16120" width="11.42578125" customWidth="1"/>
    <col min="16121" max="16121" width="37.42578125" bestFit="1" customWidth="1"/>
    <col min="16122" max="16122" width="11.42578125" customWidth="1"/>
  </cols>
  <sheetData>
    <row r="1" spans="1:10" x14ac:dyDescent="0.25">
      <c r="A1" t="s">
        <v>3</v>
      </c>
      <c r="B1" t="s">
        <v>5</v>
      </c>
      <c r="C1" s="5" t="s">
        <v>2</v>
      </c>
      <c r="D1" s="5" t="s">
        <v>8</v>
      </c>
      <c r="E1" s="5" t="s">
        <v>9</v>
      </c>
      <c r="F1" s="5" t="s">
        <v>307</v>
      </c>
      <c r="G1" s="5" t="s">
        <v>105</v>
      </c>
      <c r="H1" s="5" t="s">
        <v>175</v>
      </c>
      <c r="I1" s="5" t="s">
        <v>47</v>
      </c>
      <c r="J1" s="5" t="s">
        <v>67</v>
      </c>
    </row>
    <row r="2" spans="1:10" x14ac:dyDescent="0.25">
      <c r="A2" s="6">
        <v>43818</v>
      </c>
      <c r="B2" t="s">
        <v>85</v>
      </c>
      <c r="C2" t="s">
        <v>138</v>
      </c>
      <c r="E2" t="s">
        <v>10</v>
      </c>
      <c r="F2" t="s">
        <v>233</v>
      </c>
      <c r="I2" t="s">
        <v>124</v>
      </c>
    </row>
    <row r="3" spans="1:10" x14ac:dyDescent="0.25">
      <c r="A3" s="6">
        <v>43818</v>
      </c>
      <c r="B3" t="s">
        <v>85</v>
      </c>
      <c r="C3" t="s">
        <v>138</v>
      </c>
      <c r="D3" t="s">
        <v>89</v>
      </c>
      <c r="E3" t="s">
        <v>11</v>
      </c>
      <c r="F3" t="s">
        <v>233</v>
      </c>
      <c r="I3" t="s">
        <v>124</v>
      </c>
    </row>
    <row r="4" spans="1:10" x14ac:dyDescent="0.25">
      <c r="A4" s="6">
        <v>43818</v>
      </c>
      <c r="B4" t="s">
        <v>85</v>
      </c>
      <c r="C4" t="s">
        <v>138</v>
      </c>
      <c r="D4" t="s">
        <v>89</v>
      </c>
      <c r="E4" t="s">
        <v>10</v>
      </c>
      <c r="I4" t="s">
        <v>125</v>
      </c>
    </row>
    <row r="5" spans="1:10" x14ac:dyDescent="0.25">
      <c r="A5" s="6">
        <v>43818</v>
      </c>
      <c r="B5" t="s">
        <v>85</v>
      </c>
      <c r="C5" t="s">
        <v>138</v>
      </c>
      <c r="D5" t="s">
        <v>89</v>
      </c>
      <c r="E5" t="s">
        <v>10</v>
      </c>
      <c r="F5" t="s">
        <v>230</v>
      </c>
      <c r="I5" t="s">
        <v>126</v>
      </c>
    </row>
    <row r="6" spans="1:10" x14ac:dyDescent="0.25">
      <c r="A6" s="6">
        <v>43818</v>
      </c>
      <c r="B6" t="s">
        <v>85</v>
      </c>
      <c r="C6" t="s">
        <v>138</v>
      </c>
      <c r="D6" t="s">
        <v>89</v>
      </c>
      <c r="E6" t="s">
        <v>10</v>
      </c>
      <c r="F6" t="s">
        <v>230</v>
      </c>
      <c r="I6" t="s">
        <v>126</v>
      </c>
    </row>
    <row r="7" spans="1:10" x14ac:dyDescent="0.25">
      <c r="A7" s="6">
        <v>43818</v>
      </c>
      <c r="B7" t="s">
        <v>85</v>
      </c>
      <c r="C7" t="s">
        <v>138</v>
      </c>
      <c r="D7" t="s">
        <v>89</v>
      </c>
      <c r="E7" t="s">
        <v>10</v>
      </c>
      <c r="F7" t="s">
        <v>230</v>
      </c>
      <c r="I7" t="s">
        <v>126</v>
      </c>
    </row>
    <row r="8" spans="1:10" x14ac:dyDescent="0.25">
      <c r="A8" s="6">
        <v>43818</v>
      </c>
      <c r="B8" t="s">
        <v>85</v>
      </c>
      <c r="C8" t="s">
        <v>138</v>
      </c>
      <c r="D8" t="s">
        <v>89</v>
      </c>
      <c r="E8" t="s">
        <v>10</v>
      </c>
      <c r="F8" t="s">
        <v>230</v>
      </c>
      <c r="I8" t="s">
        <v>126</v>
      </c>
    </row>
    <row r="9" spans="1:10" x14ac:dyDescent="0.25">
      <c r="A9" s="6">
        <v>43818</v>
      </c>
      <c r="B9" t="s">
        <v>85</v>
      </c>
      <c r="C9" t="s">
        <v>138</v>
      </c>
      <c r="D9" t="s">
        <v>89</v>
      </c>
      <c r="E9" t="s">
        <v>10</v>
      </c>
      <c r="F9" t="s">
        <v>230</v>
      </c>
      <c r="I9" t="s">
        <v>126</v>
      </c>
    </row>
    <row r="10" spans="1:10" x14ac:dyDescent="0.25">
      <c r="A10" s="6">
        <v>43818</v>
      </c>
      <c r="B10" t="s">
        <v>85</v>
      </c>
      <c r="C10" t="s">
        <v>138</v>
      </c>
      <c r="D10" t="s">
        <v>89</v>
      </c>
      <c r="E10" t="s">
        <v>10</v>
      </c>
      <c r="F10" t="s">
        <v>230</v>
      </c>
      <c r="I10" t="s">
        <v>126</v>
      </c>
    </row>
    <row r="11" spans="1:10" x14ac:dyDescent="0.25">
      <c r="A11" s="6">
        <v>43821</v>
      </c>
      <c r="B11" t="s">
        <v>86</v>
      </c>
      <c r="C11" s="22" t="s">
        <v>866</v>
      </c>
      <c r="D11" t="s">
        <v>90</v>
      </c>
      <c r="E11" t="s">
        <v>10</v>
      </c>
      <c r="F11" t="s">
        <v>308</v>
      </c>
      <c r="G11" s="16" t="s">
        <v>96</v>
      </c>
      <c r="J11" s="16" t="s">
        <v>870</v>
      </c>
    </row>
    <row r="12" spans="1:10" x14ac:dyDescent="0.25">
      <c r="A12" s="6">
        <v>43821</v>
      </c>
      <c r="B12" t="s">
        <v>86</v>
      </c>
      <c r="C12" s="22" t="s">
        <v>866</v>
      </c>
      <c r="D12" t="s">
        <v>90</v>
      </c>
      <c r="E12" t="s">
        <v>10</v>
      </c>
      <c r="F12" t="s">
        <v>308</v>
      </c>
    </row>
    <row r="13" spans="1:10" x14ac:dyDescent="0.25">
      <c r="A13" s="6">
        <v>43821</v>
      </c>
      <c r="B13" t="s">
        <v>86</v>
      </c>
      <c r="C13" s="22" t="s">
        <v>866</v>
      </c>
      <c r="D13" t="s">
        <v>90</v>
      </c>
      <c r="E13" t="s">
        <v>11</v>
      </c>
      <c r="F13" t="s">
        <v>240</v>
      </c>
    </row>
    <row r="14" spans="1:10" x14ac:dyDescent="0.25">
      <c r="A14" s="6">
        <v>43821</v>
      </c>
      <c r="B14" t="s">
        <v>86</v>
      </c>
      <c r="C14" s="22" t="s">
        <v>866</v>
      </c>
      <c r="D14" t="s">
        <v>90</v>
      </c>
      <c r="E14" t="s">
        <v>11</v>
      </c>
    </row>
    <row r="15" spans="1:10" x14ac:dyDescent="0.25">
      <c r="A15" s="6">
        <v>43821</v>
      </c>
      <c r="B15" t="s">
        <v>86</v>
      </c>
      <c r="C15" s="22" t="s">
        <v>866</v>
      </c>
      <c r="D15" t="s">
        <v>91</v>
      </c>
      <c r="E15" t="s">
        <v>11</v>
      </c>
    </row>
    <row r="16" spans="1:10" x14ac:dyDescent="0.25">
      <c r="A16" s="6">
        <v>43822</v>
      </c>
      <c r="B16" t="s">
        <v>87</v>
      </c>
      <c r="C16" t="s">
        <v>716</v>
      </c>
      <c r="D16">
        <v>0</v>
      </c>
      <c r="E16">
        <v>0</v>
      </c>
      <c r="F16">
        <v>0</v>
      </c>
    </row>
    <row r="17" spans="1:9" x14ac:dyDescent="0.25">
      <c r="A17" s="6">
        <v>43824</v>
      </c>
      <c r="B17" t="s">
        <v>88</v>
      </c>
      <c r="C17" t="s">
        <v>717</v>
      </c>
      <c r="D17" t="s">
        <v>89</v>
      </c>
      <c r="E17" t="s">
        <v>10</v>
      </c>
      <c r="F17" t="s">
        <v>309</v>
      </c>
      <c r="G17" t="s">
        <v>103</v>
      </c>
    </row>
    <row r="18" spans="1:9" x14ac:dyDescent="0.25">
      <c r="A18" s="6">
        <v>43824</v>
      </c>
      <c r="B18" t="s">
        <v>88</v>
      </c>
      <c r="C18" t="s">
        <v>717</v>
      </c>
      <c r="D18" t="s">
        <v>89</v>
      </c>
      <c r="E18" t="s">
        <v>10</v>
      </c>
      <c r="F18" t="s">
        <v>44</v>
      </c>
      <c r="G18" t="s">
        <v>104</v>
      </c>
    </row>
    <row r="19" spans="1:9" x14ac:dyDescent="0.25">
      <c r="A19" s="6">
        <v>43827</v>
      </c>
      <c r="B19" t="s">
        <v>109</v>
      </c>
      <c r="C19" t="s">
        <v>718</v>
      </c>
      <c r="D19" t="s">
        <v>93</v>
      </c>
      <c r="E19" t="s">
        <v>11</v>
      </c>
      <c r="F19" t="s">
        <v>309</v>
      </c>
      <c r="G19" t="s">
        <v>119</v>
      </c>
    </row>
    <row r="20" spans="1:9" x14ac:dyDescent="0.25">
      <c r="A20" s="6">
        <v>43827</v>
      </c>
      <c r="B20" t="s">
        <v>109</v>
      </c>
      <c r="C20" t="s">
        <v>718</v>
      </c>
      <c r="D20" t="s">
        <v>93</v>
      </c>
      <c r="E20" t="s">
        <v>11</v>
      </c>
      <c r="F20" t="s">
        <v>309</v>
      </c>
    </row>
    <row r="21" spans="1:9" x14ac:dyDescent="0.25">
      <c r="A21" s="6">
        <v>43827</v>
      </c>
      <c r="B21" t="s">
        <v>109</v>
      </c>
      <c r="C21" t="s">
        <v>718</v>
      </c>
      <c r="D21" t="s">
        <v>93</v>
      </c>
      <c r="E21" t="s">
        <v>11</v>
      </c>
      <c r="F21" t="s">
        <v>236</v>
      </c>
    </row>
    <row r="22" spans="1:9" x14ac:dyDescent="0.25">
      <c r="A22" s="6">
        <v>43833</v>
      </c>
      <c r="B22" t="s">
        <v>109</v>
      </c>
      <c r="C22" t="s">
        <v>139</v>
      </c>
      <c r="D22" t="s">
        <v>93</v>
      </c>
      <c r="E22" t="s">
        <v>11</v>
      </c>
      <c r="F22" t="s">
        <v>246</v>
      </c>
      <c r="I22" t="s">
        <v>123</v>
      </c>
    </row>
    <row r="23" spans="1:9" x14ac:dyDescent="0.25">
      <c r="A23" s="6">
        <v>43833</v>
      </c>
      <c r="B23" t="s">
        <v>109</v>
      </c>
      <c r="C23" t="s">
        <v>139</v>
      </c>
      <c r="D23" t="s">
        <v>93</v>
      </c>
      <c r="E23" t="s">
        <v>11</v>
      </c>
      <c r="F23" t="s">
        <v>246</v>
      </c>
      <c r="I23" t="s">
        <v>123</v>
      </c>
    </row>
    <row r="24" spans="1:9" x14ac:dyDescent="0.25">
      <c r="A24" s="6">
        <v>43833</v>
      </c>
      <c r="B24" t="s">
        <v>109</v>
      </c>
      <c r="C24" t="s">
        <v>139</v>
      </c>
      <c r="D24" t="s">
        <v>93</v>
      </c>
      <c r="E24" t="s">
        <v>10</v>
      </c>
      <c r="F24" t="s">
        <v>246</v>
      </c>
      <c r="I24" t="s">
        <v>123</v>
      </c>
    </row>
    <row r="25" spans="1:9" x14ac:dyDescent="0.25">
      <c r="A25" s="6">
        <v>43833</v>
      </c>
      <c r="B25" t="s">
        <v>109</v>
      </c>
      <c r="C25" t="s">
        <v>139</v>
      </c>
      <c r="D25" t="s">
        <v>93</v>
      </c>
      <c r="E25" t="s">
        <v>10</v>
      </c>
      <c r="F25" t="s">
        <v>308</v>
      </c>
      <c r="I25" t="s">
        <v>123</v>
      </c>
    </row>
    <row r="26" spans="1:9" x14ac:dyDescent="0.25">
      <c r="A26" s="6">
        <v>43833</v>
      </c>
      <c r="B26" t="s">
        <v>109</v>
      </c>
      <c r="C26" t="s">
        <v>139</v>
      </c>
      <c r="D26" t="s">
        <v>93</v>
      </c>
      <c r="E26" t="s">
        <v>10</v>
      </c>
      <c r="F26" t="s">
        <v>308</v>
      </c>
      <c r="I26" t="s">
        <v>123</v>
      </c>
    </row>
    <row r="27" spans="1:9" x14ac:dyDescent="0.25">
      <c r="A27" s="6">
        <v>43833</v>
      </c>
      <c r="B27" t="s">
        <v>109</v>
      </c>
      <c r="C27" t="s">
        <v>139</v>
      </c>
      <c r="D27" t="s">
        <v>93</v>
      </c>
      <c r="E27" t="s">
        <v>11</v>
      </c>
      <c r="F27" t="s">
        <v>308</v>
      </c>
      <c r="I27" t="s">
        <v>123</v>
      </c>
    </row>
    <row r="28" spans="1:9" x14ac:dyDescent="0.25">
      <c r="A28" s="6">
        <v>43833</v>
      </c>
      <c r="B28" t="s">
        <v>109</v>
      </c>
      <c r="C28" t="s">
        <v>139</v>
      </c>
      <c r="D28" t="s">
        <v>93</v>
      </c>
      <c r="E28" t="s">
        <v>11</v>
      </c>
      <c r="F28" t="s">
        <v>308</v>
      </c>
      <c r="I28" t="s">
        <v>123</v>
      </c>
    </row>
    <row r="29" spans="1:9" x14ac:dyDescent="0.25">
      <c r="A29" s="6">
        <v>43833</v>
      </c>
      <c r="B29" t="s">
        <v>109</v>
      </c>
      <c r="C29" t="s">
        <v>139</v>
      </c>
      <c r="D29" t="s">
        <v>93</v>
      </c>
      <c r="E29" t="s">
        <v>11</v>
      </c>
      <c r="F29" t="s">
        <v>308</v>
      </c>
      <c r="I29" t="s">
        <v>123</v>
      </c>
    </row>
    <row r="30" spans="1:9" x14ac:dyDescent="0.25">
      <c r="A30" s="6">
        <v>43833</v>
      </c>
      <c r="B30" t="s">
        <v>109</v>
      </c>
      <c r="C30" t="s">
        <v>139</v>
      </c>
      <c r="D30" t="s">
        <v>93</v>
      </c>
      <c r="E30" t="s">
        <v>11</v>
      </c>
      <c r="F30" t="s">
        <v>308</v>
      </c>
      <c r="I30" t="s">
        <v>123</v>
      </c>
    </row>
    <row r="31" spans="1:9" x14ac:dyDescent="0.25">
      <c r="A31" s="6">
        <v>43833</v>
      </c>
      <c r="B31" t="s">
        <v>109</v>
      </c>
      <c r="C31" t="s">
        <v>139</v>
      </c>
      <c r="D31" t="s">
        <v>93</v>
      </c>
      <c r="E31" t="s">
        <v>11</v>
      </c>
      <c r="F31" t="s">
        <v>309</v>
      </c>
      <c r="I31" t="s">
        <v>122</v>
      </c>
    </row>
    <row r="32" spans="1:9" x14ac:dyDescent="0.25">
      <c r="A32" s="6">
        <v>43840</v>
      </c>
      <c r="B32" t="s">
        <v>136</v>
      </c>
      <c r="C32" t="s">
        <v>137</v>
      </c>
      <c r="D32" t="s">
        <v>93</v>
      </c>
      <c r="E32" t="s">
        <v>11</v>
      </c>
      <c r="F32" t="s">
        <v>248</v>
      </c>
    </row>
    <row r="33" spans="1:18" x14ac:dyDescent="0.25">
      <c r="A33" s="6">
        <v>43840</v>
      </c>
      <c r="B33" t="s">
        <v>136</v>
      </c>
      <c r="C33" t="s">
        <v>137</v>
      </c>
      <c r="D33" t="s">
        <v>93</v>
      </c>
      <c r="E33" t="s">
        <v>11</v>
      </c>
      <c r="F33" t="s">
        <v>146</v>
      </c>
      <c r="H33" t="s">
        <v>147</v>
      </c>
      <c r="I33" t="s">
        <v>174</v>
      </c>
    </row>
    <row r="34" spans="1:18" x14ac:dyDescent="0.25">
      <c r="A34" s="6">
        <v>43840</v>
      </c>
      <c r="B34" t="s">
        <v>136</v>
      </c>
      <c r="C34" t="s">
        <v>137</v>
      </c>
      <c r="D34" t="s">
        <v>93</v>
      </c>
      <c r="E34" t="s">
        <v>11</v>
      </c>
      <c r="F34" t="s">
        <v>146</v>
      </c>
      <c r="H34" t="s">
        <v>147</v>
      </c>
      <c r="I34" t="s">
        <v>174</v>
      </c>
    </row>
    <row r="35" spans="1:18" x14ac:dyDescent="0.25">
      <c r="A35" s="6">
        <v>43840</v>
      </c>
      <c r="B35" t="s">
        <v>136</v>
      </c>
      <c r="C35" t="s">
        <v>137</v>
      </c>
      <c r="D35" t="s">
        <v>93</v>
      </c>
      <c r="E35" t="s">
        <v>11</v>
      </c>
      <c r="F35" t="s">
        <v>250</v>
      </c>
      <c r="I35" t="s">
        <v>174</v>
      </c>
    </row>
    <row r="36" spans="1:18" x14ac:dyDescent="0.25">
      <c r="A36" s="6">
        <v>43840</v>
      </c>
      <c r="B36" t="s">
        <v>136</v>
      </c>
      <c r="C36" t="s">
        <v>137</v>
      </c>
      <c r="D36" t="s">
        <v>93</v>
      </c>
      <c r="E36" t="s">
        <v>11</v>
      </c>
      <c r="F36" s="5" t="s">
        <v>176</v>
      </c>
      <c r="G36" t="s">
        <v>134</v>
      </c>
      <c r="H36" t="s">
        <v>145</v>
      </c>
      <c r="I36" t="s">
        <v>174</v>
      </c>
    </row>
    <row r="37" spans="1:18" x14ac:dyDescent="0.25">
      <c r="A37" s="6">
        <v>43840</v>
      </c>
      <c r="B37" t="s">
        <v>136</v>
      </c>
      <c r="C37" t="s">
        <v>137</v>
      </c>
      <c r="D37" t="s">
        <v>93</v>
      </c>
      <c r="E37" t="s">
        <v>11</v>
      </c>
      <c r="F37" s="5" t="s">
        <v>172</v>
      </c>
      <c r="G37" t="s">
        <v>135</v>
      </c>
      <c r="I37" t="s">
        <v>173</v>
      </c>
    </row>
    <row r="38" spans="1:18" x14ac:dyDescent="0.25">
      <c r="A38" s="6">
        <v>43840</v>
      </c>
      <c r="B38" t="s">
        <v>177</v>
      </c>
      <c r="C38" t="s">
        <v>178</v>
      </c>
      <c r="D38" t="s">
        <v>93</v>
      </c>
      <c r="E38" t="s">
        <v>11</v>
      </c>
      <c r="F38" s="5" t="s">
        <v>228</v>
      </c>
      <c r="G38" s="5" t="s">
        <v>183</v>
      </c>
      <c r="H38" t="s">
        <v>181</v>
      </c>
      <c r="I38" t="s">
        <v>182</v>
      </c>
    </row>
    <row r="39" spans="1:18" x14ac:dyDescent="0.25">
      <c r="A39" s="6">
        <v>43840</v>
      </c>
      <c r="B39" t="s">
        <v>177</v>
      </c>
      <c r="C39" t="s">
        <v>178</v>
      </c>
      <c r="D39" t="s">
        <v>93</v>
      </c>
      <c r="E39" t="s">
        <v>11</v>
      </c>
      <c r="F39" s="5" t="s">
        <v>228</v>
      </c>
      <c r="G39" s="5" t="s">
        <v>184</v>
      </c>
      <c r="H39" t="s">
        <v>181</v>
      </c>
      <c r="I39" t="s">
        <v>182</v>
      </c>
    </row>
    <row r="40" spans="1:18" x14ac:dyDescent="0.25">
      <c r="A40" s="6">
        <v>43840</v>
      </c>
      <c r="B40" t="s">
        <v>177</v>
      </c>
      <c r="C40" t="s">
        <v>178</v>
      </c>
      <c r="D40" t="s">
        <v>93</v>
      </c>
      <c r="E40" t="s">
        <v>11</v>
      </c>
      <c r="F40" s="5" t="s">
        <v>309</v>
      </c>
      <c r="G40" s="5" t="s">
        <v>185</v>
      </c>
    </row>
    <row r="41" spans="1:18" x14ac:dyDescent="0.25">
      <c r="A41" s="6">
        <v>43840</v>
      </c>
      <c r="B41" t="s">
        <v>177</v>
      </c>
      <c r="C41" t="s">
        <v>178</v>
      </c>
      <c r="D41" t="s">
        <v>93</v>
      </c>
      <c r="E41" t="s">
        <v>11</v>
      </c>
      <c r="F41" s="5" t="s">
        <v>222</v>
      </c>
      <c r="G41" s="5" t="s">
        <v>187</v>
      </c>
    </row>
    <row r="42" spans="1:18" x14ac:dyDescent="0.25">
      <c r="A42" s="6">
        <v>43840</v>
      </c>
      <c r="B42" t="s">
        <v>177</v>
      </c>
      <c r="C42" t="s">
        <v>178</v>
      </c>
      <c r="D42" t="s">
        <v>93</v>
      </c>
      <c r="E42" t="s">
        <v>186</v>
      </c>
      <c r="F42" s="5" t="s">
        <v>222</v>
      </c>
      <c r="G42" s="5" t="s">
        <v>188</v>
      </c>
    </row>
    <row r="43" spans="1:18" x14ac:dyDescent="0.25">
      <c r="A43" s="6">
        <v>43840</v>
      </c>
      <c r="B43" t="s">
        <v>177</v>
      </c>
      <c r="C43" t="s">
        <v>178</v>
      </c>
      <c r="D43" t="s">
        <v>93</v>
      </c>
      <c r="E43" t="s">
        <v>11</v>
      </c>
      <c r="F43" s="5" t="s">
        <v>239</v>
      </c>
      <c r="G43" s="5" t="s">
        <v>189</v>
      </c>
    </row>
    <row r="44" spans="1:18" x14ac:dyDescent="0.25">
      <c r="A44" s="6">
        <v>43840</v>
      </c>
      <c r="B44" t="s">
        <v>177</v>
      </c>
      <c r="C44" t="s">
        <v>178</v>
      </c>
      <c r="D44" t="s">
        <v>93</v>
      </c>
      <c r="E44" t="s">
        <v>186</v>
      </c>
      <c r="F44" s="5" t="s">
        <v>239</v>
      </c>
    </row>
    <row r="45" spans="1:18" x14ac:dyDescent="0.25">
      <c r="A45" s="6">
        <v>43841</v>
      </c>
      <c r="B45" t="s">
        <v>109</v>
      </c>
      <c r="C45" t="s">
        <v>719</v>
      </c>
      <c r="D45" s="19" t="s">
        <v>93</v>
      </c>
      <c r="F45" s="21" t="s">
        <v>346</v>
      </c>
      <c r="G45" s="21"/>
      <c r="H45" s="21"/>
      <c r="I45" s="21"/>
      <c r="K45" s="2"/>
      <c r="L45" s="2"/>
      <c r="M45" s="8"/>
      <c r="N45" s="7"/>
      <c r="P45" s="3"/>
      <c r="Q45" s="3"/>
      <c r="R45" s="3"/>
    </row>
    <row r="46" spans="1:18" x14ac:dyDescent="0.25">
      <c r="A46" s="6">
        <v>43841</v>
      </c>
      <c r="B46" t="s">
        <v>109</v>
      </c>
      <c r="C46" t="s">
        <v>719</v>
      </c>
      <c r="D46" s="19" t="s">
        <v>93</v>
      </c>
      <c r="F46" s="21" t="s">
        <v>309</v>
      </c>
      <c r="G46" s="21"/>
      <c r="H46" s="21"/>
      <c r="I46" s="21"/>
      <c r="K46" s="2"/>
      <c r="L46" s="2"/>
      <c r="M46" s="8"/>
      <c r="N46" s="7"/>
      <c r="P46" s="3"/>
      <c r="Q46" s="3"/>
      <c r="R46" s="3"/>
    </row>
    <row r="47" spans="1:18" x14ac:dyDescent="0.25">
      <c r="A47" s="6">
        <v>43841</v>
      </c>
      <c r="B47" t="s">
        <v>109</v>
      </c>
      <c r="C47" t="s">
        <v>719</v>
      </c>
      <c r="D47" s="19" t="s">
        <v>93</v>
      </c>
      <c r="F47" s="21" t="s">
        <v>246</v>
      </c>
      <c r="G47" s="21"/>
      <c r="H47" s="21"/>
      <c r="I47" s="21"/>
      <c r="K47" s="2"/>
      <c r="L47" s="2"/>
      <c r="M47" s="8"/>
      <c r="N47" s="7"/>
      <c r="P47" s="3"/>
      <c r="Q47" s="3"/>
      <c r="R47" s="3"/>
    </row>
    <row r="48" spans="1:18" x14ac:dyDescent="0.25">
      <c r="A48" s="6">
        <v>43841</v>
      </c>
      <c r="B48" t="s">
        <v>109</v>
      </c>
      <c r="C48" t="s">
        <v>719</v>
      </c>
      <c r="D48" s="19" t="s">
        <v>93</v>
      </c>
      <c r="F48" s="21" t="s">
        <v>246</v>
      </c>
      <c r="G48" s="21"/>
      <c r="H48" s="21"/>
      <c r="I48" s="21"/>
      <c r="K48" s="2"/>
      <c r="L48" s="2"/>
      <c r="M48" s="8"/>
      <c r="N48" s="7"/>
      <c r="P48" s="3"/>
      <c r="Q48" s="3"/>
      <c r="R48" s="3"/>
    </row>
    <row r="49" spans="1:18" x14ac:dyDescent="0.25">
      <c r="A49" s="6">
        <v>43841</v>
      </c>
      <c r="B49" t="s">
        <v>109</v>
      </c>
      <c r="C49" t="s">
        <v>719</v>
      </c>
      <c r="D49" s="19" t="s">
        <v>93</v>
      </c>
      <c r="F49" s="21" t="s">
        <v>246</v>
      </c>
      <c r="G49" s="21"/>
      <c r="H49" s="21"/>
      <c r="I49" s="21"/>
      <c r="K49" s="2"/>
      <c r="L49" s="2"/>
      <c r="M49" s="8"/>
      <c r="N49" s="7"/>
      <c r="P49" s="3"/>
      <c r="Q49" s="3"/>
      <c r="R49" s="3"/>
    </row>
    <row r="50" spans="1:18" x14ac:dyDescent="0.25">
      <c r="A50" s="6">
        <v>43841</v>
      </c>
      <c r="B50" t="s">
        <v>109</v>
      </c>
      <c r="C50" t="s">
        <v>719</v>
      </c>
      <c r="D50" s="19" t="s">
        <v>93</v>
      </c>
      <c r="F50" s="21" t="s">
        <v>246</v>
      </c>
      <c r="G50" s="21"/>
      <c r="H50" s="21"/>
      <c r="I50" s="21"/>
      <c r="K50" s="2"/>
      <c r="L50" s="2"/>
      <c r="M50" s="8"/>
      <c r="N50" s="7"/>
      <c r="P50" s="3"/>
      <c r="Q50" s="3"/>
      <c r="R50" s="3"/>
    </row>
    <row r="51" spans="1:18" x14ac:dyDescent="0.25">
      <c r="A51" s="6">
        <v>43841</v>
      </c>
      <c r="B51" t="s">
        <v>109</v>
      </c>
      <c r="C51" t="s">
        <v>719</v>
      </c>
      <c r="D51" s="19" t="s">
        <v>93</v>
      </c>
      <c r="F51" s="21" t="s">
        <v>246</v>
      </c>
      <c r="G51" s="21"/>
      <c r="H51" s="21"/>
      <c r="I51" s="21"/>
      <c r="K51" s="2"/>
      <c r="L51" s="2"/>
      <c r="M51" s="8"/>
      <c r="N51" s="7"/>
      <c r="P51" s="3"/>
      <c r="Q51" s="3"/>
      <c r="R51" s="3"/>
    </row>
    <row r="52" spans="1:18" x14ac:dyDescent="0.25">
      <c r="A52" s="6">
        <v>43841</v>
      </c>
      <c r="B52" t="s">
        <v>109</v>
      </c>
      <c r="C52" t="s">
        <v>719</v>
      </c>
      <c r="D52" s="19" t="s">
        <v>93</v>
      </c>
      <c r="F52" s="21" t="s">
        <v>222</v>
      </c>
      <c r="G52" s="21"/>
      <c r="H52" s="21"/>
      <c r="I52" s="21"/>
      <c r="K52" s="2"/>
      <c r="L52" s="2"/>
      <c r="M52" s="8"/>
      <c r="N52" s="7"/>
      <c r="P52" s="3"/>
      <c r="Q52" s="3"/>
      <c r="R52" s="3"/>
    </row>
    <row r="53" spans="1:18" x14ac:dyDescent="0.25">
      <c r="A53" s="6">
        <v>43841</v>
      </c>
      <c r="B53" t="s">
        <v>109</v>
      </c>
      <c r="C53" t="s">
        <v>719</v>
      </c>
      <c r="D53" s="19" t="s">
        <v>93</v>
      </c>
      <c r="F53" s="21" t="s">
        <v>742</v>
      </c>
      <c r="G53" s="21"/>
      <c r="H53" s="21"/>
      <c r="I53" s="21"/>
      <c r="K53" s="2"/>
      <c r="L53" s="2"/>
      <c r="M53" s="8"/>
      <c r="N53" s="7"/>
      <c r="P53" s="3"/>
      <c r="Q53" s="3"/>
      <c r="R53" s="3"/>
    </row>
    <row r="54" spans="1:18" x14ac:dyDescent="0.25">
      <c r="A54" s="6">
        <v>43841</v>
      </c>
      <c r="B54" t="s">
        <v>109</v>
      </c>
      <c r="C54" t="s">
        <v>719</v>
      </c>
      <c r="D54" s="19" t="s">
        <v>93</v>
      </c>
      <c r="F54" s="21" t="s">
        <v>222</v>
      </c>
      <c r="G54" s="21"/>
      <c r="H54" s="21"/>
      <c r="I54" s="21"/>
      <c r="K54" s="2"/>
      <c r="L54" s="2"/>
      <c r="M54" s="8"/>
      <c r="N54" s="7"/>
      <c r="P54" s="3"/>
      <c r="Q54" s="3"/>
      <c r="R54" s="3"/>
    </row>
    <row r="55" spans="1:18" x14ac:dyDescent="0.25">
      <c r="A55" s="6">
        <v>43845</v>
      </c>
      <c r="B55" t="s">
        <v>220</v>
      </c>
      <c r="C55" s="20" t="s">
        <v>720</v>
      </c>
      <c r="D55" t="s">
        <v>93</v>
      </c>
      <c r="E55" t="s">
        <v>11</v>
      </c>
      <c r="F55" s="5" t="s">
        <v>172</v>
      </c>
      <c r="I55" t="s">
        <v>287</v>
      </c>
    </row>
    <row r="56" spans="1:18" x14ac:dyDescent="0.25">
      <c r="A56" s="6">
        <v>43845</v>
      </c>
      <c r="B56" t="s">
        <v>220</v>
      </c>
      <c r="C56" s="20" t="s">
        <v>720</v>
      </c>
      <c r="D56" t="s">
        <v>93</v>
      </c>
      <c r="E56" t="s">
        <v>11</v>
      </c>
      <c r="F56" s="5" t="s">
        <v>172</v>
      </c>
      <c r="I56" t="s">
        <v>287</v>
      </c>
    </row>
    <row r="57" spans="1:18" x14ac:dyDescent="0.25">
      <c r="A57" s="6">
        <v>43846</v>
      </c>
      <c r="B57" t="s">
        <v>220</v>
      </c>
      <c r="C57" t="s">
        <v>721</v>
      </c>
      <c r="D57" t="s">
        <v>93</v>
      </c>
      <c r="E57" t="s">
        <v>11</v>
      </c>
      <c r="F57" s="5" t="s">
        <v>224</v>
      </c>
      <c r="I57" t="s">
        <v>298</v>
      </c>
    </row>
    <row r="58" spans="1:18" x14ac:dyDescent="0.25">
      <c r="A58" s="6">
        <v>43846</v>
      </c>
      <c r="B58" t="s">
        <v>220</v>
      </c>
      <c r="C58" t="s">
        <v>721</v>
      </c>
      <c r="D58" t="s">
        <v>93</v>
      </c>
      <c r="E58" t="s">
        <v>11</v>
      </c>
      <c r="F58" s="19" t="s">
        <v>294</v>
      </c>
      <c r="H58" t="s">
        <v>296</v>
      </c>
      <c r="I58" t="s">
        <v>299</v>
      </c>
    </row>
    <row r="59" spans="1:18" x14ac:dyDescent="0.25">
      <c r="A59" s="6">
        <v>43846</v>
      </c>
      <c r="B59" t="s">
        <v>220</v>
      </c>
      <c r="C59" t="s">
        <v>721</v>
      </c>
      <c r="D59" t="s">
        <v>93</v>
      </c>
      <c r="E59" t="s">
        <v>11</v>
      </c>
      <c r="F59" s="19" t="s">
        <v>294</v>
      </c>
      <c r="H59" t="s">
        <v>296</v>
      </c>
      <c r="I59" t="s">
        <v>299</v>
      </c>
    </row>
    <row r="60" spans="1:18" x14ac:dyDescent="0.25">
      <c r="A60" s="6">
        <v>43846</v>
      </c>
      <c r="B60" t="s">
        <v>220</v>
      </c>
      <c r="C60" t="s">
        <v>721</v>
      </c>
      <c r="D60" t="s">
        <v>93</v>
      </c>
      <c r="E60" t="s">
        <v>11</v>
      </c>
      <c r="F60" s="19" t="s">
        <v>294</v>
      </c>
      <c r="H60" t="s">
        <v>296</v>
      </c>
      <c r="I60" t="s">
        <v>299</v>
      </c>
    </row>
    <row r="61" spans="1:18" x14ac:dyDescent="0.25">
      <c r="A61" s="6">
        <v>43846</v>
      </c>
      <c r="B61" t="s">
        <v>220</v>
      </c>
      <c r="C61" t="s">
        <v>721</v>
      </c>
      <c r="D61" t="s">
        <v>93</v>
      </c>
      <c r="E61" t="s">
        <v>11</v>
      </c>
      <c r="F61" s="19" t="s">
        <v>294</v>
      </c>
      <c r="H61" t="s">
        <v>296</v>
      </c>
      <c r="I61" t="s">
        <v>299</v>
      </c>
    </row>
    <row r="62" spans="1:18" x14ac:dyDescent="0.25">
      <c r="A62" s="6">
        <v>43846</v>
      </c>
      <c r="B62" t="s">
        <v>220</v>
      </c>
      <c r="C62" t="s">
        <v>721</v>
      </c>
      <c r="D62" t="s">
        <v>93</v>
      </c>
      <c r="E62" t="s">
        <v>11</v>
      </c>
      <c r="F62" s="19" t="s">
        <v>289</v>
      </c>
      <c r="I62" t="s">
        <v>299</v>
      </c>
    </row>
    <row r="63" spans="1:18" x14ac:dyDescent="0.25">
      <c r="A63" s="6">
        <v>43846</v>
      </c>
      <c r="B63" t="s">
        <v>220</v>
      </c>
      <c r="C63" t="s">
        <v>721</v>
      </c>
      <c r="D63" t="s">
        <v>202</v>
      </c>
      <c r="E63" t="s">
        <v>11</v>
      </c>
      <c r="F63" s="19" t="s">
        <v>294</v>
      </c>
      <c r="H63" t="s">
        <v>296</v>
      </c>
      <c r="I63" t="s">
        <v>299</v>
      </c>
    </row>
    <row r="64" spans="1:18" x14ac:dyDescent="0.25">
      <c r="A64" s="6">
        <v>43846</v>
      </c>
      <c r="B64" t="s">
        <v>267</v>
      </c>
      <c r="C64" t="s">
        <v>722</v>
      </c>
      <c r="D64" t="s">
        <v>93</v>
      </c>
      <c r="E64" t="s">
        <v>11</v>
      </c>
      <c r="F64" s="19" t="s">
        <v>224</v>
      </c>
      <c r="I64" t="s">
        <v>298</v>
      </c>
    </row>
    <row r="65" spans="1:9" x14ac:dyDescent="0.25">
      <c r="A65" s="6">
        <v>43846</v>
      </c>
      <c r="B65" t="s">
        <v>267</v>
      </c>
      <c r="C65" t="s">
        <v>722</v>
      </c>
      <c r="D65" t="s">
        <v>93</v>
      </c>
      <c r="E65" t="s">
        <v>11</v>
      </c>
      <c r="F65" s="19" t="s">
        <v>224</v>
      </c>
      <c r="I65" t="s">
        <v>298</v>
      </c>
    </row>
    <row r="66" spans="1:9" x14ac:dyDescent="0.25">
      <c r="A66" s="6">
        <v>43846</v>
      </c>
      <c r="B66" t="s">
        <v>267</v>
      </c>
      <c r="C66" t="s">
        <v>722</v>
      </c>
      <c r="D66" t="s">
        <v>93</v>
      </c>
      <c r="E66" t="s">
        <v>11</v>
      </c>
      <c r="F66" s="19" t="s">
        <v>224</v>
      </c>
      <c r="I66" t="s">
        <v>298</v>
      </c>
    </row>
    <row r="67" spans="1:9" x14ac:dyDescent="0.25">
      <c r="A67" s="6">
        <v>43846</v>
      </c>
      <c r="B67" t="s">
        <v>267</v>
      </c>
      <c r="C67" t="s">
        <v>722</v>
      </c>
      <c r="D67" t="s">
        <v>93</v>
      </c>
      <c r="F67" s="19" t="s">
        <v>224</v>
      </c>
      <c r="I67" t="s">
        <v>298</v>
      </c>
    </row>
    <row r="68" spans="1:9" x14ac:dyDescent="0.25">
      <c r="A68" s="6">
        <v>43846</v>
      </c>
      <c r="B68" t="s">
        <v>267</v>
      </c>
      <c r="C68" t="s">
        <v>722</v>
      </c>
      <c r="D68" t="s">
        <v>93</v>
      </c>
      <c r="F68" s="19" t="s">
        <v>224</v>
      </c>
      <c r="I68" t="s">
        <v>298</v>
      </c>
    </row>
    <row r="69" spans="1:9" x14ac:dyDescent="0.25">
      <c r="A69" s="6">
        <v>43846</v>
      </c>
      <c r="B69" t="s">
        <v>267</v>
      </c>
      <c r="C69" t="s">
        <v>722</v>
      </c>
      <c r="D69" t="s">
        <v>93</v>
      </c>
      <c r="F69" s="19" t="s">
        <v>224</v>
      </c>
      <c r="I69" t="s">
        <v>298</v>
      </c>
    </row>
    <row r="70" spans="1:9" x14ac:dyDescent="0.25">
      <c r="A70" s="6">
        <v>43846</v>
      </c>
      <c r="B70" t="s">
        <v>267</v>
      </c>
      <c r="C70" t="s">
        <v>722</v>
      </c>
      <c r="D70" t="s">
        <v>93</v>
      </c>
      <c r="F70" s="19" t="s">
        <v>224</v>
      </c>
      <c r="I70" t="s">
        <v>298</v>
      </c>
    </row>
    <row r="71" spans="1:9" x14ac:dyDescent="0.25">
      <c r="A71" s="6">
        <v>43846</v>
      </c>
      <c r="B71" t="s">
        <v>267</v>
      </c>
      <c r="C71" t="s">
        <v>722</v>
      </c>
      <c r="D71" t="s">
        <v>93</v>
      </c>
      <c r="F71" s="19" t="s">
        <v>165</v>
      </c>
      <c r="I71" t="s">
        <v>298</v>
      </c>
    </row>
    <row r="72" spans="1:9" x14ac:dyDescent="0.25">
      <c r="A72" s="6">
        <v>43846</v>
      </c>
      <c r="B72" t="s">
        <v>267</v>
      </c>
      <c r="C72" t="s">
        <v>722</v>
      </c>
      <c r="D72" t="s">
        <v>93</v>
      </c>
      <c r="F72" s="19" t="s">
        <v>165</v>
      </c>
      <c r="I72" t="s">
        <v>298</v>
      </c>
    </row>
    <row r="73" spans="1:9" x14ac:dyDescent="0.25">
      <c r="A73" s="6">
        <v>43846</v>
      </c>
      <c r="B73" t="s">
        <v>267</v>
      </c>
      <c r="C73" t="s">
        <v>722</v>
      </c>
      <c r="D73" t="s">
        <v>93</v>
      </c>
      <c r="F73" s="19" t="s">
        <v>194</v>
      </c>
      <c r="I73" t="s">
        <v>298</v>
      </c>
    </row>
    <row r="74" spans="1:9" x14ac:dyDescent="0.25">
      <c r="A74" s="6">
        <v>43846</v>
      </c>
      <c r="B74" t="s">
        <v>267</v>
      </c>
      <c r="C74" t="s">
        <v>722</v>
      </c>
      <c r="D74" t="s">
        <v>93</v>
      </c>
      <c r="F74" s="19" t="s">
        <v>194</v>
      </c>
      <c r="I74" t="s">
        <v>298</v>
      </c>
    </row>
    <row r="75" spans="1:9" x14ac:dyDescent="0.25">
      <c r="A75" s="6">
        <v>43846</v>
      </c>
      <c r="B75" t="s">
        <v>267</v>
      </c>
      <c r="C75" t="s">
        <v>722</v>
      </c>
      <c r="D75" t="s">
        <v>93</v>
      </c>
      <c r="F75" s="19" t="s">
        <v>194</v>
      </c>
      <c r="I75" t="s">
        <v>298</v>
      </c>
    </row>
    <row r="76" spans="1:9" x14ac:dyDescent="0.25">
      <c r="A76" s="6">
        <v>43846</v>
      </c>
      <c r="B76" t="s">
        <v>267</v>
      </c>
      <c r="C76" t="s">
        <v>722</v>
      </c>
      <c r="D76" t="s">
        <v>93</v>
      </c>
      <c r="F76" s="19" t="s">
        <v>314</v>
      </c>
      <c r="H76" s="16" t="s">
        <v>303</v>
      </c>
      <c r="I76" t="s">
        <v>298</v>
      </c>
    </row>
    <row r="77" spans="1:9" x14ac:dyDescent="0.25">
      <c r="A77" s="6">
        <v>43846</v>
      </c>
      <c r="B77" t="s">
        <v>267</v>
      </c>
      <c r="C77" t="s">
        <v>722</v>
      </c>
      <c r="D77" t="s">
        <v>93</v>
      </c>
    </row>
    <row r="78" spans="1:9" x14ac:dyDescent="0.25">
      <c r="A78" s="6">
        <v>43847</v>
      </c>
      <c r="B78" t="s">
        <v>220</v>
      </c>
      <c r="C78" s="16" t="s">
        <v>723</v>
      </c>
      <c r="D78" t="s">
        <v>93</v>
      </c>
      <c r="F78" t="s">
        <v>194</v>
      </c>
      <c r="I78" t="s">
        <v>316</v>
      </c>
    </row>
    <row r="79" spans="1:9" x14ac:dyDescent="0.25">
      <c r="A79" s="6">
        <v>43847</v>
      </c>
      <c r="B79" t="s">
        <v>220</v>
      </c>
      <c r="C79" s="16" t="s">
        <v>723</v>
      </c>
      <c r="D79" t="s">
        <v>93</v>
      </c>
      <c r="F79" t="s">
        <v>194</v>
      </c>
      <c r="I79" t="s">
        <v>316</v>
      </c>
    </row>
    <row r="80" spans="1:9" x14ac:dyDescent="0.25">
      <c r="A80" s="6">
        <v>43847</v>
      </c>
      <c r="B80" t="s">
        <v>220</v>
      </c>
      <c r="C80" s="16" t="s">
        <v>723</v>
      </c>
      <c r="D80" t="s">
        <v>93</v>
      </c>
      <c r="F80" t="s">
        <v>194</v>
      </c>
      <c r="I80" t="s">
        <v>316</v>
      </c>
    </row>
    <row r="81" spans="1:9" x14ac:dyDescent="0.25">
      <c r="A81" s="6">
        <v>43847</v>
      </c>
      <c r="B81" t="s">
        <v>220</v>
      </c>
      <c r="C81" s="16" t="s">
        <v>723</v>
      </c>
      <c r="D81" t="s">
        <v>93</v>
      </c>
      <c r="F81" t="s">
        <v>194</v>
      </c>
      <c r="I81" t="s">
        <v>316</v>
      </c>
    </row>
    <row r="82" spans="1:9" x14ac:dyDescent="0.25">
      <c r="A82" s="6">
        <v>43847</v>
      </c>
      <c r="B82" t="s">
        <v>220</v>
      </c>
      <c r="C82" s="16" t="s">
        <v>723</v>
      </c>
      <c r="D82" t="s">
        <v>93</v>
      </c>
      <c r="F82" t="s">
        <v>194</v>
      </c>
      <c r="I82" t="s">
        <v>316</v>
      </c>
    </row>
    <row r="83" spans="1:9" x14ac:dyDescent="0.25">
      <c r="A83" s="6">
        <v>43847</v>
      </c>
      <c r="B83" t="s">
        <v>220</v>
      </c>
      <c r="C83" s="16" t="s">
        <v>723</v>
      </c>
      <c r="D83" t="s">
        <v>93</v>
      </c>
      <c r="F83" t="s">
        <v>224</v>
      </c>
      <c r="I83" t="s">
        <v>316</v>
      </c>
    </row>
    <row r="84" spans="1:9" x14ac:dyDescent="0.25">
      <c r="A84" s="6">
        <v>43847</v>
      </c>
      <c r="B84" t="s">
        <v>220</v>
      </c>
      <c r="C84" s="16" t="s">
        <v>723</v>
      </c>
      <c r="D84" t="s">
        <v>93</v>
      </c>
      <c r="F84" t="s">
        <v>224</v>
      </c>
      <c r="I84" t="s">
        <v>316</v>
      </c>
    </row>
    <row r="85" spans="1:9" x14ac:dyDescent="0.25">
      <c r="A85" s="6">
        <v>43847</v>
      </c>
      <c r="B85" t="s">
        <v>220</v>
      </c>
      <c r="C85" s="16" t="s">
        <v>723</v>
      </c>
      <c r="D85" t="s">
        <v>93</v>
      </c>
      <c r="F85" t="s">
        <v>224</v>
      </c>
      <c r="I85" t="s">
        <v>316</v>
      </c>
    </row>
    <row r="86" spans="1:9" x14ac:dyDescent="0.25">
      <c r="A86" s="6">
        <v>43847</v>
      </c>
      <c r="B86" t="s">
        <v>220</v>
      </c>
      <c r="C86" s="16" t="s">
        <v>723</v>
      </c>
      <c r="D86" t="s">
        <v>93</v>
      </c>
      <c r="F86" t="s">
        <v>165</v>
      </c>
      <c r="I86" t="s">
        <v>316</v>
      </c>
    </row>
    <row r="87" spans="1:9" x14ac:dyDescent="0.25">
      <c r="A87" s="6">
        <v>43847</v>
      </c>
      <c r="B87" t="s">
        <v>220</v>
      </c>
      <c r="C87" s="16" t="s">
        <v>723</v>
      </c>
      <c r="D87" t="s">
        <v>93</v>
      </c>
      <c r="F87" t="s">
        <v>289</v>
      </c>
      <c r="I87" t="s">
        <v>316</v>
      </c>
    </row>
    <row r="88" spans="1:9" x14ac:dyDescent="0.25">
      <c r="A88" s="6">
        <v>43848</v>
      </c>
      <c r="B88" t="s">
        <v>317</v>
      </c>
      <c r="C88" t="s">
        <v>724</v>
      </c>
      <c r="D88" t="s">
        <v>93</v>
      </c>
      <c r="F88" t="s">
        <v>320</v>
      </c>
      <c r="I88" t="s">
        <v>324</v>
      </c>
    </row>
    <row r="89" spans="1:9" x14ac:dyDescent="0.25">
      <c r="A89" s="6">
        <v>43848</v>
      </c>
      <c r="B89" t="s">
        <v>317</v>
      </c>
      <c r="C89" t="s">
        <v>724</v>
      </c>
      <c r="D89" t="s">
        <v>93</v>
      </c>
      <c r="F89" t="s">
        <v>320</v>
      </c>
      <c r="I89" t="s">
        <v>324</v>
      </c>
    </row>
    <row r="90" spans="1:9" x14ac:dyDescent="0.25">
      <c r="A90" s="6">
        <v>43848</v>
      </c>
      <c r="B90" t="s">
        <v>317</v>
      </c>
      <c r="C90" t="s">
        <v>724</v>
      </c>
      <c r="D90" t="s">
        <v>93</v>
      </c>
      <c r="F90" t="s">
        <v>320</v>
      </c>
      <c r="I90" t="s">
        <v>324</v>
      </c>
    </row>
    <row r="91" spans="1:9" x14ac:dyDescent="0.25">
      <c r="A91" s="6">
        <v>43848</v>
      </c>
      <c r="B91" t="s">
        <v>317</v>
      </c>
      <c r="C91" t="s">
        <v>724</v>
      </c>
      <c r="D91" t="s">
        <v>93</v>
      </c>
      <c r="F91" t="s">
        <v>194</v>
      </c>
      <c r="I91" t="s">
        <v>324</v>
      </c>
    </row>
    <row r="92" spans="1:9" x14ac:dyDescent="0.25">
      <c r="A92" s="6">
        <v>43848</v>
      </c>
      <c r="B92" t="s">
        <v>317</v>
      </c>
      <c r="C92" t="s">
        <v>724</v>
      </c>
      <c r="D92" t="s">
        <v>93</v>
      </c>
      <c r="F92" t="s">
        <v>165</v>
      </c>
      <c r="I92" t="s">
        <v>323</v>
      </c>
    </row>
    <row r="93" spans="1:9" x14ac:dyDescent="0.25">
      <c r="A93" s="6">
        <v>43848</v>
      </c>
      <c r="B93" t="s">
        <v>317</v>
      </c>
      <c r="C93" t="s">
        <v>724</v>
      </c>
      <c r="D93" t="s">
        <v>90</v>
      </c>
      <c r="F93" t="s">
        <v>165</v>
      </c>
      <c r="I93" t="s">
        <v>323</v>
      </c>
    </row>
    <row r="94" spans="1:9" x14ac:dyDescent="0.25">
      <c r="A94" s="6">
        <v>43848</v>
      </c>
      <c r="B94" t="s">
        <v>317</v>
      </c>
      <c r="C94" t="s">
        <v>724</v>
      </c>
      <c r="D94" t="s">
        <v>202</v>
      </c>
      <c r="F94" t="s">
        <v>235</v>
      </c>
      <c r="I94" t="s">
        <v>323</v>
      </c>
    </row>
    <row r="95" spans="1:9" x14ac:dyDescent="0.25">
      <c r="A95" s="6">
        <v>43848</v>
      </c>
      <c r="B95" t="s">
        <v>332</v>
      </c>
      <c r="C95" t="s">
        <v>725</v>
      </c>
      <c r="D95" t="s">
        <v>93</v>
      </c>
      <c r="F95" t="s">
        <v>194</v>
      </c>
      <c r="I95" t="s">
        <v>333</v>
      </c>
    </row>
    <row r="96" spans="1:9" x14ac:dyDescent="0.25">
      <c r="A96" s="6">
        <v>43848</v>
      </c>
      <c r="B96" t="s">
        <v>332</v>
      </c>
      <c r="C96" t="s">
        <v>725</v>
      </c>
      <c r="D96" t="s">
        <v>93</v>
      </c>
      <c r="F96" t="s">
        <v>194</v>
      </c>
      <c r="I96" t="s">
        <v>333</v>
      </c>
    </row>
    <row r="97" spans="1:9" x14ac:dyDescent="0.25">
      <c r="A97" s="6">
        <v>43848</v>
      </c>
      <c r="B97" t="s">
        <v>332</v>
      </c>
      <c r="C97" t="s">
        <v>725</v>
      </c>
      <c r="D97" t="s">
        <v>93</v>
      </c>
      <c r="F97" t="s">
        <v>194</v>
      </c>
      <c r="I97" t="s">
        <v>333</v>
      </c>
    </row>
    <row r="98" spans="1:9" x14ac:dyDescent="0.25">
      <c r="A98" s="6">
        <v>43848</v>
      </c>
      <c r="B98" t="s">
        <v>332</v>
      </c>
      <c r="C98" t="s">
        <v>725</v>
      </c>
      <c r="D98" t="s">
        <v>93</v>
      </c>
      <c r="F98" t="s">
        <v>194</v>
      </c>
      <c r="I98" t="s">
        <v>333</v>
      </c>
    </row>
    <row r="99" spans="1:9" x14ac:dyDescent="0.25">
      <c r="A99" s="6">
        <v>43848</v>
      </c>
      <c r="B99" t="s">
        <v>332</v>
      </c>
      <c r="C99" t="s">
        <v>725</v>
      </c>
      <c r="D99" t="s">
        <v>93</v>
      </c>
      <c r="F99" t="s">
        <v>194</v>
      </c>
      <c r="I99" t="s">
        <v>333</v>
      </c>
    </row>
    <row r="100" spans="1:9" x14ac:dyDescent="0.25">
      <c r="A100" s="6">
        <v>43848</v>
      </c>
      <c r="B100" t="s">
        <v>332</v>
      </c>
      <c r="C100" t="s">
        <v>725</v>
      </c>
      <c r="D100" t="s">
        <v>93</v>
      </c>
      <c r="F100" t="s">
        <v>194</v>
      </c>
      <c r="I100" t="s">
        <v>334</v>
      </c>
    </row>
    <row r="101" spans="1:9" x14ac:dyDescent="0.25">
      <c r="A101" s="6">
        <v>43848</v>
      </c>
      <c r="B101" t="s">
        <v>332</v>
      </c>
      <c r="C101" t="s">
        <v>725</v>
      </c>
      <c r="D101" t="s">
        <v>93</v>
      </c>
      <c r="F101" t="s">
        <v>224</v>
      </c>
      <c r="I101" t="s">
        <v>335</v>
      </c>
    </row>
    <row r="102" spans="1:9" x14ac:dyDescent="0.25">
      <c r="A102" s="6">
        <v>43848</v>
      </c>
      <c r="B102" t="s">
        <v>332</v>
      </c>
      <c r="C102" t="s">
        <v>725</v>
      </c>
      <c r="D102" t="s">
        <v>93</v>
      </c>
      <c r="F102" t="s">
        <v>224</v>
      </c>
      <c r="I102" t="s">
        <v>335</v>
      </c>
    </row>
    <row r="103" spans="1:9" x14ac:dyDescent="0.25">
      <c r="A103" s="6">
        <v>43848</v>
      </c>
      <c r="B103" t="s">
        <v>332</v>
      </c>
      <c r="C103" t="s">
        <v>725</v>
      </c>
      <c r="D103" t="s">
        <v>93</v>
      </c>
      <c r="F103" t="s">
        <v>224</v>
      </c>
      <c r="I103" t="s">
        <v>335</v>
      </c>
    </row>
    <row r="104" spans="1:9" x14ac:dyDescent="0.25">
      <c r="A104" s="6">
        <v>43848</v>
      </c>
      <c r="B104" t="s">
        <v>332</v>
      </c>
      <c r="C104" t="s">
        <v>725</v>
      </c>
      <c r="D104" t="s">
        <v>93</v>
      </c>
      <c r="F104" t="s">
        <v>224</v>
      </c>
      <c r="I104" t="s">
        <v>335</v>
      </c>
    </row>
    <row r="105" spans="1:9" x14ac:dyDescent="0.25">
      <c r="A105" s="6">
        <v>43848</v>
      </c>
      <c r="B105" t="s">
        <v>332</v>
      </c>
      <c r="C105" t="s">
        <v>725</v>
      </c>
      <c r="D105" t="s">
        <v>93</v>
      </c>
      <c r="E105" t="s">
        <v>11</v>
      </c>
      <c r="F105" t="s">
        <v>160</v>
      </c>
      <c r="I105" t="s">
        <v>336</v>
      </c>
    </row>
    <row r="106" spans="1:9" x14ac:dyDescent="0.25">
      <c r="A106" s="6">
        <v>43848</v>
      </c>
      <c r="B106" t="s">
        <v>332</v>
      </c>
      <c r="C106" t="s">
        <v>725</v>
      </c>
      <c r="D106" t="s">
        <v>93</v>
      </c>
      <c r="E106" t="s">
        <v>11</v>
      </c>
      <c r="F106" t="s">
        <v>160</v>
      </c>
      <c r="I106" t="s">
        <v>336</v>
      </c>
    </row>
    <row r="107" spans="1:9" x14ac:dyDescent="0.25">
      <c r="A107" s="6">
        <v>43848</v>
      </c>
      <c r="B107" t="s">
        <v>332</v>
      </c>
      <c r="C107" t="s">
        <v>725</v>
      </c>
      <c r="D107" t="s">
        <v>93</v>
      </c>
      <c r="E107" t="s">
        <v>11</v>
      </c>
      <c r="F107" t="s">
        <v>160</v>
      </c>
      <c r="I107" t="s">
        <v>336</v>
      </c>
    </row>
    <row r="108" spans="1:9" x14ac:dyDescent="0.25">
      <c r="A108" s="6">
        <v>43848</v>
      </c>
      <c r="B108" t="s">
        <v>332</v>
      </c>
      <c r="C108" t="s">
        <v>725</v>
      </c>
      <c r="D108" t="s">
        <v>93</v>
      </c>
      <c r="E108" t="s">
        <v>11</v>
      </c>
      <c r="F108" t="s">
        <v>160</v>
      </c>
      <c r="I108" t="s">
        <v>336</v>
      </c>
    </row>
    <row r="109" spans="1:9" x14ac:dyDescent="0.25">
      <c r="A109" s="6">
        <v>43848</v>
      </c>
      <c r="B109" t="s">
        <v>332</v>
      </c>
      <c r="C109" t="s">
        <v>725</v>
      </c>
      <c r="D109" t="s">
        <v>93</v>
      </c>
      <c r="E109" t="s">
        <v>10</v>
      </c>
      <c r="F109" t="s">
        <v>160</v>
      </c>
      <c r="I109" t="s">
        <v>336</v>
      </c>
    </row>
    <row r="110" spans="1:9" x14ac:dyDescent="0.25">
      <c r="A110" s="6">
        <v>43848</v>
      </c>
      <c r="B110" t="s">
        <v>337</v>
      </c>
      <c r="C110" t="s">
        <v>338</v>
      </c>
      <c r="D110" t="s">
        <v>90</v>
      </c>
      <c r="E110" t="s">
        <v>10</v>
      </c>
      <c r="F110" t="s">
        <v>320</v>
      </c>
      <c r="I110" t="s">
        <v>324</v>
      </c>
    </row>
    <row r="111" spans="1:9" x14ac:dyDescent="0.25">
      <c r="A111" s="6">
        <v>43848</v>
      </c>
      <c r="B111" t="s">
        <v>337</v>
      </c>
      <c r="C111" t="s">
        <v>338</v>
      </c>
      <c r="D111" t="s">
        <v>90</v>
      </c>
      <c r="E111" t="s">
        <v>11</v>
      </c>
      <c r="F111" t="s">
        <v>320</v>
      </c>
      <c r="I111" t="s">
        <v>324</v>
      </c>
    </row>
    <row r="112" spans="1:9" x14ac:dyDescent="0.25">
      <c r="A112" s="6">
        <v>43848</v>
      </c>
      <c r="B112" t="s">
        <v>337</v>
      </c>
      <c r="C112" t="s">
        <v>338</v>
      </c>
      <c r="D112" t="s">
        <v>93</v>
      </c>
      <c r="F112" t="s">
        <v>320</v>
      </c>
      <c r="I112" t="s">
        <v>324</v>
      </c>
    </row>
    <row r="113" spans="1:9" x14ac:dyDescent="0.25">
      <c r="A113" s="6">
        <v>43848</v>
      </c>
      <c r="B113" t="s">
        <v>337</v>
      </c>
      <c r="C113" t="s">
        <v>338</v>
      </c>
      <c r="D113" t="s">
        <v>91</v>
      </c>
      <c r="F113" t="s">
        <v>320</v>
      </c>
      <c r="I113" t="s">
        <v>324</v>
      </c>
    </row>
    <row r="114" spans="1:9" x14ac:dyDescent="0.25">
      <c r="A114" s="6">
        <v>43848</v>
      </c>
      <c r="B114" t="s">
        <v>337</v>
      </c>
      <c r="C114" t="s">
        <v>338</v>
      </c>
      <c r="D114" t="s">
        <v>91</v>
      </c>
      <c r="F114" t="s">
        <v>320</v>
      </c>
      <c r="I114" t="s">
        <v>324</v>
      </c>
    </row>
    <row r="115" spans="1:9" x14ac:dyDescent="0.25">
      <c r="A115" s="6">
        <v>43848</v>
      </c>
      <c r="B115" t="s">
        <v>337</v>
      </c>
      <c r="C115" t="s">
        <v>338</v>
      </c>
      <c r="D115" t="s">
        <v>91</v>
      </c>
      <c r="F115" t="s">
        <v>320</v>
      </c>
      <c r="I115" t="s">
        <v>324</v>
      </c>
    </row>
    <row r="116" spans="1:9" x14ac:dyDescent="0.25">
      <c r="A116" s="6">
        <v>43855</v>
      </c>
      <c r="B116" t="s">
        <v>342</v>
      </c>
      <c r="C116" t="s">
        <v>343</v>
      </c>
      <c r="D116" t="s">
        <v>354</v>
      </c>
      <c r="F116" s="19" t="s">
        <v>344</v>
      </c>
      <c r="I116" t="s">
        <v>355</v>
      </c>
    </row>
    <row r="117" spans="1:9" x14ac:dyDescent="0.25">
      <c r="A117" s="6">
        <v>43855</v>
      </c>
      <c r="B117" t="s">
        <v>342</v>
      </c>
      <c r="C117" t="s">
        <v>343</v>
      </c>
      <c r="D117" t="s">
        <v>354</v>
      </c>
      <c r="F117" s="19" t="s">
        <v>345</v>
      </c>
      <c r="I117" t="s">
        <v>355</v>
      </c>
    </row>
    <row r="118" spans="1:9" x14ac:dyDescent="0.25">
      <c r="A118" s="6">
        <v>43855</v>
      </c>
      <c r="B118" t="s">
        <v>342</v>
      </c>
      <c r="C118" t="s">
        <v>343</v>
      </c>
      <c r="D118" t="s">
        <v>354</v>
      </c>
      <c r="F118" s="19" t="s">
        <v>345</v>
      </c>
      <c r="I118" t="s">
        <v>355</v>
      </c>
    </row>
    <row r="119" spans="1:9" x14ac:dyDescent="0.25">
      <c r="A119" s="6">
        <v>43855</v>
      </c>
      <c r="B119" t="s">
        <v>342</v>
      </c>
      <c r="C119" t="s">
        <v>343</v>
      </c>
      <c r="D119" t="s">
        <v>358</v>
      </c>
      <c r="F119" s="19" t="s">
        <v>345</v>
      </c>
      <c r="I119" t="s">
        <v>355</v>
      </c>
    </row>
    <row r="120" spans="1:9" x14ac:dyDescent="0.25">
      <c r="A120" s="6">
        <v>43855</v>
      </c>
      <c r="B120" t="s">
        <v>342</v>
      </c>
      <c r="C120" t="s">
        <v>343</v>
      </c>
      <c r="D120" t="s">
        <v>358</v>
      </c>
      <c r="F120" s="19" t="s">
        <v>345</v>
      </c>
      <c r="I120" t="s">
        <v>355</v>
      </c>
    </row>
    <row r="121" spans="1:9" x14ac:dyDescent="0.25">
      <c r="A121" s="6">
        <v>43855</v>
      </c>
      <c r="B121" t="s">
        <v>342</v>
      </c>
      <c r="C121" t="s">
        <v>343</v>
      </c>
      <c r="D121" t="s">
        <v>358</v>
      </c>
      <c r="F121" s="19" t="s">
        <v>345</v>
      </c>
      <c r="I121" t="s">
        <v>355</v>
      </c>
    </row>
    <row r="122" spans="1:9" x14ac:dyDescent="0.25">
      <c r="A122" s="6">
        <v>43855</v>
      </c>
      <c r="B122" t="s">
        <v>342</v>
      </c>
      <c r="C122" t="s">
        <v>343</v>
      </c>
      <c r="D122" t="s">
        <v>354</v>
      </c>
      <c r="F122" s="19" t="s">
        <v>346</v>
      </c>
      <c r="I122" t="s">
        <v>356</v>
      </c>
    </row>
    <row r="123" spans="1:9" x14ac:dyDescent="0.25">
      <c r="A123" s="6">
        <v>43855</v>
      </c>
      <c r="B123" t="s">
        <v>342</v>
      </c>
      <c r="C123" t="s">
        <v>343</v>
      </c>
      <c r="D123" t="s">
        <v>354</v>
      </c>
      <c r="F123" s="19" t="s">
        <v>346</v>
      </c>
      <c r="I123" t="s">
        <v>356</v>
      </c>
    </row>
    <row r="124" spans="1:9" x14ac:dyDescent="0.25">
      <c r="A124" s="6">
        <v>43855</v>
      </c>
      <c r="B124" t="s">
        <v>342</v>
      </c>
      <c r="C124" t="s">
        <v>343</v>
      </c>
      <c r="D124" t="s">
        <v>354</v>
      </c>
      <c r="F124" s="19" t="s">
        <v>346</v>
      </c>
      <c r="I124" t="s">
        <v>356</v>
      </c>
    </row>
    <row r="125" spans="1:9" x14ac:dyDescent="0.25">
      <c r="A125" s="6">
        <v>43855</v>
      </c>
      <c r="B125" t="s">
        <v>342</v>
      </c>
      <c r="C125" t="s">
        <v>343</v>
      </c>
      <c r="D125" t="s">
        <v>354</v>
      </c>
      <c r="F125" s="19" t="s">
        <v>346</v>
      </c>
      <c r="I125" t="s">
        <v>356</v>
      </c>
    </row>
    <row r="126" spans="1:9" x14ac:dyDescent="0.25">
      <c r="A126" s="6">
        <v>43855</v>
      </c>
      <c r="B126" t="s">
        <v>342</v>
      </c>
      <c r="C126" t="s">
        <v>343</v>
      </c>
      <c r="D126" t="s">
        <v>354</v>
      </c>
      <c r="F126" s="19" t="s">
        <v>346</v>
      </c>
      <c r="I126" t="s">
        <v>356</v>
      </c>
    </row>
    <row r="127" spans="1:9" x14ac:dyDescent="0.25">
      <c r="A127" s="6">
        <v>43855</v>
      </c>
      <c r="B127" t="s">
        <v>342</v>
      </c>
      <c r="C127" t="s">
        <v>343</v>
      </c>
      <c r="D127" t="s">
        <v>354</v>
      </c>
      <c r="F127" s="19" t="s">
        <v>346</v>
      </c>
      <c r="I127" t="s">
        <v>356</v>
      </c>
    </row>
    <row r="128" spans="1:9" x14ac:dyDescent="0.25">
      <c r="A128" s="6">
        <v>43855</v>
      </c>
      <c r="B128" t="s">
        <v>342</v>
      </c>
      <c r="C128" t="s">
        <v>343</v>
      </c>
      <c r="D128" t="s">
        <v>354</v>
      </c>
      <c r="F128" s="19" t="s">
        <v>346</v>
      </c>
      <c r="I128" t="s">
        <v>356</v>
      </c>
    </row>
    <row r="129" spans="1:9" x14ac:dyDescent="0.25">
      <c r="A129" s="6">
        <v>43855</v>
      </c>
      <c r="B129" t="s">
        <v>342</v>
      </c>
      <c r="C129" t="s">
        <v>343</v>
      </c>
      <c r="D129" t="s">
        <v>354</v>
      </c>
      <c r="F129" s="19" t="s">
        <v>349</v>
      </c>
      <c r="I129" t="s">
        <v>356</v>
      </c>
    </row>
    <row r="130" spans="1:9" x14ac:dyDescent="0.25">
      <c r="A130" s="6">
        <v>43855</v>
      </c>
      <c r="B130" t="s">
        <v>342</v>
      </c>
      <c r="C130" t="s">
        <v>343</v>
      </c>
      <c r="D130" t="s">
        <v>358</v>
      </c>
      <c r="F130" s="19" t="s">
        <v>346</v>
      </c>
      <c r="I130" t="s">
        <v>356</v>
      </c>
    </row>
    <row r="131" spans="1:9" x14ac:dyDescent="0.25">
      <c r="A131" s="6">
        <v>43855</v>
      </c>
      <c r="B131" t="s">
        <v>342</v>
      </c>
      <c r="C131" t="s">
        <v>343</v>
      </c>
      <c r="D131" t="s">
        <v>358</v>
      </c>
      <c r="F131" s="19" t="s">
        <v>346</v>
      </c>
      <c r="I131" t="s">
        <v>356</v>
      </c>
    </row>
    <row r="132" spans="1:9" x14ac:dyDescent="0.25">
      <c r="A132" s="6">
        <v>43855</v>
      </c>
      <c r="B132" t="s">
        <v>342</v>
      </c>
      <c r="C132" t="s">
        <v>343</v>
      </c>
      <c r="D132" t="s">
        <v>358</v>
      </c>
      <c r="F132" s="19" t="s">
        <v>346</v>
      </c>
      <c r="I132" t="s">
        <v>356</v>
      </c>
    </row>
    <row r="133" spans="1:9" x14ac:dyDescent="0.25">
      <c r="A133" s="6">
        <v>43855</v>
      </c>
      <c r="B133" t="s">
        <v>342</v>
      </c>
      <c r="C133" t="s">
        <v>343</v>
      </c>
      <c r="D133" t="s">
        <v>358</v>
      </c>
      <c r="F133" s="19" t="s">
        <v>346</v>
      </c>
      <c r="I133" t="s">
        <v>356</v>
      </c>
    </row>
    <row r="134" spans="1:9" x14ac:dyDescent="0.25">
      <c r="A134" s="6">
        <v>43855</v>
      </c>
      <c r="B134" t="s">
        <v>342</v>
      </c>
      <c r="C134" t="s">
        <v>343</v>
      </c>
      <c r="D134" t="s">
        <v>358</v>
      </c>
      <c r="F134" s="19" t="s">
        <v>346</v>
      </c>
      <c r="I134" t="s">
        <v>356</v>
      </c>
    </row>
    <row r="135" spans="1:9" x14ac:dyDescent="0.25">
      <c r="A135" s="6">
        <v>43855</v>
      </c>
      <c r="B135" t="s">
        <v>342</v>
      </c>
      <c r="C135" t="s">
        <v>343</v>
      </c>
      <c r="D135" t="s">
        <v>358</v>
      </c>
      <c r="F135" s="19" t="s">
        <v>346</v>
      </c>
      <c r="I135" t="s">
        <v>356</v>
      </c>
    </row>
    <row r="136" spans="1:9" x14ac:dyDescent="0.25">
      <c r="A136" s="6">
        <v>43855</v>
      </c>
      <c r="B136" t="s">
        <v>342</v>
      </c>
      <c r="C136" t="s">
        <v>343</v>
      </c>
      <c r="D136" t="s">
        <v>358</v>
      </c>
      <c r="F136" s="19" t="s">
        <v>349</v>
      </c>
      <c r="I136" t="s">
        <v>356</v>
      </c>
    </row>
    <row r="137" spans="1:9" x14ac:dyDescent="0.25">
      <c r="A137" s="6">
        <v>43855</v>
      </c>
      <c r="B137" t="s">
        <v>342</v>
      </c>
      <c r="C137" t="s">
        <v>343</v>
      </c>
      <c r="D137" t="s">
        <v>354</v>
      </c>
      <c r="F137" s="19" t="s">
        <v>351</v>
      </c>
      <c r="I137" t="s">
        <v>357</v>
      </c>
    </row>
    <row r="138" spans="1:9" x14ac:dyDescent="0.25">
      <c r="A138" s="6">
        <v>43855</v>
      </c>
      <c r="B138" t="s">
        <v>342</v>
      </c>
      <c r="C138" t="s">
        <v>343</v>
      </c>
      <c r="D138" t="s">
        <v>354</v>
      </c>
      <c r="F138" s="19" t="s">
        <v>350</v>
      </c>
      <c r="I138" t="s">
        <v>357</v>
      </c>
    </row>
    <row r="139" spans="1:9" x14ac:dyDescent="0.25">
      <c r="A139" s="6">
        <v>43860</v>
      </c>
      <c r="B139" t="s">
        <v>360</v>
      </c>
      <c r="C139" t="s">
        <v>361</v>
      </c>
      <c r="D139" t="s">
        <v>93</v>
      </c>
      <c r="F139" s="19" t="s">
        <v>374</v>
      </c>
      <c r="H139" t="s">
        <v>303</v>
      </c>
      <c r="I139" t="s">
        <v>375</v>
      </c>
    </row>
    <row r="140" spans="1:9" x14ac:dyDescent="0.25">
      <c r="A140" s="6">
        <v>43860</v>
      </c>
      <c r="B140" t="s">
        <v>360</v>
      </c>
      <c r="C140" t="s">
        <v>361</v>
      </c>
      <c r="D140" t="s">
        <v>93</v>
      </c>
      <c r="F140" s="19" t="s">
        <v>374</v>
      </c>
      <c r="H140" t="s">
        <v>303</v>
      </c>
      <c r="I140" t="s">
        <v>375</v>
      </c>
    </row>
    <row r="141" spans="1:9" x14ac:dyDescent="0.25">
      <c r="A141" s="6">
        <v>43860</v>
      </c>
      <c r="B141" t="s">
        <v>360</v>
      </c>
      <c r="C141" t="s">
        <v>361</v>
      </c>
      <c r="D141" t="s">
        <v>93</v>
      </c>
      <c r="F141" s="19" t="s">
        <v>374</v>
      </c>
      <c r="H141" t="s">
        <v>303</v>
      </c>
      <c r="I141" t="s">
        <v>375</v>
      </c>
    </row>
    <row r="142" spans="1:9" x14ac:dyDescent="0.25">
      <c r="A142" s="6">
        <v>43860</v>
      </c>
      <c r="B142" t="s">
        <v>360</v>
      </c>
      <c r="C142" t="s">
        <v>361</v>
      </c>
      <c r="D142" t="s">
        <v>93</v>
      </c>
      <c r="F142" s="19" t="s">
        <v>374</v>
      </c>
      <c r="H142" t="s">
        <v>303</v>
      </c>
      <c r="I142" t="s">
        <v>375</v>
      </c>
    </row>
    <row r="143" spans="1:9" x14ac:dyDescent="0.25">
      <c r="A143" s="6">
        <v>43860</v>
      </c>
      <c r="B143" t="s">
        <v>360</v>
      </c>
      <c r="C143" t="s">
        <v>361</v>
      </c>
      <c r="D143" t="s">
        <v>93</v>
      </c>
      <c r="F143" s="19" t="s">
        <v>377</v>
      </c>
      <c r="I143" t="s">
        <v>375</v>
      </c>
    </row>
    <row r="144" spans="1:9" x14ac:dyDescent="0.25">
      <c r="A144" s="6">
        <v>43860</v>
      </c>
      <c r="B144" t="s">
        <v>360</v>
      </c>
      <c r="C144" t="s">
        <v>361</v>
      </c>
      <c r="D144" t="s">
        <v>93</v>
      </c>
      <c r="F144" s="19" t="s">
        <v>235</v>
      </c>
      <c r="I144" t="s">
        <v>334</v>
      </c>
    </row>
    <row r="145" spans="1:9" x14ac:dyDescent="0.25">
      <c r="A145" s="6">
        <v>43860</v>
      </c>
      <c r="B145" t="s">
        <v>360</v>
      </c>
      <c r="C145" t="s">
        <v>361</v>
      </c>
      <c r="D145" t="s">
        <v>93</v>
      </c>
      <c r="F145" s="19" t="s">
        <v>235</v>
      </c>
      <c r="I145" t="s">
        <v>334</v>
      </c>
    </row>
    <row r="146" spans="1:9" x14ac:dyDescent="0.25">
      <c r="A146" s="6">
        <v>43860</v>
      </c>
      <c r="B146" t="s">
        <v>360</v>
      </c>
      <c r="C146" t="s">
        <v>361</v>
      </c>
      <c r="D146" t="s">
        <v>93</v>
      </c>
      <c r="F146" s="19" t="s">
        <v>235</v>
      </c>
      <c r="I146" t="s">
        <v>334</v>
      </c>
    </row>
    <row r="147" spans="1:9" x14ac:dyDescent="0.25">
      <c r="A147" s="6">
        <v>43860</v>
      </c>
      <c r="B147" t="s">
        <v>360</v>
      </c>
      <c r="C147" t="s">
        <v>361</v>
      </c>
      <c r="D147" t="s">
        <v>93</v>
      </c>
      <c r="F147" s="19" t="s">
        <v>235</v>
      </c>
      <c r="I147" t="s">
        <v>334</v>
      </c>
    </row>
    <row r="148" spans="1:9" x14ac:dyDescent="0.25">
      <c r="A148" s="6">
        <v>43860</v>
      </c>
      <c r="B148" t="s">
        <v>360</v>
      </c>
      <c r="C148" t="s">
        <v>361</v>
      </c>
      <c r="D148" t="s">
        <v>93</v>
      </c>
      <c r="F148" s="19" t="s">
        <v>235</v>
      </c>
      <c r="I148" t="s">
        <v>334</v>
      </c>
    </row>
    <row r="149" spans="1:9" x14ac:dyDescent="0.25">
      <c r="A149" s="6">
        <v>43860</v>
      </c>
      <c r="B149" t="s">
        <v>360</v>
      </c>
      <c r="C149" t="s">
        <v>361</v>
      </c>
      <c r="D149" t="s">
        <v>93</v>
      </c>
      <c r="F149" s="19" t="s">
        <v>235</v>
      </c>
      <c r="I149" t="s">
        <v>334</v>
      </c>
    </row>
    <row r="150" spans="1:9" x14ac:dyDescent="0.25">
      <c r="A150" s="6">
        <v>43860</v>
      </c>
      <c r="B150" t="s">
        <v>360</v>
      </c>
      <c r="C150" t="s">
        <v>361</v>
      </c>
      <c r="D150" t="s">
        <v>93</v>
      </c>
      <c r="F150" s="19" t="s">
        <v>235</v>
      </c>
      <c r="I150" t="s">
        <v>334</v>
      </c>
    </row>
    <row r="151" spans="1:9" x14ac:dyDescent="0.25">
      <c r="A151" s="6">
        <v>43860</v>
      </c>
      <c r="B151" t="s">
        <v>360</v>
      </c>
      <c r="C151" t="s">
        <v>361</v>
      </c>
      <c r="D151" t="s">
        <v>93</v>
      </c>
      <c r="F151" s="19" t="s">
        <v>235</v>
      </c>
      <c r="I151" t="s">
        <v>334</v>
      </c>
    </row>
    <row r="152" spans="1:9" x14ac:dyDescent="0.25">
      <c r="A152" s="6">
        <v>43860</v>
      </c>
      <c r="B152" t="s">
        <v>360</v>
      </c>
      <c r="C152" t="s">
        <v>361</v>
      </c>
      <c r="D152" t="s">
        <v>93</v>
      </c>
      <c r="F152" s="19" t="s">
        <v>235</v>
      </c>
      <c r="I152" t="s">
        <v>334</v>
      </c>
    </row>
    <row r="153" spans="1:9" x14ac:dyDescent="0.25">
      <c r="A153" s="6">
        <v>43860</v>
      </c>
      <c r="B153" t="s">
        <v>360</v>
      </c>
      <c r="C153" t="s">
        <v>361</v>
      </c>
      <c r="D153" t="s">
        <v>93</v>
      </c>
      <c r="F153" s="19" t="s">
        <v>235</v>
      </c>
      <c r="I153" t="s">
        <v>334</v>
      </c>
    </row>
    <row r="154" spans="1:9" x14ac:dyDescent="0.25">
      <c r="A154" s="6">
        <v>43860</v>
      </c>
      <c r="B154" t="s">
        <v>360</v>
      </c>
      <c r="C154" t="s">
        <v>361</v>
      </c>
      <c r="D154" t="s">
        <v>93</v>
      </c>
      <c r="F154" s="19" t="s">
        <v>235</v>
      </c>
      <c r="I154" t="s">
        <v>334</v>
      </c>
    </row>
    <row r="155" spans="1:9" x14ac:dyDescent="0.25">
      <c r="A155" s="6">
        <v>43860</v>
      </c>
      <c r="B155" t="s">
        <v>360</v>
      </c>
      <c r="C155" t="s">
        <v>361</v>
      </c>
      <c r="D155" t="s">
        <v>93</v>
      </c>
      <c r="F155" s="19" t="s">
        <v>160</v>
      </c>
      <c r="I155" t="s">
        <v>370</v>
      </c>
    </row>
    <row r="156" spans="1:9" x14ac:dyDescent="0.25">
      <c r="A156" s="6">
        <v>43860</v>
      </c>
      <c r="B156" t="s">
        <v>360</v>
      </c>
      <c r="C156" t="s">
        <v>361</v>
      </c>
      <c r="D156" t="s">
        <v>93</v>
      </c>
      <c r="F156" s="19" t="s">
        <v>160</v>
      </c>
      <c r="I156" t="s">
        <v>370</v>
      </c>
    </row>
    <row r="157" spans="1:9" x14ac:dyDescent="0.25">
      <c r="A157" s="6">
        <v>43860</v>
      </c>
      <c r="B157" t="s">
        <v>360</v>
      </c>
      <c r="C157" t="s">
        <v>361</v>
      </c>
      <c r="D157" t="s">
        <v>93</v>
      </c>
      <c r="F157" s="19" t="s">
        <v>160</v>
      </c>
      <c r="I157" t="s">
        <v>370</v>
      </c>
    </row>
    <row r="158" spans="1:9" x14ac:dyDescent="0.25">
      <c r="A158" s="6">
        <v>43860</v>
      </c>
      <c r="B158" t="s">
        <v>360</v>
      </c>
      <c r="C158" t="s">
        <v>361</v>
      </c>
      <c r="D158" t="s">
        <v>93</v>
      </c>
      <c r="F158" s="19" t="s">
        <v>160</v>
      </c>
      <c r="I158" t="s">
        <v>370</v>
      </c>
    </row>
    <row r="159" spans="1:9" x14ac:dyDescent="0.25">
      <c r="A159" s="6">
        <v>43860</v>
      </c>
      <c r="B159" t="s">
        <v>360</v>
      </c>
      <c r="C159" t="s">
        <v>361</v>
      </c>
      <c r="D159" t="s">
        <v>93</v>
      </c>
      <c r="F159" s="19" t="s">
        <v>160</v>
      </c>
      <c r="I159" t="s">
        <v>370</v>
      </c>
    </row>
    <row r="160" spans="1:9" x14ac:dyDescent="0.25">
      <c r="A160" s="6">
        <v>43860</v>
      </c>
      <c r="B160" t="s">
        <v>360</v>
      </c>
      <c r="C160" t="s">
        <v>361</v>
      </c>
      <c r="D160" t="s">
        <v>93</v>
      </c>
      <c r="F160" s="19" t="s">
        <v>160</v>
      </c>
      <c r="I160" t="s">
        <v>370</v>
      </c>
    </row>
    <row r="161" spans="1:9" x14ac:dyDescent="0.25">
      <c r="A161" s="6">
        <v>43860</v>
      </c>
      <c r="B161" t="s">
        <v>360</v>
      </c>
      <c r="C161" t="s">
        <v>361</v>
      </c>
      <c r="D161" t="s">
        <v>93</v>
      </c>
      <c r="F161" s="19" t="s">
        <v>160</v>
      </c>
      <c r="I161" t="s">
        <v>370</v>
      </c>
    </row>
    <row r="162" spans="1:9" x14ac:dyDescent="0.25">
      <c r="A162" s="6">
        <v>43860</v>
      </c>
      <c r="B162" t="s">
        <v>360</v>
      </c>
      <c r="C162" t="s">
        <v>361</v>
      </c>
      <c r="D162" t="s">
        <v>93</v>
      </c>
      <c r="F162" s="19" t="s">
        <v>160</v>
      </c>
      <c r="I162" t="s">
        <v>370</v>
      </c>
    </row>
    <row r="163" spans="1:9" x14ac:dyDescent="0.25">
      <c r="A163" s="6">
        <v>43860</v>
      </c>
      <c r="B163" t="s">
        <v>360</v>
      </c>
      <c r="C163" t="s">
        <v>361</v>
      </c>
      <c r="D163" t="s">
        <v>93</v>
      </c>
      <c r="F163" s="19" t="s">
        <v>160</v>
      </c>
      <c r="I163" t="s">
        <v>370</v>
      </c>
    </row>
    <row r="164" spans="1:9" x14ac:dyDescent="0.25">
      <c r="A164" s="6">
        <v>43860</v>
      </c>
      <c r="B164" t="s">
        <v>360</v>
      </c>
      <c r="C164" t="s">
        <v>361</v>
      </c>
      <c r="D164" t="s">
        <v>93</v>
      </c>
      <c r="F164" s="19" t="s">
        <v>160</v>
      </c>
      <c r="I164" t="s">
        <v>370</v>
      </c>
    </row>
    <row r="165" spans="1:9" x14ac:dyDescent="0.25">
      <c r="A165" s="6">
        <v>43860</v>
      </c>
      <c r="B165" t="s">
        <v>360</v>
      </c>
      <c r="C165" t="s">
        <v>361</v>
      </c>
      <c r="D165" t="s">
        <v>93</v>
      </c>
      <c r="F165" s="19" t="s">
        <v>160</v>
      </c>
      <c r="I165" t="s">
        <v>370</v>
      </c>
    </row>
    <row r="166" spans="1:9" x14ac:dyDescent="0.25">
      <c r="A166" s="6">
        <v>43860</v>
      </c>
      <c r="B166" t="s">
        <v>360</v>
      </c>
      <c r="C166" t="s">
        <v>361</v>
      </c>
      <c r="D166" t="s">
        <v>93</v>
      </c>
      <c r="F166" s="19" t="s">
        <v>376</v>
      </c>
      <c r="I166" t="s">
        <v>315</v>
      </c>
    </row>
    <row r="167" spans="1:9" x14ac:dyDescent="0.25">
      <c r="A167" s="6">
        <v>43860</v>
      </c>
      <c r="B167" t="s">
        <v>360</v>
      </c>
      <c r="C167" t="s">
        <v>361</v>
      </c>
      <c r="D167" t="s">
        <v>93</v>
      </c>
      <c r="F167" s="19" t="s">
        <v>376</v>
      </c>
      <c r="I167" t="s">
        <v>315</v>
      </c>
    </row>
    <row r="168" spans="1:9" x14ac:dyDescent="0.25">
      <c r="A168" s="6">
        <v>43860</v>
      </c>
      <c r="B168" t="s">
        <v>360</v>
      </c>
      <c r="C168" t="s">
        <v>361</v>
      </c>
      <c r="D168" t="s">
        <v>93</v>
      </c>
      <c r="F168" s="19" t="s">
        <v>366</v>
      </c>
      <c r="I168" t="s">
        <v>375</v>
      </c>
    </row>
    <row r="169" spans="1:9" x14ac:dyDescent="0.25">
      <c r="A169" s="6">
        <v>43860</v>
      </c>
      <c r="B169" t="s">
        <v>360</v>
      </c>
      <c r="C169" t="s">
        <v>361</v>
      </c>
      <c r="D169" t="s">
        <v>93</v>
      </c>
      <c r="F169" s="19" t="s">
        <v>366</v>
      </c>
      <c r="I169" t="s">
        <v>375</v>
      </c>
    </row>
    <row r="170" spans="1:9" x14ac:dyDescent="0.25">
      <c r="A170" s="6">
        <v>43861</v>
      </c>
      <c r="B170" t="s">
        <v>378</v>
      </c>
      <c r="C170" t="s">
        <v>379</v>
      </c>
      <c r="D170" t="s">
        <v>90</v>
      </c>
      <c r="E170" t="s">
        <v>11</v>
      </c>
      <c r="F170" s="19" t="s">
        <v>309</v>
      </c>
      <c r="I170" t="s">
        <v>391</v>
      </c>
    </row>
    <row r="171" spans="1:9" x14ac:dyDescent="0.25">
      <c r="A171" s="6">
        <v>43861</v>
      </c>
      <c r="B171" t="s">
        <v>378</v>
      </c>
      <c r="C171" t="s">
        <v>379</v>
      </c>
      <c r="D171" t="s">
        <v>90</v>
      </c>
      <c r="E171" t="s">
        <v>11</v>
      </c>
      <c r="F171" s="19" t="s">
        <v>309</v>
      </c>
      <c r="I171" t="s">
        <v>391</v>
      </c>
    </row>
    <row r="172" spans="1:9" x14ac:dyDescent="0.25">
      <c r="A172" s="6">
        <v>43861</v>
      </c>
      <c r="B172" t="s">
        <v>378</v>
      </c>
      <c r="C172" t="s">
        <v>379</v>
      </c>
      <c r="D172" t="s">
        <v>90</v>
      </c>
      <c r="E172" t="s">
        <v>10</v>
      </c>
      <c r="F172" s="19" t="s">
        <v>309</v>
      </c>
      <c r="I172" t="s">
        <v>391</v>
      </c>
    </row>
    <row r="173" spans="1:9" x14ac:dyDescent="0.25">
      <c r="A173" s="6">
        <v>43861</v>
      </c>
      <c r="B173" t="s">
        <v>378</v>
      </c>
      <c r="C173" t="s">
        <v>379</v>
      </c>
      <c r="D173" t="s">
        <v>93</v>
      </c>
      <c r="E173" t="s">
        <v>11</v>
      </c>
      <c r="F173" s="19" t="s">
        <v>309</v>
      </c>
      <c r="I173" t="s">
        <v>391</v>
      </c>
    </row>
    <row r="174" spans="1:9" x14ac:dyDescent="0.25">
      <c r="A174" s="6">
        <v>43861</v>
      </c>
      <c r="B174" t="s">
        <v>378</v>
      </c>
      <c r="C174" t="s">
        <v>379</v>
      </c>
      <c r="D174" t="s">
        <v>93</v>
      </c>
      <c r="E174" t="s">
        <v>11</v>
      </c>
      <c r="F174" s="19" t="s">
        <v>309</v>
      </c>
      <c r="I174" t="s">
        <v>391</v>
      </c>
    </row>
    <row r="175" spans="1:9" x14ac:dyDescent="0.25">
      <c r="A175" s="6">
        <v>43861</v>
      </c>
      <c r="B175" t="s">
        <v>378</v>
      </c>
      <c r="C175" t="s">
        <v>379</v>
      </c>
      <c r="D175" t="s">
        <v>93</v>
      </c>
      <c r="E175" t="s">
        <v>11</v>
      </c>
      <c r="F175" s="19" t="s">
        <v>289</v>
      </c>
      <c r="I175" t="s">
        <v>391</v>
      </c>
    </row>
    <row r="176" spans="1:9" x14ac:dyDescent="0.25">
      <c r="A176" s="6">
        <v>43861</v>
      </c>
      <c r="B176" t="s">
        <v>378</v>
      </c>
      <c r="C176" t="s">
        <v>379</v>
      </c>
      <c r="D176" t="s">
        <v>93</v>
      </c>
      <c r="E176" t="s">
        <v>11</v>
      </c>
      <c r="F176" s="19" t="s">
        <v>390</v>
      </c>
      <c r="I176" t="s">
        <v>391</v>
      </c>
    </row>
    <row r="177" spans="1:9" x14ac:dyDescent="0.25">
      <c r="A177" s="6">
        <v>43861</v>
      </c>
      <c r="B177" t="s">
        <v>378</v>
      </c>
      <c r="C177" t="s">
        <v>379</v>
      </c>
      <c r="D177" t="s">
        <v>93</v>
      </c>
      <c r="E177" t="s">
        <v>11</v>
      </c>
      <c r="F177" s="19" t="s">
        <v>390</v>
      </c>
      <c r="I177" t="s">
        <v>391</v>
      </c>
    </row>
    <row r="178" spans="1:9" x14ac:dyDescent="0.25">
      <c r="A178" s="6">
        <v>43861</v>
      </c>
      <c r="B178" t="s">
        <v>378</v>
      </c>
      <c r="C178" t="s">
        <v>379</v>
      </c>
      <c r="D178" t="s">
        <v>93</v>
      </c>
      <c r="E178" t="s">
        <v>11</v>
      </c>
      <c r="F178" s="19" t="s">
        <v>390</v>
      </c>
      <c r="I178" t="s">
        <v>391</v>
      </c>
    </row>
    <row r="179" spans="1:9" x14ac:dyDescent="0.25">
      <c r="A179" s="6">
        <v>43861</v>
      </c>
      <c r="B179" t="s">
        <v>378</v>
      </c>
      <c r="C179" t="s">
        <v>379</v>
      </c>
      <c r="D179" t="s">
        <v>93</v>
      </c>
      <c r="E179" t="s">
        <v>11</v>
      </c>
      <c r="F179" s="19" t="s">
        <v>521</v>
      </c>
      <c r="I179" t="s">
        <v>391</v>
      </c>
    </row>
    <row r="180" spans="1:9" x14ac:dyDescent="0.25">
      <c r="A180" s="6">
        <v>43861</v>
      </c>
      <c r="B180" t="s">
        <v>378</v>
      </c>
      <c r="C180" t="s">
        <v>379</v>
      </c>
      <c r="D180" t="s">
        <v>93</v>
      </c>
      <c r="E180" t="s">
        <v>11</v>
      </c>
      <c r="F180" s="19" t="s">
        <v>521</v>
      </c>
      <c r="I180" t="s">
        <v>391</v>
      </c>
    </row>
    <row r="181" spans="1:9" x14ac:dyDescent="0.25">
      <c r="A181" s="6">
        <v>43861</v>
      </c>
      <c r="B181" t="s">
        <v>378</v>
      </c>
      <c r="C181" t="s">
        <v>379</v>
      </c>
      <c r="D181" t="s">
        <v>93</v>
      </c>
      <c r="E181" t="s">
        <v>11</v>
      </c>
      <c r="F181" s="19" t="s">
        <v>521</v>
      </c>
      <c r="I181" t="s">
        <v>391</v>
      </c>
    </row>
    <row r="182" spans="1:9" x14ac:dyDescent="0.25">
      <c r="A182" s="6">
        <v>43861</v>
      </c>
      <c r="B182" t="s">
        <v>378</v>
      </c>
      <c r="C182" t="s">
        <v>379</v>
      </c>
      <c r="D182" t="s">
        <v>93</v>
      </c>
      <c r="E182" t="s">
        <v>11</v>
      </c>
      <c r="F182" s="19" t="s">
        <v>521</v>
      </c>
      <c r="I182" t="s">
        <v>391</v>
      </c>
    </row>
    <row r="183" spans="1:9" x14ac:dyDescent="0.25">
      <c r="A183" s="6">
        <v>43861</v>
      </c>
      <c r="B183" t="s">
        <v>378</v>
      </c>
      <c r="C183" t="s">
        <v>379</v>
      </c>
      <c r="D183" t="s">
        <v>90</v>
      </c>
      <c r="E183" t="s">
        <v>11</v>
      </c>
      <c r="I183" t="s">
        <v>397</v>
      </c>
    </row>
    <row r="184" spans="1:9" x14ac:dyDescent="0.25">
      <c r="A184" s="6">
        <v>43861</v>
      </c>
      <c r="B184" t="s">
        <v>378</v>
      </c>
      <c r="C184" t="s">
        <v>379</v>
      </c>
      <c r="D184" t="s">
        <v>90</v>
      </c>
      <c r="E184" t="s">
        <v>11</v>
      </c>
      <c r="I184" t="s">
        <v>397</v>
      </c>
    </row>
    <row r="185" spans="1:9" x14ac:dyDescent="0.25">
      <c r="A185" s="6">
        <v>43861</v>
      </c>
      <c r="B185" t="s">
        <v>378</v>
      </c>
      <c r="C185" t="s">
        <v>379</v>
      </c>
      <c r="D185" t="s">
        <v>90</v>
      </c>
      <c r="E185" t="s">
        <v>11</v>
      </c>
      <c r="I185" t="s">
        <v>397</v>
      </c>
    </row>
    <row r="186" spans="1:9" x14ac:dyDescent="0.25">
      <c r="A186" s="6">
        <v>43861</v>
      </c>
      <c r="B186" t="s">
        <v>378</v>
      </c>
      <c r="C186" t="s">
        <v>379</v>
      </c>
      <c r="D186" t="s">
        <v>90</v>
      </c>
      <c r="E186" t="s">
        <v>11</v>
      </c>
      <c r="I186" t="s">
        <v>397</v>
      </c>
    </row>
    <row r="187" spans="1:9" x14ac:dyDescent="0.25">
      <c r="A187" s="6">
        <v>43861</v>
      </c>
      <c r="B187" t="s">
        <v>378</v>
      </c>
      <c r="C187" t="s">
        <v>379</v>
      </c>
      <c r="D187" t="s">
        <v>90</v>
      </c>
      <c r="E187" t="s">
        <v>11</v>
      </c>
      <c r="I187" t="s">
        <v>397</v>
      </c>
    </row>
    <row r="188" spans="1:9" x14ac:dyDescent="0.25">
      <c r="A188" s="6">
        <v>43861</v>
      </c>
      <c r="B188" t="s">
        <v>378</v>
      </c>
      <c r="C188" t="s">
        <v>379</v>
      </c>
      <c r="D188" t="s">
        <v>93</v>
      </c>
      <c r="E188" t="s">
        <v>392</v>
      </c>
      <c r="F188" t="s">
        <v>366</v>
      </c>
      <c r="I188" t="s">
        <v>393</v>
      </c>
    </row>
    <row r="189" spans="1:9" x14ac:dyDescent="0.25">
      <c r="A189" s="6">
        <v>43861</v>
      </c>
      <c r="B189" t="s">
        <v>378</v>
      </c>
      <c r="C189" t="s">
        <v>379</v>
      </c>
      <c r="D189" t="s">
        <v>93</v>
      </c>
      <c r="E189" t="s">
        <v>392</v>
      </c>
      <c r="F189" t="s">
        <v>366</v>
      </c>
      <c r="I189" t="s">
        <v>393</v>
      </c>
    </row>
    <row r="190" spans="1:9" x14ac:dyDescent="0.25">
      <c r="A190" s="6">
        <v>43861</v>
      </c>
      <c r="B190" t="s">
        <v>378</v>
      </c>
      <c r="C190" t="s">
        <v>379</v>
      </c>
      <c r="D190" t="s">
        <v>93</v>
      </c>
      <c r="E190" t="s">
        <v>392</v>
      </c>
      <c r="F190" t="s">
        <v>366</v>
      </c>
      <c r="I190" t="s">
        <v>393</v>
      </c>
    </row>
    <row r="191" spans="1:9" x14ac:dyDescent="0.25">
      <c r="A191" s="6">
        <v>43861</v>
      </c>
      <c r="B191" t="s">
        <v>378</v>
      </c>
      <c r="C191" t="s">
        <v>379</v>
      </c>
      <c r="D191" t="s">
        <v>93</v>
      </c>
      <c r="E191" t="s">
        <v>392</v>
      </c>
      <c r="F191" t="s">
        <v>366</v>
      </c>
      <c r="I191" t="s">
        <v>393</v>
      </c>
    </row>
    <row r="192" spans="1:9" x14ac:dyDescent="0.25">
      <c r="A192" s="6">
        <v>43861</v>
      </c>
      <c r="B192" t="s">
        <v>378</v>
      </c>
      <c r="C192" t="s">
        <v>379</v>
      </c>
      <c r="D192" t="s">
        <v>93</v>
      </c>
      <c r="F192" t="s">
        <v>377</v>
      </c>
      <c r="I192" t="s">
        <v>393</v>
      </c>
    </row>
    <row r="193" spans="1:9" x14ac:dyDescent="0.25">
      <c r="A193" s="6">
        <v>43861</v>
      </c>
      <c r="B193" t="s">
        <v>378</v>
      </c>
      <c r="C193" t="s">
        <v>379</v>
      </c>
      <c r="D193" t="s">
        <v>90</v>
      </c>
      <c r="F193" t="s">
        <v>377</v>
      </c>
      <c r="I193" t="s">
        <v>393</v>
      </c>
    </row>
    <row r="194" spans="1:9" x14ac:dyDescent="0.25">
      <c r="A194" s="6">
        <v>43861</v>
      </c>
      <c r="B194" t="s">
        <v>378</v>
      </c>
      <c r="C194" t="s">
        <v>379</v>
      </c>
      <c r="D194" t="s">
        <v>90</v>
      </c>
      <c r="F194" t="s">
        <v>377</v>
      </c>
      <c r="I194" t="s">
        <v>393</v>
      </c>
    </row>
    <row r="195" spans="1:9" x14ac:dyDescent="0.25">
      <c r="A195" s="6">
        <v>43861</v>
      </c>
      <c r="B195" t="s">
        <v>378</v>
      </c>
      <c r="C195" t="s">
        <v>379</v>
      </c>
      <c r="D195" t="s">
        <v>90</v>
      </c>
      <c r="F195" t="s">
        <v>377</v>
      </c>
      <c r="I195" t="s">
        <v>393</v>
      </c>
    </row>
    <row r="196" spans="1:9" x14ac:dyDescent="0.25">
      <c r="A196" s="6">
        <v>43861</v>
      </c>
      <c r="B196" t="s">
        <v>378</v>
      </c>
      <c r="C196" t="s">
        <v>379</v>
      </c>
      <c r="D196" t="s">
        <v>90</v>
      </c>
      <c r="E196" t="s">
        <v>11</v>
      </c>
      <c r="F196" t="s">
        <v>366</v>
      </c>
      <c r="I196" t="s">
        <v>393</v>
      </c>
    </row>
    <row r="197" spans="1:9" x14ac:dyDescent="0.25">
      <c r="A197" s="6">
        <v>43861</v>
      </c>
      <c r="B197" t="s">
        <v>378</v>
      </c>
      <c r="C197" t="s">
        <v>379</v>
      </c>
      <c r="D197" t="s">
        <v>90</v>
      </c>
      <c r="E197" t="s">
        <v>11</v>
      </c>
      <c r="F197" t="s">
        <v>366</v>
      </c>
      <c r="I197" t="s">
        <v>393</v>
      </c>
    </row>
    <row r="198" spans="1:9" x14ac:dyDescent="0.25">
      <c r="A198" s="6">
        <v>43861</v>
      </c>
      <c r="B198" t="s">
        <v>378</v>
      </c>
      <c r="C198" t="s">
        <v>379</v>
      </c>
      <c r="D198" t="s">
        <v>90</v>
      </c>
      <c r="E198" t="s">
        <v>11</v>
      </c>
      <c r="F198" t="s">
        <v>366</v>
      </c>
      <c r="I198" t="s">
        <v>393</v>
      </c>
    </row>
    <row r="199" spans="1:9" x14ac:dyDescent="0.25">
      <c r="A199" s="6">
        <v>43861</v>
      </c>
      <c r="B199" t="s">
        <v>378</v>
      </c>
      <c r="C199" t="s">
        <v>379</v>
      </c>
      <c r="D199" t="s">
        <v>93</v>
      </c>
      <c r="E199" t="s">
        <v>11</v>
      </c>
      <c r="F199" t="s">
        <v>366</v>
      </c>
      <c r="I199" t="s">
        <v>393</v>
      </c>
    </row>
    <row r="200" spans="1:9" x14ac:dyDescent="0.25">
      <c r="A200" s="6">
        <v>43861</v>
      </c>
      <c r="B200" t="s">
        <v>378</v>
      </c>
      <c r="C200" t="s">
        <v>379</v>
      </c>
      <c r="D200" t="s">
        <v>93</v>
      </c>
      <c r="E200" t="s">
        <v>11</v>
      </c>
      <c r="F200" t="s">
        <v>366</v>
      </c>
      <c r="I200" t="s">
        <v>393</v>
      </c>
    </row>
    <row r="201" spans="1:9" x14ac:dyDescent="0.25">
      <c r="A201" s="6">
        <v>43861</v>
      </c>
      <c r="B201" t="s">
        <v>378</v>
      </c>
      <c r="C201" t="s">
        <v>379</v>
      </c>
      <c r="D201" t="s">
        <v>90</v>
      </c>
      <c r="E201" t="s">
        <v>11</v>
      </c>
      <c r="F201" t="s">
        <v>289</v>
      </c>
      <c r="I201" t="s">
        <v>389</v>
      </c>
    </row>
    <row r="202" spans="1:9" x14ac:dyDescent="0.25">
      <c r="A202" s="6">
        <v>43861</v>
      </c>
      <c r="B202" t="s">
        <v>378</v>
      </c>
      <c r="C202" t="s">
        <v>379</v>
      </c>
      <c r="D202" t="s">
        <v>93</v>
      </c>
      <c r="E202" t="s">
        <v>11</v>
      </c>
      <c r="F202" t="s">
        <v>394</v>
      </c>
      <c r="I202" t="s">
        <v>389</v>
      </c>
    </row>
    <row r="203" spans="1:9" x14ac:dyDescent="0.25">
      <c r="A203" s="6">
        <v>43861</v>
      </c>
      <c r="B203" t="s">
        <v>378</v>
      </c>
      <c r="C203" t="s">
        <v>379</v>
      </c>
      <c r="D203" t="s">
        <v>90</v>
      </c>
      <c r="E203" t="s">
        <v>11</v>
      </c>
      <c r="F203" t="s">
        <v>238</v>
      </c>
      <c r="I203" t="s">
        <v>389</v>
      </c>
    </row>
    <row r="204" spans="1:9" x14ac:dyDescent="0.25">
      <c r="A204" s="6">
        <v>43861</v>
      </c>
      <c r="B204" t="s">
        <v>378</v>
      </c>
      <c r="C204" t="s">
        <v>379</v>
      </c>
      <c r="D204" t="s">
        <v>90</v>
      </c>
      <c r="E204" t="s">
        <v>11</v>
      </c>
      <c r="F204" t="s">
        <v>235</v>
      </c>
      <c r="I204" t="s">
        <v>395</v>
      </c>
    </row>
    <row r="205" spans="1:9" x14ac:dyDescent="0.25">
      <c r="A205" s="6">
        <v>43861</v>
      </c>
      <c r="B205" t="s">
        <v>378</v>
      </c>
      <c r="C205" t="s">
        <v>379</v>
      </c>
      <c r="D205" t="s">
        <v>93</v>
      </c>
      <c r="E205" t="s">
        <v>11</v>
      </c>
      <c r="F205" t="s">
        <v>390</v>
      </c>
      <c r="I205" t="s">
        <v>396</v>
      </c>
    </row>
    <row r="206" spans="1:9" x14ac:dyDescent="0.25">
      <c r="A206" s="6">
        <v>43861</v>
      </c>
      <c r="B206" t="s">
        <v>378</v>
      </c>
      <c r="C206" t="s">
        <v>379</v>
      </c>
      <c r="D206" t="s">
        <v>93</v>
      </c>
      <c r="E206" t="s">
        <v>11</v>
      </c>
      <c r="F206" t="s">
        <v>390</v>
      </c>
      <c r="I206" t="s">
        <v>396</v>
      </c>
    </row>
    <row r="207" spans="1:9" x14ac:dyDescent="0.25">
      <c r="A207" s="6">
        <v>43861</v>
      </c>
      <c r="B207" t="s">
        <v>378</v>
      </c>
      <c r="C207" t="s">
        <v>379</v>
      </c>
      <c r="D207" t="s">
        <v>93</v>
      </c>
      <c r="E207" t="s">
        <v>11</v>
      </c>
      <c r="F207" t="s">
        <v>390</v>
      </c>
      <c r="I207" t="s">
        <v>396</v>
      </c>
    </row>
    <row r="208" spans="1:9" x14ac:dyDescent="0.25">
      <c r="A208" s="6">
        <v>43861</v>
      </c>
      <c r="B208" t="s">
        <v>378</v>
      </c>
      <c r="C208" t="s">
        <v>379</v>
      </c>
      <c r="D208" t="s">
        <v>93</v>
      </c>
      <c r="E208" t="s">
        <v>11</v>
      </c>
      <c r="F208" t="s">
        <v>390</v>
      </c>
      <c r="I208" t="s">
        <v>396</v>
      </c>
    </row>
    <row r="209" spans="1:9" x14ac:dyDescent="0.25">
      <c r="A209" s="6">
        <v>43861</v>
      </c>
      <c r="B209" t="s">
        <v>398</v>
      </c>
      <c r="C209" t="s">
        <v>381</v>
      </c>
      <c r="D209" t="s">
        <v>90</v>
      </c>
      <c r="F209" t="s">
        <v>160</v>
      </c>
      <c r="I209" t="s">
        <v>399</v>
      </c>
    </row>
    <row r="210" spans="1:9" x14ac:dyDescent="0.25">
      <c r="A210" s="6">
        <v>43861</v>
      </c>
      <c r="B210" t="s">
        <v>398</v>
      </c>
      <c r="C210" t="s">
        <v>381</v>
      </c>
      <c r="D210" t="s">
        <v>90</v>
      </c>
      <c r="F210" t="s">
        <v>160</v>
      </c>
      <c r="I210" t="s">
        <v>399</v>
      </c>
    </row>
    <row r="211" spans="1:9" x14ac:dyDescent="0.25">
      <c r="A211" s="6">
        <v>43861</v>
      </c>
      <c r="B211" t="s">
        <v>398</v>
      </c>
      <c r="C211" t="s">
        <v>381</v>
      </c>
      <c r="D211" t="s">
        <v>90</v>
      </c>
      <c r="F211" t="s">
        <v>160</v>
      </c>
      <c r="I211" t="s">
        <v>399</v>
      </c>
    </row>
    <row r="212" spans="1:9" x14ac:dyDescent="0.25">
      <c r="A212" s="6">
        <v>43861</v>
      </c>
      <c r="B212" t="s">
        <v>398</v>
      </c>
      <c r="C212" t="s">
        <v>381</v>
      </c>
      <c r="D212" t="s">
        <v>90</v>
      </c>
      <c r="F212" t="s">
        <v>160</v>
      </c>
      <c r="I212" t="s">
        <v>399</v>
      </c>
    </row>
    <row r="213" spans="1:9" x14ac:dyDescent="0.25">
      <c r="A213" s="6">
        <v>43861</v>
      </c>
      <c r="B213" t="s">
        <v>398</v>
      </c>
      <c r="C213" t="s">
        <v>381</v>
      </c>
      <c r="D213" t="s">
        <v>90</v>
      </c>
      <c r="F213" t="s">
        <v>160</v>
      </c>
      <c r="I213" t="s">
        <v>399</v>
      </c>
    </row>
    <row r="214" spans="1:9" x14ac:dyDescent="0.25">
      <c r="A214" s="6">
        <v>43861</v>
      </c>
      <c r="B214" t="s">
        <v>398</v>
      </c>
      <c r="C214" t="s">
        <v>381</v>
      </c>
      <c r="D214" t="s">
        <v>90</v>
      </c>
      <c r="F214" t="s">
        <v>160</v>
      </c>
      <c r="I214" t="s">
        <v>399</v>
      </c>
    </row>
    <row r="215" spans="1:9" x14ac:dyDescent="0.25">
      <c r="A215" s="6">
        <v>43861</v>
      </c>
      <c r="B215" t="s">
        <v>398</v>
      </c>
      <c r="C215" t="s">
        <v>381</v>
      </c>
      <c r="D215" t="s">
        <v>90</v>
      </c>
      <c r="F215" t="s">
        <v>160</v>
      </c>
      <c r="I215" t="s">
        <v>399</v>
      </c>
    </row>
    <row r="216" spans="1:9" x14ac:dyDescent="0.25">
      <c r="A216" s="6">
        <v>43861</v>
      </c>
      <c r="B216" t="s">
        <v>398</v>
      </c>
      <c r="C216" t="s">
        <v>381</v>
      </c>
      <c r="D216" t="s">
        <v>90</v>
      </c>
      <c r="F216" t="s">
        <v>289</v>
      </c>
      <c r="I216" t="s">
        <v>399</v>
      </c>
    </row>
    <row r="217" spans="1:9" x14ac:dyDescent="0.25">
      <c r="A217" s="6">
        <v>43861</v>
      </c>
      <c r="B217" t="s">
        <v>398</v>
      </c>
      <c r="C217" t="s">
        <v>381</v>
      </c>
      <c r="D217" t="s">
        <v>90</v>
      </c>
      <c r="F217" t="s">
        <v>289</v>
      </c>
      <c r="I217" t="s">
        <v>399</v>
      </c>
    </row>
    <row r="218" spans="1:9" x14ac:dyDescent="0.25">
      <c r="A218" s="6">
        <v>43861</v>
      </c>
      <c r="B218" t="s">
        <v>398</v>
      </c>
      <c r="C218" t="s">
        <v>381</v>
      </c>
      <c r="D218" t="s">
        <v>93</v>
      </c>
      <c r="F218" t="s">
        <v>160</v>
      </c>
      <c r="I218" t="s">
        <v>399</v>
      </c>
    </row>
    <row r="219" spans="1:9" x14ac:dyDescent="0.25">
      <c r="A219" s="6">
        <v>43861</v>
      </c>
      <c r="B219" t="s">
        <v>398</v>
      </c>
      <c r="C219" t="s">
        <v>381</v>
      </c>
      <c r="D219" t="s">
        <v>93</v>
      </c>
      <c r="F219" t="s">
        <v>160</v>
      </c>
      <c r="I219" t="s">
        <v>399</v>
      </c>
    </row>
    <row r="220" spans="1:9" x14ac:dyDescent="0.25">
      <c r="A220" s="6">
        <v>43861</v>
      </c>
      <c r="B220" t="s">
        <v>398</v>
      </c>
      <c r="C220" t="s">
        <v>381</v>
      </c>
      <c r="D220" t="s">
        <v>93</v>
      </c>
      <c r="F220" t="s">
        <v>160</v>
      </c>
      <c r="I220" t="s">
        <v>399</v>
      </c>
    </row>
    <row r="221" spans="1:9" x14ac:dyDescent="0.25">
      <c r="A221" s="6">
        <v>43861</v>
      </c>
      <c r="B221" t="s">
        <v>398</v>
      </c>
      <c r="C221" t="s">
        <v>381</v>
      </c>
      <c r="D221" t="s">
        <v>93</v>
      </c>
      <c r="F221" t="s">
        <v>289</v>
      </c>
      <c r="I221" t="s">
        <v>399</v>
      </c>
    </row>
    <row r="222" spans="1:9" x14ac:dyDescent="0.25">
      <c r="A222" s="6">
        <v>43861</v>
      </c>
      <c r="B222" t="s">
        <v>398</v>
      </c>
      <c r="C222" t="s">
        <v>381</v>
      </c>
      <c r="D222" t="s">
        <v>93</v>
      </c>
      <c r="F222" t="s">
        <v>289</v>
      </c>
      <c r="I222" t="s">
        <v>399</v>
      </c>
    </row>
    <row r="223" spans="1:9" x14ac:dyDescent="0.25">
      <c r="A223" s="6">
        <v>43861</v>
      </c>
      <c r="B223" t="s">
        <v>398</v>
      </c>
      <c r="C223" t="s">
        <v>381</v>
      </c>
      <c r="D223" t="s">
        <v>93</v>
      </c>
      <c r="F223" t="s">
        <v>289</v>
      </c>
      <c r="I223" t="s">
        <v>399</v>
      </c>
    </row>
    <row r="224" spans="1:9" x14ac:dyDescent="0.25">
      <c r="A224" s="6">
        <v>43861</v>
      </c>
      <c r="B224" t="s">
        <v>398</v>
      </c>
      <c r="C224" t="s">
        <v>381</v>
      </c>
      <c r="D224" t="s">
        <v>93</v>
      </c>
      <c r="F224" t="s">
        <v>289</v>
      </c>
      <c r="I224" t="s">
        <v>399</v>
      </c>
    </row>
    <row r="225" spans="1:10" x14ac:dyDescent="0.25">
      <c r="A225" s="6">
        <v>43861</v>
      </c>
      <c r="B225" t="s">
        <v>398</v>
      </c>
      <c r="C225" t="s">
        <v>381</v>
      </c>
      <c r="D225" t="s">
        <v>93</v>
      </c>
      <c r="F225" t="s">
        <v>289</v>
      </c>
      <c r="I225" t="s">
        <v>399</v>
      </c>
    </row>
    <row r="226" spans="1:10" x14ac:dyDescent="0.25">
      <c r="A226" s="6">
        <v>43861</v>
      </c>
      <c r="B226" t="s">
        <v>398</v>
      </c>
      <c r="C226" t="s">
        <v>381</v>
      </c>
      <c r="D226" t="s">
        <v>93</v>
      </c>
      <c r="F226" t="s">
        <v>240</v>
      </c>
      <c r="I226" t="s">
        <v>399</v>
      </c>
    </row>
    <row r="227" spans="1:10" x14ac:dyDescent="0.25">
      <c r="A227" s="6">
        <v>43861</v>
      </c>
      <c r="B227" t="s">
        <v>398</v>
      </c>
      <c r="C227" t="s">
        <v>381</v>
      </c>
      <c r="D227" t="s">
        <v>93</v>
      </c>
      <c r="F227" t="s">
        <v>240</v>
      </c>
      <c r="I227" t="s">
        <v>399</v>
      </c>
    </row>
    <row r="228" spans="1:10" x14ac:dyDescent="0.25">
      <c r="A228" s="6">
        <v>43861</v>
      </c>
      <c r="B228" t="s">
        <v>398</v>
      </c>
      <c r="C228" t="s">
        <v>381</v>
      </c>
      <c r="D228" t="s">
        <v>93</v>
      </c>
      <c r="F228" t="s">
        <v>240</v>
      </c>
      <c r="I228" t="s">
        <v>399</v>
      </c>
    </row>
    <row r="229" spans="1:10" x14ac:dyDescent="0.25">
      <c r="A229" s="6">
        <v>43861</v>
      </c>
      <c r="B229" t="s">
        <v>398</v>
      </c>
      <c r="C229" t="s">
        <v>381</v>
      </c>
      <c r="D229" t="s">
        <v>93</v>
      </c>
      <c r="F229" t="s">
        <v>240</v>
      </c>
      <c r="I229" t="s">
        <v>399</v>
      </c>
    </row>
    <row r="230" spans="1:10" x14ac:dyDescent="0.25">
      <c r="A230" s="6">
        <v>43861</v>
      </c>
      <c r="B230" t="s">
        <v>398</v>
      </c>
      <c r="C230" t="s">
        <v>381</v>
      </c>
      <c r="D230" t="s">
        <v>93</v>
      </c>
      <c r="F230" t="s">
        <v>240</v>
      </c>
      <c r="I230" t="s">
        <v>399</v>
      </c>
    </row>
    <row r="231" spans="1:10" x14ac:dyDescent="0.25">
      <c r="A231" s="6">
        <v>43861</v>
      </c>
      <c r="B231" t="s">
        <v>398</v>
      </c>
      <c r="C231" t="s">
        <v>381</v>
      </c>
      <c r="D231" t="s">
        <v>93</v>
      </c>
      <c r="F231" t="s">
        <v>240</v>
      </c>
      <c r="I231" t="s">
        <v>399</v>
      </c>
    </row>
    <row r="232" spans="1:10" x14ac:dyDescent="0.25">
      <c r="A232" s="6">
        <v>43861</v>
      </c>
      <c r="B232" t="s">
        <v>398</v>
      </c>
      <c r="C232" t="s">
        <v>381</v>
      </c>
      <c r="D232" t="s">
        <v>93</v>
      </c>
      <c r="F232" t="s">
        <v>240</v>
      </c>
      <c r="I232" t="s">
        <v>399</v>
      </c>
    </row>
    <row r="233" spans="1:10" x14ac:dyDescent="0.25">
      <c r="A233" s="6">
        <v>43861</v>
      </c>
      <c r="B233" t="s">
        <v>398</v>
      </c>
      <c r="C233" t="s">
        <v>381</v>
      </c>
      <c r="D233" t="s">
        <v>93</v>
      </c>
      <c r="F233" t="s">
        <v>240</v>
      </c>
      <c r="I233" t="s">
        <v>399</v>
      </c>
    </row>
    <row r="234" spans="1:10" x14ac:dyDescent="0.25">
      <c r="A234" s="6">
        <v>43861</v>
      </c>
      <c r="B234" t="s">
        <v>398</v>
      </c>
      <c r="C234" t="s">
        <v>381</v>
      </c>
      <c r="D234" t="s">
        <v>93</v>
      </c>
      <c r="F234" t="s">
        <v>240</v>
      </c>
      <c r="I234" t="s">
        <v>399</v>
      </c>
    </row>
    <row r="235" spans="1:10" x14ac:dyDescent="0.25">
      <c r="A235" s="6">
        <v>43861</v>
      </c>
      <c r="B235" t="s">
        <v>398</v>
      </c>
      <c r="C235" t="s">
        <v>381</v>
      </c>
      <c r="D235" t="s">
        <v>93</v>
      </c>
      <c r="F235" t="s">
        <v>240</v>
      </c>
      <c r="I235" t="s">
        <v>399</v>
      </c>
    </row>
    <row r="236" spans="1:10" x14ac:dyDescent="0.25">
      <c r="A236" s="6">
        <v>43861</v>
      </c>
      <c r="B236" t="s">
        <v>398</v>
      </c>
      <c r="C236" t="s">
        <v>381</v>
      </c>
      <c r="D236" t="s">
        <v>93</v>
      </c>
      <c r="F236" t="s">
        <v>240</v>
      </c>
      <c r="I236" t="s">
        <v>399</v>
      </c>
    </row>
    <row r="237" spans="1:10" x14ac:dyDescent="0.25">
      <c r="A237" s="6">
        <v>43861</v>
      </c>
      <c r="B237" t="s">
        <v>398</v>
      </c>
      <c r="C237" t="s">
        <v>381</v>
      </c>
      <c r="D237" t="s">
        <v>93</v>
      </c>
      <c r="F237" t="s">
        <v>240</v>
      </c>
      <c r="I237" t="s">
        <v>399</v>
      </c>
    </row>
    <row r="238" spans="1:10" x14ac:dyDescent="0.25">
      <c r="A238" s="6">
        <v>43861</v>
      </c>
      <c r="B238" t="s">
        <v>398</v>
      </c>
      <c r="C238" t="s">
        <v>381</v>
      </c>
      <c r="D238" t="s">
        <v>93</v>
      </c>
      <c r="F238" t="s">
        <v>240</v>
      </c>
      <c r="I238" t="s">
        <v>399</v>
      </c>
    </row>
    <row r="239" spans="1:10" x14ac:dyDescent="0.25">
      <c r="A239" s="6">
        <v>43870</v>
      </c>
      <c r="B239" t="s">
        <v>504</v>
      </c>
      <c r="C239" t="s">
        <v>505</v>
      </c>
      <c r="D239" t="s">
        <v>93</v>
      </c>
      <c r="E239" t="s">
        <v>11</v>
      </c>
      <c r="F239" t="s">
        <v>512</v>
      </c>
      <c r="I239" t="s">
        <v>513</v>
      </c>
      <c r="J239" t="s">
        <v>516</v>
      </c>
    </row>
    <row r="240" spans="1:10" x14ac:dyDescent="0.25">
      <c r="A240" s="6">
        <v>43870</v>
      </c>
      <c r="B240" t="s">
        <v>504</v>
      </c>
      <c r="C240" t="s">
        <v>505</v>
      </c>
      <c r="D240" t="s">
        <v>93</v>
      </c>
      <c r="E240" t="s">
        <v>11</v>
      </c>
      <c r="F240" t="s">
        <v>512</v>
      </c>
      <c r="I240" t="s">
        <v>513</v>
      </c>
      <c r="J240" t="s">
        <v>516</v>
      </c>
    </row>
    <row r="241" spans="1:10" x14ac:dyDescent="0.25">
      <c r="A241" s="6">
        <v>43870</v>
      </c>
      <c r="B241" t="s">
        <v>504</v>
      </c>
      <c r="C241" t="s">
        <v>505</v>
      </c>
      <c r="D241" t="s">
        <v>93</v>
      </c>
      <c r="E241" t="s">
        <v>11</v>
      </c>
      <c r="F241" t="s">
        <v>512</v>
      </c>
      <c r="I241" t="s">
        <v>513</v>
      </c>
      <c r="J241" t="s">
        <v>516</v>
      </c>
    </row>
    <row r="242" spans="1:10" x14ac:dyDescent="0.25">
      <c r="A242" s="6">
        <v>43870</v>
      </c>
      <c r="B242" t="s">
        <v>504</v>
      </c>
      <c r="C242" t="s">
        <v>505</v>
      </c>
      <c r="D242" t="s">
        <v>93</v>
      </c>
      <c r="E242" t="s">
        <v>11</v>
      </c>
      <c r="F242" t="s">
        <v>512</v>
      </c>
      <c r="I242" t="s">
        <v>513</v>
      </c>
      <c r="J242" t="s">
        <v>516</v>
      </c>
    </row>
    <row r="243" spans="1:10" x14ac:dyDescent="0.25">
      <c r="A243" s="6">
        <v>43870</v>
      </c>
      <c r="B243" t="s">
        <v>504</v>
      </c>
      <c r="C243" t="s">
        <v>505</v>
      </c>
      <c r="D243" t="s">
        <v>93</v>
      </c>
      <c r="E243" t="s">
        <v>11</v>
      </c>
      <c r="F243" t="s">
        <v>512</v>
      </c>
      <c r="I243" t="s">
        <v>513</v>
      </c>
      <c r="J243" t="s">
        <v>516</v>
      </c>
    </row>
    <row r="244" spans="1:10" x14ac:dyDescent="0.25">
      <c r="A244" s="6">
        <v>43870</v>
      </c>
      <c r="B244" t="s">
        <v>504</v>
      </c>
      <c r="C244" t="s">
        <v>505</v>
      </c>
      <c r="D244" t="s">
        <v>93</v>
      </c>
      <c r="E244" t="s">
        <v>11</v>
      </c>
      <c r="F244" t="s">
        <v>512</v>
      </c>
      <c r="I244" t="s">
        <v>513</v>
      </c>
      <c r="J244" t="s">
        <v>516</v>
      </c>
    </row>
    <row r="245" spans="1:10" x14ac:dyDescent="0.25">
      <c r="A245" s="6">
        <v>43870</v>
      </c>
      <c r="B245" t="s">
        <v>504</v>
      </c>
      <c r="C245" t="s">
        <v>505</v>
      </c>
      <c r="D245" t="s">
        <v>93</v>
      </c>
      <c r="E245" t="s">
        <v>11</v>
      </c>
      <c r="F245" t="s">
        <v>512</v>
      </c>
      <c r="I245" t="s">
        <v>513</v>
      </c>
      <c r="J245" t="s">
        <v>516</v>
      </c>
    </row>
    <row r="246" spans="1:10" x14ac:dyDescent="0.25">
      <c r="A246" s="6">
        <v>43870</v>
      </c>
      <c r="B246" t="s">
        <v>504</v>
      </c>
      <c r="C246" t="s">
        <v>505</v>
      </c>
      <c r="D246" t="s">
        <v>93</v>
      </c>
      <c r="E246" t="s">
        <v>11</v>
      </c>
      <c r="F246" t="s">
        <v>512</v>
      </c>
      <c r="I246" t="s">
        <v>513</v>
      </c>
      <c r="J246" t="s">
        <v>516</v>
      </c>
    </row>
    <row r="247" spans="1:10" x14ac:dyDescent="0.25">
      <c r="A247" s="6">
        <v>43870</v>
      </c>
      <c r="B247" t="s">
        <v>504</v>
      </c>
      <c r="C247" t="s">
        <v>505</v>
      </c>
      <c r="D247" t="s">
        <v>93</v>
      </c>
      <c r="E247" t="s">
        <v>11</v>
      </c>
      <c r="F247" t="s">
        <v>512</v>
      </c>
      <c r="I247" t="s">
        <v>513</v>
      </c>
      <c r="J247" t="s">
        <v>516</v>
      </c>
    </row>
    <row r="248" spans="1:10" x14ac:dyDescent="0.25">
      <c r="A248" s="6">
        <v>43870</v>
      </c>
      <c r="B248" t="s">
        <v>504</v>
      </c>
      <c r="C248" t="s">
        <v>505</v>
      </c>
      <c r="D248" t="s">
        <v>93</v>
      </c>
      <c r="E248" t="s">
        <v>11</v>
      </c>
      <c r="F248" t="s">
        <v>512</v>
      </c>
      <c r="I248" t="s">
        <v>513</v>
      </c>
      <c r="J248" t="s">
        <v>516</v>
      </c>
    </row>
    <row r="249" spans="1:10" x14ac:dyDescent="0.25">
      <c r="A249" s="6">
        <v>43870</v>
      </c>
      <c r="B249" t="s">
        <v>504</v>
      </c>
      <c r="C249" t="s">
        <v>505</v>
      </c>
      <c r="D249" t="s">
        <v>93</v>
      </c>
      <c r="E249" t="s">
        <v>11</v>
      </c>
      <c r="F249" t="s">
        <v>512</v>
      </c>
      <c r="I249" t="s">
        <v>513</v>
      </c>
      <c r="J249" t="s">
        <v>516</v>
      </c>
    </row>
    <row r="250" spans="1:10" x14ac:dyDescent="0.25">
      <c r="A250" s="6">
        <v>43870</v>
      </c>
      <c r="B250" t="s">
        <v>504</v>
      </c>
      <c r="C250" t="s">
        <v>505</v>
      </c>
      <c r="D250" t="s">
        <v>93</v>
      </c>
      <c r="E250" t="s">
        <v>11</v>
      </c>
      <c r="F250" t="s">
        <v>512</v>
      </c>
      <c r="I250" t="s">
        <v>513</v>
      </c>
      <c r="J250" t="s">
        <v>516</v>
      </c>
    </row>
    <row r="251" spans="1:10" x14ac:dyDescent="0.25">
      <c r="A251" s="6">
        <v>43870</v>
      </c>
      <c r="B251" t="s">
        <v>504</v>
      </c>
      <c r="C251" t="s">
        <v>505</v>
      </c>
      <c r="D251" t="s">
        <v>93</v>
      </c>
      <c r="E251" t="s">
        <v>11</v>
      </c>
      <c r="F251" t="s">
        <v>512</v>
      </c>
      <c r="I251" t="s">
        <v>513</v>
      </c>
      <c r="J251" t="s">
        <v>516</v>
      </c>
    </row>
    <row r="252" spans="1:10" x14ac:dyDescent="0.25">
      <c r="A252" s="6">
        <v>43870</v>
      </c>
      <c r="B252" t="s">
        <v>504</v>
      </c>
      <c r="C252" t="s">
        <v>505</v>
      </c>
      <c r="D252" t="s">
        <v>93</v>
      </c>
      <c r="E252" t="s">
        <v>11</v>
      </c>
      <c r="F252" t="s">
        <v>512</v>
      </c>
      <c r="I252" t="s">
        <v>513</v>
      </c>
      <c r="J252" t="s">
        <v>516</v>
      </c>
    </row>
    <row r="253" spans="1:10" x14ac:dyDescent="0.25">
      <c r="A253" s="6">
        <v>43870</v>
      </c>
      <c r="B253" t="s">
        <v>504</v>
      </c>
      <c r="C253" t="s">
        <v>505</v>
      </c>
      <c r="D253" t="s">
        <v>93</v>
      </c>
      <c r="E253" t="s">
        <v>11</v>
      </c>
      <c r="F253" t="s">
        <v>512</v>
      </c>
      <c r="I253" t="s">
        <v>513</v>
      </c>
      <c r="J253" t="s">
        <v>516</v>
      </c>
    </row>
    <row r="254" spans="1:10" x14ac:dyDescent="0.25">
      <c r="A254" s="6">
        <v>43870</v>
      </c>
      <c r="B254" t="s">
        <v>504</v>
      </c>
      <c r="C254" t="s">
        <v>505</v>
      </c>
      <c r="D254" t="s">
        <v>93</v>
      </c>
      <c r="E254" t="s">
        <v>11</v>
      </c>
      <c r="F254" t="s">
        <v>512</v>
      </c>
      <c r="I254" t="s">
        <v>513</v>
      </c>
      <c r="J254" t="s">
        <v>516</v>
      </c>
    </row>
    <row r="255" spans="1:10" x14ac:dyDescent="0.25">
      <c r="A255" s="6">
        <v>43870</v>
      </c>
      <c r="B255" t="s">
        <v>504</v>
      </c>
      <c r="C255" t="s">
        <v>505</v>
      </c>
      <c r="D255" t="s">
        <v>93</v>
      </c>
      <c r="E255" t="s">
        <v>11</v>
      </c>
      <c r="F255" t="s">
        <v>512</v>
      </c>
      <c r="I255" t="s">
        <v>513</v>
      </c>
      <c r="J255" t="s">
        <v>516</v>
      </c>
    </row>
    <row r="256" spans="1:10" x14ac:dyDescent="0.25">
      <c r="A256" s="6">
        <v>43870</v>
      </c>
      <c r="B256" t="s">
        <v>504</v>
      </c>
      <c r="C256" t="s">
        <v>505</v>
      </c>
      <c r="D256" t="s">
        <v>93</v>
      </c>
      <c r="E256" t="s">
        <v>11</v>
      </c>
      <c r="F256" t="s">
        <v>512</v>
      </c>
      <c r="I256" t="s">
        <v>513</v>
      </c>
      <c r="J256" t="s">
        <v>516</v>
      </c>
    </row>
    <row r="257" spans="1:10" x14ac:dyDescent="0.25">
      <c r="A257" s="6">
        <v>43870</v>
      </c>
      <c r="B257" t="s">
        <v>504</v>
      </c>
      <c r="C257" t="s">
        <v>505</v>
      </c>
      <c r="D257" t="s">
        <v>93</v>
      </c>
      <c r="E257" t="s">
        <v>11</v>
      </c>
      <c r="F257" t="s">
        <v>512</v>
      </c>
      <c r="I257" t="s">
        <v>513</v>
      </c>
      <c r="J257" t="s">
        <v>516</v>
      </c>
    </row>
    <row r="258" spans="1:10" x14ac:dyDescent="0.25">
      <c r="A258" s="6">
        <v>43870</v>
      </c>
      <c r="B258" t="s">
        <v>504</v>
      </c>
      <c r="C258" t="s">
        <v>505</v>
      </c>
      <c r="D258" t="s">
        <v>93</v>
      </c>
      <c r="E258" t="s">
        <v>11</v>
      </c>
      <c r="F258" t="s">
        <v>512</v>
      </c>
      <c r="I258" t="s">
        <v>513</v>
      </c>
      <c r="J258" t="s">
        <v>516</v>
      </c>
    </row>
    <row r="259" spans="1:10" x14ac:dyDescent="0.25">
      <c r="A259" s="6">
        <v>43870</v>
      </c>
      <c r="B259" t="s">
        <v>504</v>
      </c>
      <c r="C259" t="s">
        <v>505</v>
      </c>
      <c r="D259" t="s">
        <v>93</v>
      </c>
      <c r="E259" t="s">
        <v>11</v>
      </c>
      <c r="F259" t="s">
        <v>512</v>
      </c>
      <c r="I259" t="s">
        <v>513</v>
      </c>
      <c r="J259" t="s">
        <v>516</v>
      </c>
    </row>
    <row r="260" spans="1:10" x14ac:dyDescent="0.25">
      <c r="A260" s="6">
        <v>43870</v>
      </c>
      <c r="B260" t="s">
        <v>504</v>
      </c>
      <c r="C260" t="s">
        <v>505</v>
      </c>
      <c r="D260" t="s">
        <v>93</v>
      </c>
      <c r="E260" t="s">
        <v>11</v>
      </c>
      <c r="F260" t="s">
        <v>512</v>
      </c>
      <c r="I260" t="s">
        <v>513</v>
      </c>
      <c r="J260" t="s">
        <v>516</v>
      </c>
    </row>
    <row r="261" spans="1:10" x14ac:dyDescent="0.25">
      <c r="A261" s="6">
        <v>43870</v>
      </c>
      <c r="B261" t="s">
        <v>504</v>
      </c>
      <c r="C261" t="s">
        <v>505</v>
      </c>
      <c r="D261" t="s">
        <v>93</v>
      </c>
      <c r="E261" t="s">
        <v>11</v>
      </c>
      <c r="F261" t="s">
        <v>512</v>
      </c>
      <c r="I261" t="s">
        <v>513</v>
      </c>
      <c r="J261" t="s">
        <v>516</v>
      </c>
    </row>
    <row r="262" spans="1:10" x14ac:dyDescent="0.25">
      <c r="A262" s="6">
        <v>43870</v>
      </c>
      <c r="B262" t="s">
        <v>504</v>
      </c>
      <c r="C262" t="s">
        <v>505</v>
      </c>
      <c r="D262" t="s">
        <v>93</v>
      </c>
      <c r="E262" t="s">
        <v>11</v>
      </c>
      <c r="F262" t="s">
        <v>512</v>
      </c>
      <c r="I262" t="s">
        <v>513</v>
      </c>
      <c r="J262" t="s">
        <v>516</v>
      </c>
    </row>
    <row r="263" spans="1:10" x14ac:dyDescent="0.25">
      <c r="A263" s="6">
        <v>43870</v>
      </c>
      <c r="B263" t="s">
        <v>504</v>
      </c>
      <c r="C263" t="s">
        <v>505</v>
      </c>
      <c r="D263" t="s">
        <v>93</v>
      </c>
      <c r="E263" t="s">
        <v>11</v>
      </c>
      <c r="F263" t="s">
        <v>512</v>
      </c>
      <c r="I263" t="s">
        <v>513</v>
      </c>
      <c r="J263" t="s">
        <v>516</v>
      </c>
    </row>
    <row r="264" spans="1:10" x14ac:dyDescent="0.25">
      <c r="A264" s="6">
        <v>43870</v>
      </c>
      <c r="B264" t="s">
        <v>504</v>
      </c>
      <c r="C264" t="s">
        <v>505</v>
      </c>
      <c r="D264" t="s">
        <v>93</v>
      </c>
      <c r="E264" t="s">
        <v>11</v>
      </c>
      <c r="F264" t="s">
        <v>512</v>
      </c>
      <c r="I264" t="s">
        <v>513</v>
      </c>
      <c r="J264" t="s">
        <v>516</v>
      </c>
    </row>
    <row r="265" spans="1:10" x14ac:dyDescent="0.25">
      <c r="A265" s="6">
        <v>43870</v>
      </c>
      <c r="B265" t="s">
        <v>504</v>
      </c>
      <c r="C265" t="s">
        <v>505</v>
      </c>
      <c r="D265" t="s">
        <v>93</v>
      </c>
      <c r="E265" t="s">
        <v>11</v>
      </c>
      <c r="F265" t="s">
        <v>512</v>
      </c>
      <c r="I265" t="s">
        <v>513</v>
      </c>
      <c r="J265" t="s">
        <v>516</v>
      </c>
    </row>
    <row r="266" spans="1:10" x14ac:dyDescent="0.25">
      <c r="A266" s="6">
        <v>43870</v>
      </c>
      <c r="B266" t="s">
        <v>504</v>
      </c>
      <c r="C266" t="s">
        <v>505</v>
      </c>
      <c r="D266" t="s">
        <v>93</v>
      </c>
      <c r="E266" t="s">
        <v>11</v>
      </c>
      <c r="F266" t="s">
        <v>512</v>
      </c>
      <c r="I266" t="s">
        <v>513</v>
      </c>
      <c r="J266" t="s">
        <v>516</v>
      </c>
    </row>
    <row r="267" spans="1:10" x14ac:dyDescent="0.25">
      <c r="A267" s="6">
        <v>43870</v>
      </c>
      <c r="B267" t="s">
        <v>504</v>
      </c>
      <c r="C267" t="s">
        <v>505</v>
      </c>
      <c r="D267" t="s">
        <v>93</v>
      </c>
      <c r="E267" t="s">
        <v>11</v>
      </c>
      <c r="F267" t="s">
        <v>512</v>
      </c>
      <c r="I267" t="s">
        <v>513</v>
      </c>
      <c r="J267" t="s">
        <v>516</v>
      </c>
    </row>
    <row r="268" spans="1:10" x14ac:dyDescent="0.25">
      <c r="A268" s="6">
        <v>43870</v>
      </c>
      <c r="B268" t="s">
        <v>504</v>
      </c>
      <c r="C268" t="s">
        <v>505</v>
      </c>
      <c r="D268" t="s">
        <v>93</v>
      </c>
      <c r="E268" t="s">
        <v>11</v>
      </c>
      <c r="F268" t="s">
        <v>512</v>
      </c>
      <c r="I268" t="s">
        <v>513</v>
      </c>
      <c r="J268" t="s">
        <v>516</v>
      </c>
    </row>
    <row r="269" spans="1:10" x14ac:dyDescent="0.25">
      <c r="A269" s="6">
        <v>43870</v>
      </c>
      <c r="B269" t="s">
        <v>504</v>
      </c>
      <c r="C269" t="s">
        <v>505</v>
      </c>
      <c r="D269" t="s">
        <v>93</v>
      </c>
      <c r="E269" t="s">
        <v>11</v>
      </c>
      <c r="F269" t="s">
        <v>512</v>
      </c>
      <c r="I269" t="s">
        <v>513</v>
      </c>
      <c r="J269" t="s">
        <v>516</v>
      </c>
    </row>
    <row r="270" spans="1:10" x14ac:dyDescent="0.25">
      <c r="A270" s="6">
        <v>43870</v>
      </c>
      <c r="B270" t="s">
        <v>504</v>
      </c>
      <c r="C270" t="s">
        <v>505</v>
      </c>
      <c r="D270" t="s">
        <v>93</v>
      </c>
      <c r="E270" t="s">
        <v>11</v>
      </c>
      <c r="F270" t="s">
        <v>512</v>
      </c>
      <c r="I270" t="s">
        <v>513</v>
      </c>
      <c r="J270" t="s">
        <v>516</v>
      </c>
    </row>
    <row r="271" spans="1:10" x14ac:dyDescent="0.25">
      <c r="A271" s="6">
        <v>43870</v>
      </c>
      <c r="B271" t="s">
        <v>504</v>
      </c>
      <c r="C271" t="s">
        <v>505</v>
      </c>
      <c r="D271" t="s">
        <v>93</v>
      </c>
      <c r="E271" t="s">
        <v>11</v>
      </c>
      <c r="F271" t="s">
        <v>512</v>
      </c>
      <c r="I271" t="s">
        <v>513</v>
      </c>
      <c r="J271" t="s">
        <v>516</v>
      </c>
    </row>
    <row r="272" spans="1:10" x14ac:dyDescent="0.25">
      <c r="A272" s="6">
        <v>43870</v>
      </c>
      <c r="B272" t="s">
        <v>504</v>
      </c>
      <c r="C272" t="s">
        <v>505</v>
      </c>
      <c r="D272" t="s">
        <v>93</v>
      </c>
      <c r="E272" t="s">
        <v>11</v>
      </c>
      <c r="F272" t="s">
        <v>512</v>
      </c>
      <c r="I272" t="s">
        <v>513</v>
      </c>
      <c r="J272" t="s">
        <v>516</v>
      </c>
    </row>
    <row r="273" spans="1:10" x14ac:dyDescent="0.25">
      <c r="A273" s="6">
        <v>43870</v>
      </c>
      <c r="B273" t="s">
        <v>504</v>
      </c>
      <c r="C273" t="s">
        <v>505</v>
      </c>
      <c r="D273" t="s">
        <v>93</v>
      </c>
      <c r="E273" t="s">
        <v>11</v>
      </c>
      <c r="F273" t="s">
        <v>512</v>
      </c>
      <c r="I273" t="s">
        <v>513</v>
      </c>
      <c r="J273" t="s">
        <v>516</v>
      </c>
    </row>
    <row r="274" spans="1:10" x14ac:dyDescent="0.25">
      <c r="A274" s="6">
        <v>43870</v>
      </c>
      <c r="B274" t="s">
        <v>504</v>
      </c>
      <c r="C274" t="s">
        <v>505</v>
      </c>
      <c r="D274" t="s">
        <v>93</v>
      </c>
      <c r="E274" t="s">
        <v>11</v>
      </c>
      <c r="F274" t="s">
        <v>512</v>
      </c>
      <c r="I274" t="s">
        <v>513</v>
      </c>
      <c r="J274" t="s">
        <v>516</v>
      </c>
    </row>
    <row r="275" spans="1:10" x14ac:dyDescent="0.25">
      <c r="A275" s="6">
        <v>43870</v>
      </c>
      <c r="B275" t="s">
        <v>504</v>
      </c>
      <c r="C275" t="s">
        <v>505</v>
      </c>
      <c r="D275" t="s">
        <v>93</v>
      </c>
      <c r="E275" t="s">
        <v>11</v>
      </c>
      <c r="F275" t="s">
        <v>512</v>
      </c>
      <c r="I275" t="s">
        <v>513</v>
      </c>
      <c r="J275" t="s">
        <v>516</v>
      </c>
    </row>
    <row r="276" spans="1:10" x14ac:dyDescent="0.25">
      <c r="A276" s="6">
        <v>43870</v>
      </c>
      <c r="B276" t="s">
        <v>504</v>
      </c>
      <c r="C276" t="s">
        <v>505</v>
      </c>
      <c r="D276" t="s">
        <v>93</v>
      </c>
      <c r="E276" t="s">
        <v>11</v>
      </c>
      <c r="F276" t="s">
        <v>512</v>
      </c>
      <c r="I276" t="s">
        <v>513</v>
      </c>
      <c r="J276" t="s">
        <v>516</v>
      </c>
    </row>
    <row r="277" spans="1:10" x14ac:dyDescent="0.25">
      <c r="A277" s="6">
        <v>43870</v>
      </c>
      <c r="B277" t="s">
        <v>504</v>
      </c>
      <c r="C277" t="s">
        <v>505</v>
      </c>
      <c r="D277" t="s">
        <v>93</v>
      </c>
      <c r="E277" t="s">
        <v>11</v>
      </c>
      <c r="F277" t="s">
        <v>512</v>
      </c>
      <c r="I277" t="s">
        <v>513</v>
      </c>
      <c r="J277" t="s">
        <v>516</v>
      </c>
    </row>
    <row r="278" spans="1:10" x14ac:dyDescent="0.25">
      <c r="A278" s="6">
        <v>43870</v>
      </c>
      <c r="B278" t="s">
        <v>504</v>
      </c>
      <c r="C278" t="s">
        <v>505</v>
      </c>
      <c r="D278" t="s">
        <v>93</v>
      </c>
      <c r="E278" t="s">
        <v>11</v>
      </c>
      <c r="F278" t="s">
        <v>512</v>
      </c>
      <c r="I278" t="s">
        <v>513</v>
      </c>
      <c r="J278" t="s">
        <v>516</v>
      </c>
    </row>
    <row r="279" spans="1:10" x14ac:dyDescent="0.25">
      <c r="A279" s="6">
        <v>43870</v>
      </c>
      <c r="B279" t="s">
        <v>504</v>
      </c>
      <c r="C279" t="s">
        <v>505</v>
      </c>
      <c r="D279" t="s">
        <v>93</v>
      </c>
      <c r="E279" t="s">
        <v>11</v>
      </c>
      <c r="F279" t="s">
        <v>512</v>
      </c>
      <c r="I279" t="s">
        <v>513</v>
      </c>
      <c r="J279" t="s">
        <v>516</v>
      </c>
    </row>
    <row r="280" spans="1:10" x14ac:dyDescent="0.25">
      <c r="A280" s="6">
        <v>43870</v>
      </c>
      <c r="B280" t="s">
        <v>504</v>
      </c>
      <c r="C280" t="s">
        <v>505</v>
      </c>
      <c r="D280" t="s">
        <v>93</v>
      </c>
      <c r="E280" t="s">
        <v>11</v>
      </c>
      <c r="F280" t="s">
        <v>512</v>
      </c>
      <c r="I280" t="s">
        <v>513</v>
      </c>
      <c r="J280" t="s">
        <v>516</v>
      </c>
    </row>
    <row r="281" spans="1:10" x14ac:dyDescent="0.25">
      <c r="A281" s="6">
        <v>43870</v>
      </c>
      <c r="B281" t="s">
        <v>504</v>
      </c>
      <c r="C281" t="s">
        <v>505</v>
      </c>
      <c r="D281" t="s">
        <v>93</v>
      </c>
      <c r="E281" t="s">
        <v>11</v>
      </c>
      <c r="F281" t="s">
        <v>512</v>
      </c>
      <c r="I281" t="s">
        <v>513</v>
      </c>
      <c r="J281" t="s">
        <v>516</v>
      </c>
    </row>
    <row r="282" spans="1:10" x14ac:dyDescent="0.25">
      <c r="A282" s="6">
        <v>43870</v>
      </c>
      <c r="B282" t="s">
        <v>504</v>
      </c>
      <c r="C282" t="s">
        <v>505</v>
      </c>
      <c r="D282" t="s">
        <v>93</v>
      </c>
      <c r="E282" t="s">
        <v>11</v>
      </c>
      <c r="F282" t="s">
        <v>512</v>
      </c>
      <c r="I282" t="s">
        <v>513</v>
      </c>
      <c r="J282" t="s">
        <v>516</v>
      </c>
    </row>
    <row r="283" spans="1:10" x14ac:dyDescent="0.25">
      <c r="A283" s="6">
        <v>43870</v>
      </c>
      <c r="B283" t="s">
        <v>504</v>
      </c>
      <c r="C283" t="s">
        <v>505</v>
      </c>
      <c r="D283" t="s">
        <v>93</v>
      </c>
      <c r="E283" t="s">
        <v>11</v>
      </c>
      <c r="F283" t="s">
        <v>512</v>
      </c>
      <c r="I283" t="s">
        <v>513</v>
      </c>
      <c r="J283" t="s">
        <v>516</v>
      </c>
    </row>
    <row r="284" spans="1:10" x14ac:dyDescent="0.25">
      <c r="A284" s="6">
        <v>43870</v>
      </c>
      <c r="B284" t="s">
        <v>504</v>
      </c>
      <c r="C284" t="s">
        <v>505</v>
      </c>
      <c r="D284" t="s">
        <v>93</v>
      </c>
      <c r="E284" t="s">
        <v>11</v>
      </c>
      <c r="F284" t="s">
        <v>512</v>
      </c>
      <c r="I284" t="s">
        <v>513</v>
      </c>
      <c r="J284" t="s">
        <v>516</v>
      </c>
    </row>
    <row r="285" spans="1:10" x14ac:dyDescent="0.25">
      <c r="A285" s="6">
        <v>43870</v>
      </c>
      <c r="B285" t="s">
        <v>504</v>
      </c>
      <c r="C285" t="s">
        <v>505</v>
      </c>
      <c r="D285" t="s">
        <v>93</v>
      </c>
      <c r="E285" t="s">
        <v>11</v>
      </c>
      <c r="F285" t="s">
        <v>512</v>
      </c>
      <c r="I285" t="s">
        <v>513</v>
      </c>
      <c r="J285" t="s">
        <v>516</v>
      </c>
    </row>
    <row r="286" spans="1:10" x14ac:dyDescent="0.25">
      <c r="A286" s="6">
        <v>43870</v>
      </c>
      <c r="B286" t="s">
        <v>504</v>
      </c>
      <c r="C286" t="s">
        <v>505</v>
      </c>
      <c r="D286" t="s">
        <v>93</v>
      </c>
      <c r="E286" t="s">
        <v>11</v>
      </c>
      <c r="F286" t="s">
        <v>512</v>
      </c>
      <c r="I286" t="s">
        <v>513</v>
      </c>
      <c r="J286" t="s">
        <v>516</v>
      </c>
    </row>
    <row r="287" spans="1:10" x14ac:dyDescent="0.25">
      <c r="A287" s="6">
        <v>43870</v>
      </c>
      <c r="B287" t="s">
        <v>504</v>
      </c>
      <c r="C287" t="s">
        <v>505</v>
      </c>
      <c r="D287" t="s">
        <v>93</v>
      </c>
      <c r="E287" t="s">
        <v>11</v>
      </c>
      <c r="F287" t="s">
        <v>512</v>
      </c>
      <c r="I287" t="s">
        <v>513</v>
      </c>
      <c r="J287" t="s">
        <v>516</v>
      </c>
    </row>
    <row r="288" spans="1:10" x14ac:dyDescent="0.25">
      <c r="A288" s="6">
        <v>43870</v>
      </c>
      <c r="B288" t="s">
        <v>504</v>
      </c>
      <c r="C288" t="s">
        <v>505</v>
      </c>
      <c r="D288" t="s">
        <v>93</v>
      </c>
      <c r="E288" t="s">
        <v>11</v>
      </c>
      <c r="F288" t="s">
        <v>512</v>
      </c>
      <c r="I288" t="s">
        <v>513</v>
      </c>
      <c r="J288" t="s">
        <v>516</v>
      </c>
    </row>
    <row r="289" spans="1:10" x14ac:dyDescent="0.25">
      <c r="A289" s="6">
        <v>43870</v>
      </c>
      <c r="B289" t="s">
        <v>504</v>
      </c>
      <c r="C289" t="s">
        <v>505</v>
      </c>
      <c r="D289" t="s">
        <v>93</v>
      </c>
      <c r="E289" t="s">
        <v>11</v>
      </c>
      <c r="F289" t="s">
        <v>512</v>
      </c>
      <c r="I289" t="s">
        <v>513</v>
      </c>
      <c r="J289" t="s">
        <v>516</v>
      </c>
    </row>
    <row r="290" spans="1:10" x14ac:dyDescent="0.25">
      <c r="A290" s="6">
        <v>43870</v>
      </c>
      <c r="B290" t="s">
        <v>504</v>
      </c>
      <c r="C290" t="s">
        <v>505</v>
      </c>
      <c r="D290" t="s">
        <v>93</v>
      </c>
      <c r="E290" t="s">
        <v>11</v>
      </c>
      <c r="F290" t="s">
        <v>512</v>
      </c>
      <c r="I290" t="s">
        <v>513</v>
      </c>
      <c r="J290" t="s">
        <v>516</v>
      </c>
    </row>
    <row r="291" spans="1:10" x14ac:dyDescent="0.25">
      <c r="A291" s="6">
        <v>43870</v>
      </c>
      <c r="B291" t="s">
        <v>504</v>
      </c>
      <c r="C291" t="s">
        <v>505</v>
      </c>
      <c r="D291" t="s">
        <v>93</v>
      </c>
      <c r="E291" t="s">
        <v>11</v>
      </c>
      <c r="F291" t="s">
        <v>512</v>
      </c>
      <c r="I291" t="s">
        <v>513</v>
      </c>
      <c r="J291" t="s">
        <v>516</v>
      </c>
    </row>
    <row r="292" spans="1:10" x14ac:dyDescent="0.25">
      <c r="A292" s="6">
        <v>43870</v>
      </c>
      <c r="B292" t="s">
        <v>504</v>
      </c>
      <c r="C292" t="s">
        <v>505</v>
      </c>
      <c r="D292" t="s">
        <v>93</v>
      </c>
      <c r="E292" t="s">
        <v>11</v>
      </c>
      <c r="F292" t="s">
        <v>512</v>
      </c>
      <c r="I292" t="s">
        <v>513</v>
      </c>
      <c r="J292" t="s">
        <v>516</v>
      </c>
    </row>
    <row r="293" spans="1:10" x14ac:dyDescent="0.25">
      <c r="A293" s="6">
        <v>43870</v>
      </c>
      <c r="B293" t="s">
        <v>504</v>
      </c>
      <c r="C293" t="s">
        <v>505</v>
      </c>
      <c r="D293" t="s">
        <v>93</v>
      </c>
      <c r="E293" t="s">
        <v>11</v>
      </c>
      <c r="F293" t="s">
        <v>512</v>
      </c>
      <c r="I293" t="s">
        <v>513</v>
      </c>
      <c r="J293" t="s">
        <v>516</v>
      </c>
    </row>
    <row r="294" spans="1:10" x14ac:dyDescent="0.25">
      <c r="A294" s="6">
        <v>43870</v>
      </c>
      <c r="B294" t="s">
        <v>504</v>
      </c>
      <c r="C294" t="s">
        <v>505</v>
      </c>
      <c r="D294" t="s">
        <v>93</v>
      </c>
      <c r="E294" t="s">
        <v>11</v>
      </c>
      <c r="F294" t="s">
        <v>512</v>
      </c>
      <c r="I294" t="s">
        <v>513</v>
      </c>
      <c r="J294" t="s">
        <v>516</v>
      </c>
    </row>
    <row r="295" spans="1:10" x14ac:dyDescent="0.25">
      <c r="A295" s="6">
        <v>43870</v>
      </c>
      <c r="B295" t="s">
        <v>504</v>
      </c>
      <c r="C295" t="s">
        <v>505</v>
      </c>
      <c r="D295" t="s">
        <v>93</v>
      </c>
      <c r="E295" t="s">
        <v>11</v>
      </c>
      <c r="F295" t="s">
        <v>512</v>
      </c>
      <c r="I295" t="s">
        <v>513</v>
      </c>
      <c r="J295" t="s">
        <v>516</v>
      </c>
    </row>
    <row r="296" spans="1:10" x14ac:dyDescent="0.25">
      <c r="A296" s="6">
        <v>43870</v>
      </c>
      <c r="B296" t="s">
        <v>504</v>
      </c>
      <c r="C296" t="s">
        <v>505</v>
      </c>
      <c r="D296" t="s">
        <v>93</v>
      </c>
      <c r="E296" t="s">
        <v>11</v>
      </c>
      <c r="F296" t="s">
        <v>512</v>
      </c>
      <c r="I296" t="s">
        <v>513</v>
      </c>
      <c r="J296" t="s">
        <v>516</v>
      </c>
    </row>
    <row r="297" spans="1:10" x14ac:dyDescent="0.25">
      <c r="A297" s="6">
        <v>43870</v>
      </c>
      <c r="B297" t="s">
        <v>504</v>
      </c>
      <c r="C297" t="s">
        <v>505</v>
      </c>
      <c r="D297" t="s">
        <v>93</v>
      </c>
      <c r="E297" t="s">
        <v>11</v>
      </c>
      <c r="F297" t="s">
        <v>512</v>
      </c>
      <c r="I297" t="s">
        <v>513</v>
      </c>
      <c r="J297" t="s">
        <v>516</v>
      </c>
    </row>
    <row r="298" spans="1:10" x14ac:dyDescent="0.25">
      <c r="A298" s="6">
        <v>43870</v>
      </c>
      <c r="B298" t="s">
        <v>504</v>
      </c>
      <c r="C298" t="s">
        <v>505</v>
      </c>
      <c r="D298" t="s">
        <v>93</v>
      </c>
      <c r="E298" t="s">
        <v>11</v>
      </c>
      <c r="F298" t="s">
        <v>512</v>
      </c>
      <c r="I298" t="s">
        <v>513</v>
      </c>
      <c r="J298" t="s">
        <v>516</v>
      </c>
    </row>
    <row r="299" spans="1:10" x14ac:dyDescent="0.25">
      <c r="A299" s="6">
        <v>43870</v>
      </c>
      <c r="B299" t="s">
        <v>504</v>
      </c>
      <c r="C299" t="s">
        <v>505</v>
      </c>
      <c r="D299" t="s">
        <v>93</v>
      </c>
      <c r="E299" t="s">
        <v>11</v>
      </c>
      <c r="F299" t="s">
        <v>512</v>
      </c>
      <c r="I299" t="s">
        <v>513</v>
      </c>
      <c r="J299" t="s">
        <v>516</v>
      </c>
    </row>
    <row r="300" spans="1:10" x14ac:dyDescent="0.25">
      <c r="A300" s="6">
        <v>43870</v>
      </c>
      <c r="B300" t="s">
        <v>504</v>
      </c>
      <c r="C300" t="s">
        <v>505</v>
      </c>
      <c r="D300" t="s">
        <v>93</v>
      </c>
      <c r="E300" t="s">
        <v>11</v>
      </c>
      <c r="F300" t="s">
        <v>512</v>
      </c>
      <c r="I300" t="s">
        <v>513</v>
      </c>
      <c r="J300" t="s">
        <v>516</v>
      </c>
    </row>
    <row r="301" spans="1:10" x14ac:dyDescent="0.25">
      <c r="A301" s="6">
        <v>43870</v>
      </c>
      <c r="B301" t="s">
        <v>504</v>
      </c>
      <c r="C301" t="s">
        <v>505</v>
      </c>
      <c r="D301" t="s">
        <v>93</v>
      </c>
      <c r="E301" t="s">
        <v>11</v>
      </c>
      <c r="F301" t="s">
        <v>512</v>
      </c>
      <c r="I301" t="s">
        <v>513</v>
      </c>
      <c r="J301" t="s">
        <v>516</v>
      </c>
    </row>
    <row r="302" spans="1:10" x14ac:dyDescent="0.25">
      <c r="A302" s="6">
        <v>43870</v>
      </c>
      <c r="B302" t="s">
        <v>504</v>
      </c>
      <c r="C302" t="s">
        <v>505</v>
      </c>
      <c r="D302" t="s">
        <v>93</v>
      </c>
      <c r="E302" t="s">
        <v>11</v>
      </c>
      <c r="F302" t="s">
        <v>512</v>
      </c>
      <c r="I302" t="s">
        <v>513</v>
      </c>
      <c r="J302" t="s">
        <v>516</v>
      </c>
    </row>
    <row r="303" spans="1:10" x14ac:dyDescent="0.25">
      <c r="A303" s="6">
        <v>43870</v>
      </c>
      <c r="B303" t="s">
        <v>504</v>
      </c>
      <c r="C303" t="s">
        <v>505</v>
      </c>
      <c r="D303" t="s">
        <v>93</v>
      </c>
      <c r="E303" t="s">
        <v>11</v>
      </c>
      <c r="F303" t="s">
        <v>512</v>
      </c>
      <c r="I303" t="s">
        <v>513</v>
      </c>
      <c r="J303" t="s">
        <v>516</v>
      </c>
    </row>
    <row r="304" spans="1:10" x14ac:dyDescent="0.25">
      <c r="A304" s="6">
        <v>43870</v>
      </c>
      <c r="B304" t="s">
        <v>504</v>
      </c>
      <c r="C304" t="s">
        <v>505</v>
      </c>
      <c r="D304" t="s">
        <v>93</v>
      </c>
      <c r="E304" t="s">
        <v>11</v>
      </c>
      <c r="F304" t="s">
        <v>512</v>
      </c>
      <c r="I304" t="s">
        <v>513</v>
      </c>
      <c r="J304" t="s">
        <v>516</v>
      </c>
    </row>
    <row r="305" spans="1:10" x14ac:dyDescent="0.25">
      <c r="A305" s="6">
        <v>43870</v>
      </c>
      <c r="B305" t="s">
        <v>504</v>
      </c>
      <c r="C305" t="s">
        <v>505</v>
      </c>
      <c r="D305" t="s">
        <v>93</v>
      </c>
      <c r="E305" t="s">
        <v>11</v>
      </c>
      <c r="F305" t="s">
        <v>512</v>
      </c>
      <c r="I305" t="s">
        <v>513</v>
      </c>
      <c r="J305" t="s">
        <v>516</v>
      </c>
    </row>
    <row r="306" spans="1:10" x14ac:dyDescent="0.25">
      <c r="A306" s="6">
        <v>43870</v>
      </c>
      <c r="B306" t="s">
        <v>504</v>
      </c>
      <c r="C306" t="s">
        <v>505</v>
      </c>
      <c r="D306" t="s">
        <v>93</v>
      </c>
      <c r="E306" t="s">
        <v>11</v>
      </c>
      <c r="F306" t="s">
        <v>512</v>
      </c>
      <c r="I306" t="s">
        <v>513</v>
      </c>
      <c r="J306" t="s">
        <v>516</v>
      </c>
    </row>
    <row r="307" spans="1:10" x14ac:dyDescent="0.25">
      <c r="A307" s="6">
        <v>43870</v>
      </c>
      <c r="B307" t="s">
        <v>504</v>
      </c>
      <c r="C307" t="s">
        <v>505</v>
      </c>
      <c r="D307" t="s">
        <v>93</v>
      </c>
      <c r="E307" t="s">
        <v>11</v>
      </c>
      <c r="F307" t="s">
        <v>512</v>
      </c>
      <c r="I307" t="s">
        <v>513</v>
      </c>
      <c r="J307" t="s">
        <v>516</v>
      </c>
    </row>
    <row r="308" spans="1:10" x14ac:dyDescent="0.25">
      <c r="A308" s="6">
        <v>43870</v>
      </c>
      <c r="B308" t="s">
        <v>504</v>
      </c>
      <c r="C308" t="s">
        <v>505</v>
      </c>
      <c r="D308" t="s">
        <v>93</v>
      </c>
      <c r="E308" t="s">
        <v>11</v>
      </c>
      <c r="F308" t="s">
        <v>512</v>
      </c>
      <c r="I308" t="s">
        <v>513</v>
      </c>
      <c r="J308" t="s">
        <v>516</v>
      </c>
    </row>
    <row r="309" spans="1:10" x14ac:dyDescent="0.25">
      <c r="A309" s="6">
        <v>43870</v>
      </c>
      <c r="B309" t="s">
        <v>504</v>
      </c>
      <c r="C309" t="s">
        <v>505</v>
      </c>
      <c r="D309" t="s">
        <v>93</v>
      </c>
      <c r="E309" t="s">
        <v>11</v>
      </c>
      <c r="F309" t="s">
        <v>512</v>
      </c>
      <c r="I309" t="s">
        <v>513</v>
      </c>
      <c r="J309" t="s">
        <v>516</v>
      </c>
    </row>
    <row r="310" spans="1:10" x14ac:dyDescent="0.25">
      <c r="A310" s="6">
        <v>43870</v>
      </c>
      <c r="B310" t="s">
        <v>504</v>
      </c>
      <c r="C310" t="s">
        <v>505</v>
      </c>
      <c r="D310" t="s">
        <v>93</v>
      </c>
      <c r="E310" t="s">
        <v>11</v>
      </c>
      <c r="F310" t="s">
        <v>512</v>
      </c>
      <c r="I310" t="s">
        <v>513</v>
      </c>
      <c r="J310" t="s">
        <v>516</v>
      </c>
    </row>
    <row r="311" spans="1:10" x14ac:dyDescent="0.25">
      <c r="A311" s="6">
        <v>43870</v>
      </c>
      <c r="B311" t="s">
        <v>504</v>
      </c>
      <c r="C311" t="s">
        <v>505</v>
      </c>
      <c r="D311" t="s">
        <v>93</v>
      </c>
      <c r="E311" t="s">
        <v>11</v>
      </c>
      <c r="F311" t="s">
        <v>512</v>
      </c>
      <c r="I311" t="s">
        <v>513</v>
      </c>
      <c r="J311" t="s">
        <v>516</v>
      </c>
    </row>
    <row r="312" spans="1:10" x14ac:dyDescent="0.25">
      <c r="A312" s="6">
        <v>43870</v>
      </c>
      <c r="B312" t="s">
        <v>504</v>
      </c>
      <c r="C312" t="s">
        <v>505</v>
      </c>
      <c r="D312" t="s">
        <v>93</v>
      </c>
      <c r="E312" t="s">
        <v>11</v>
      </c>
      <c r="F312" t="s">
        <v>512</v>
      </c>
      <c r="I312" t="s">
        <v>513</v>
      </c>
      <c r="J312" t="s">
        <v>516</v>
      </c>
    </row>
    <row r="313" spans="1:10" x14ac:dyDescent="0.25">
      <c r="A313" s="6">
        <v>43870</v>
      </c>
      <c r="B313" t="s">
        <v>504</v>
      </c>
      <c r="C313" t="s">
        <v>505</v>
      </c>
      <c r="D313" t="s">
        <v>93</v>
      </c>
      <c r="E313" t="s">
        <v>11</v>
      </c>
      <c r="F313" t="s">
        <v>512</v>
      </c>
      <c r="I313" t="s">
        <v>513</v>
      </c>
      <c r="J313" t="s">
        <v>516</v>
      </c>
    </row>
    <row r="314" spans="1:10" x14ac:dyDescent="0.25">
      <c r="A314" s="6">
        <v>43870</v>
      </c>
      <c r="B314" t="s">
        <v>504</v>
      </c>
      <c r="C314" t="s">
        <v>505</v>
      </c>
      <c r="D314" t="s">
        <v>93</v>
      </c>
      <c r="E314" t="s">
        <v>11</v>
      </c>
      <c r="F314" t="s">
        <v>512</v>
      </c>
      <c r="I314" t="s">
        <v>513</v>
      </c>
      <c r="J314" t="s">
        <v>516</v>
      </c>
    </row>
    <row r="315" spans="1:10" x14ac:dyDescent="0.25">
      <c r="A315" s="6">
        <v>43870</v>
      </c>
      <c r="B315" t="s">
        <v>504</v>
      </c>
      <c r="C315" t="s">
        <v>505</v>
      </c>
      <c r="D315" t="s">
        <v>93</v>
      </c>
      <c r="E315" t="s">
        <v>11</v>
      </c>
      <c r="F315" t="s">
        <v>512</v>
      </c>
      <c r="I315" t="s">
        <v>513</v>
      </c>
      <c r="J315" t="s">
        <v>516</v>
      </c>
    </row>
    <row r="316" spans="1:10" x14ac:dyDescent="0.25">
      <c r="A316" s="6">
        <v>43870</v>
      </c>
      <c r="B316" t="s">
        <v>504</v>
      </c>
      <c r="C316" t="s">
        <v>505</v>
      </c>
      <c r="D316" t="s">
        <v>93</v>
      </c>
      <c r="E316" t="s">
        <v>11</v>
      </c>
      <c r="F316" t="s">
        <v>512</v>
      </c>
      <c r="I316" t="s">
        <v>513</v>
      </c>
      <c r="J316" t="s">
        <v>516</v>
      </c>
    </row>
    <row r="317" spans="1:10" x14ac:dyDescent="0.25">
      <c r="A317" s="6">
        <v>43870</v>
      </c>
      <c r="B317" t="s">
        <v>504</v>
      </c>
      <c r="C317" t="s">
        <v>505</v>
      </c>
      <c r="D317" t="s">
        <v>93</v>
      </c>
      <c r="E317" t="s">
        <v>11</v>
      </c>
      <c r="F317" t="s">
        <v>512</v>
      </c>
      <c r="I317" t="s">
        <v>513</v>
      </c>
      <c r="J317" t="s">
        <v>516</v>
      </c>
    </row>
    <row r="318" spans="1:10" x14ac:dyDescent="0.25">
      <c r="A318" s="6">
        <v>43870</v>
      </c>
      <c r="B318" t="s">
        <v>504</v>
      </c>
      <c r="C318" t="s">
        <v>505</v>
      </c>
      <c r="D318" t="s">
        <v>93</v>
      </c>
      <c r="E318" t="s">
        <v>11</v>
      </c>
      <c r="F318" t="s">
        <v>512</v>
      </c>
      <c r="I318" t="s">
        <v>513</v>
      </c>
      <c r="J318" t="s">
        <v>516</v>
      </c>
    </row>
    <row r="319" spans="1:10" x14ac:dyDescent="0.25">
      <c r="A319" s="6">
        <v>43870</v>
      </c>
      <c r="B319" t="s">
        <v>504</v>
      </c>
      <c r="C319" t="s">
        <v>505</v>
      </c>
      <c r="D319" t="s">
        <v>93</v>
      </c>
      <c r="E319" t="s">
        <v>11</v>
      </c>
      <c r="F319" t="s">
        <v>512</v>
      </c>
      <c r="I319" t="s">
        <v>513</v>
      </c>
      <c r="J319" t="s">
        <v>516</v>
      </c>
    </row>
    <row r="320" spans="1:10" x14ac:dyDescent="0.25">
      <c r="A320" s="6">
        <v>43870</v>
      </c>
      <c r="B320" t="s">
        <v>504</v>
      </c>
      <c r="C320" t="s">
        <v>505</v>
      </c>
      <c r="D320" t="s">
        <v>93</v>
      </c>
      <c r="E320" t="s">
        <v>11</v>
      </c>
      <c r="F320" t="s">
        <v>512</v>
      </c>
      <c r="I320" t="s">
        <v>513</v>
      </c>
      <c r="J320" t="s">
        <v>516</v>
      </c>
    </row>
    <row r="321" spans="1:10" x14ac:dyDescent="0.25">
      <c r="A321" s="6">
        <v>43870</v>
      </c>
      <c r="B321" t="s">
        <v>504</v>
      </c>
      <c r="C321" t="s">
        <v>505</v>
      </c>
      <c r="D321" t="s">
        <v>93</v>
      </c>
      <c r="E321" t="s">
        <v>11</v>
      </c>
      <c r="F321" t="s">
        <v>512</v>
      </c>
      <c r="I321" t="s">
        <v>513</v>
      </c>
      <c r="J321" t="s">
        <v>516</v>
      </c>
    </row>
    <row r="322" spans="1:10" x14ac:dyDescent="0.25">
      <c r="A322" s="6">
        <v>43870</v>
      </c>
      <c r="B322" t="s">
        <v>504</v>
      </c>
      <c r="C322" t="s">
        <v>505</v>
      </c>
      <c r="D322" t="s">
        <v>93</v>
      </c>
      <c r="E322" t="s">
        <v>11</v>
      </c>
      <c r="F322" t="s">
        <v>512</v>
      </c>
      <c r="I322" t="s">
        <v>513</v>
      </c>
      <c r="J322" t="s">
        <v>516</v>
      </c>
    </row>
    <row r="323" spans="1:10" x14ac:dyDescent="0.25">
      <c r="A323" s="6">
        <v>43870</v>
      </c>
      <c r="B323" t="s">
        <v>504</v>
      </c>
      <c r="C323" t="s">
        <v>505</v>
      </c>
      <c r="D323" t="s">
        <v>93</v>
      </c>
      <c r="E323" t="s">
        <v>11</v>
      </c>
      <c r="F323" t="s">
        <v>512</v>
      </c>
      <c r="I323" t="s">
        <v>513</v>
      </c>
      <c r="J323" t="s">
        <v>516</v>
      </c>
    </row>
    <row r="324" spans="1:10" x14ac:dyDescent="0.25">
      <c r="A324" s="6">
        <v>43870</v>
      </c>
      <c r="B324" t="s">
        <v>504</v>
      </c>
      <c r="C324" t="s">
        <v>505</v>
      </c>
      <c r="D324" t="s">
        <v>93</v>
      </c>
      <c r="E324" t="s">
        <v>11</v>
      </c>
      <c r="F324" t="s">
        <v>512</v>
      </c>
      <c r="I324" t="s">
        <v>513</v>
      </c>
      <c r="J324" t="s">
        <v>516</v>
      </c>
    </row>
    <row r="325" spans="1:10" x14ac:dyDescent="0.25">
      <c r="A325" s="6">
        <v>43870</v>
      </c>
      <c r="B325" t="s">
        <v>504</v>
      </c>
      <c r="C325" t="s">
        <v>505</v>
      </c>
      <c r="D325" t="s">
        <v>93</v>
      </c>
      <c r="E325" t="s">
        <v>11</v>
      </c>
      <c r="F325" t="s">
        <v>512</v>
      </c>
      <c r="I325" t="s">
        <v>513</v>
      </c>
      <c r="J325" t="s">
        <v>516</v>
      </c>
    </row>
    <row r="326" spans="1:10" x14ac:dyDescent="0.25">
      <c r="A326" s="6">
        <v>43870</v>
      </c>
      <c r="B326" t="s">
        <v>504</v>
      </c>
      <c r="C326" t="s">
        <v>505</v>
      </c>
      <c r="D326" t="s">
        <v>93</v>
      </c>
      <c r="E326" t="s">
        <v>11</v>
      </c>
      <c r="F326" t="s">
        <v>512</v>
      </c>
      <c r="I326" t="s">
        <v>513</v>
      </c>
      <c r="J326" t="s">
        <v>516</v>
      </c>
    </row>
    <row r="327" spans="1:10" x14ac:dyDescent="0.25">
      <c r="A327" s="6">
        <v>43870</v>
      </c>
      <c r="B327" t="s">
        <v>504</v>
      </c>
      <c r="C327" t="s">
        <v>505</v>
      </c>
      <c r="D327" t="s">
        <v>93</v>
      </c>
      <c r="E327" t="s">
        <v>11</v>
      </c>
      <c r="F327" t="s">
        <v>512</v>
      </c>
      <c r="I327" t="s">
        <v>513</v>
      </c>
      <c r="J327" t="s">
        <v>516</v>
      </c>
    </row>
    <row r="328" spans="1:10" x14ac:dyDescent="0.25">
      <c r="A328" s="6">
        <v>43870</v>
      </c>
      <c r="B328" t="s">
        <v>504</v>
      </c>
      <c r="C328" t="s">
        <v>505</v>
      </c>
      <c r="D328" t="s">
        <v>93</v>
      </c>
      <c r="E328" t="s">
        <v>11</v>
      </c>
      <c r="F328" t="s">
        <v>512</v>
      </c>
      <c r="I328" t="s">
        <v>513</v>
      </c>
      <c r="J328" t="s">
        <v>516</v>
      </c>
    </row>
    <row r="329" spans="1:10" x14ac:dyDescent="0.25">
      <c r="A329" s="6">
        <v>43870</v>
      </c>
      <c r="B329" t="s">
        <v>504</v>
      </c>
      <c r="C329" t="s">
        <v>505</v>
      </c>
      <c r="D329" t="s">
        <v>93</v>
      </c>
      <c r="E329" t="s">
        <v>11</v>
      </c>
      <c r="F329" t="s">
        <v>512</v>
      </c>
      <c r="I329" t="s">
        <v>513</v>
      </c>
      <c r="J329" t="s">
        <v>516</v>
      </c>
    </row>
    <row r="330" spans="1:10" x14ac:dyDescent="0.25">
      <c r="A330" s="6">
        <v>43870</v>
      </c>
      <c r="B330" t="s">
        <v>504</v>
      </c>
      <c r="C330" t="s">
        <v>505</v>
      </c>
      <c r="D330" t="s">
        <v>93</v>
      </c>
      <c r="E330" t="s">
        <v>11</v>
      </c>
      <c r="F330" t="s">
        <v>512</v>
      </c>
      <c r="I330" t="s">
        <v>513</v>
      </c>
      <c r="J330" t="s">
        <v>516</v>
      </c>
    </row>
    <row r="331" spans="1:10" x14ac:dyDescent="0.25">
      <c r="A331" s="6">
        <v>43870</v>
      </c>
      <c r="B331" t="s">
        <v>504</v>
      </c>
      <c r="C331" t="s">
        <v>505</v>
      </c>
      <c r="D331" t="s">
        <v>93</v>
      </c>
      <c r="E331" t="s">
        <v>11</v>
      </c>
      <c r="F331" t="s">
        <v>512</v>
      </c>
      <c r="I331" t="s">
        <v>513</v>
      </c>
      <c r="J331" t="s">
        <v>516</v>
      </c>
    </row>
    <row r="332" spans="1:10" x14ac:dyDescent="0.25">
      <c r="A332" s="6">
        <v>43870</v>
      </c>
      <c r="B332" t="s">
        <v>504</v>
      </c>
      <c r="C332" t="s">
        <v>505</v>
      </c>
      <c r="D332" t="s">
        <v>93</v>
      </c>
      <c r="E332" t="s">
        <v>11</v>
      </c>
      <c r="F332" t="s">
        <v>512</v>
      </c>
      <c r="I332" t="s">
        <v>513</v>
      </c>
      <c r="J332" t="s">
        <v>516</v>
      </c>
    </row>
    <row r="333" spans="1:10" x14ac:dyDescent="0.25">
      <c r="A333" s="6">
        <v>43870</v>
      </c>
      <c r="B333" t="s">
        <v>504</v>
      </c>
      <c r="C333" t="s">
        <v>505</v>
      </c>
      <c r="D333" t="s">
        <v>93</v>
      </c>
      <c r="E333" t="s">
        <v>11</v>
      </c>
      <c r="F333" t="s">
        <v>512</v>
      </c>
      <c r="I333" t="s">
        <v>513</v>
      </c>
      <c r="J333" t="s">
        <v>516</v>
      </c>
    </row>
    <row r="334" spans="1:10" x14ac:dyDescent="0.25">
      <c r="A334" s="6">
        <v>43870</v>
      </c>
      <c r="B334" t="s">
        <v>504</v>
      </c>
      <c r="C334" t="s">
        <v>505</v>
      </c>
      <c r="D334" t="s">
        <v>93</v>
      </c>
      <c r="E334" t="s">
        <v>11</v>
      </c>
      <c r="F334" t="s">
        <v>512</v>
      </c>
      <c r="I334" t="s">
        <v>513</v>
      </c>
      <c r="J334" t="s">
        <v>516</v>
      </c>
    </row>
    <row r="335" spans="1:10" x14ac:dyDescent="0.25">
      <c r="A335" s="6">
        <v>43870</v>
      </c>
      <c r="B335" t="s">
        <v>504</v>
      </c>
      <c r="C335" t="s">
        <v>505</v>
      </c>
      <c r="D335" t="s">
        <v>93</v>
      </c>
      <c r="E335" t="s">
        <v>11</v>
      </c>
      <c r="F335" t="s">
        <v>512</v>
      </c>
      <c r="I335" t="s">
        <v>513</v>
      </c>
      <c r="J335" t="s">
        <v>516</v>
      </c>
    </row>
    <row r="336" spans="1:10" x14ac:dyDescent="0.25">
      <c r="A336" s="6">
        <v>43870</v>
      </c>
      <c r="B336" t="s">
        <v>504</v>
      </c>
      <c r="C336" t="s">
        <v>505</v>
      </c>
      <c r="D336" t="s">
        <v>93</v>
      </c>
      <c r="E336" t="s">
        <v>11</v>
      </c>
      <c r="F336" t="s">
        <v>512</v>
      </c>
      <c r="I336" t="s">
        <v>513</v>
      </c>
      <c r="J336" t="s">
        <v>516</v>
      </c>
    </row>
    <row r="337" spans="1:10" x14ac:dyDescent="0.25">
      <c r="A337" s="6">
        <v>43870</v>
      </c>
      <c r="B337" t="s">
        <v>504</v>
      </c>
      <c r="C337" t="s">
        <v>505</v>
      </c>
      <c r="D337" t="s">
        <v>93</v>
      </c>
      <c r="E337" t="s">
        <v>11</v>
      </c>
      <c r="F337" t="s">
        <v>512</v>
      </c>
      <c r="I337" t="s">
        <v>513</v>
      </c>
      <c r="J337" t="s">
        <v>516</v>
      </c>
    </row>
    <row r="338" spans="1:10" x14ac:dyDescent="0.25">
      <c r="A338" s="6">
        <v>43870</v>
      </c>
      <c r="B338" t="s">
        <v>504</v>
      </c>
      <c r="C338" t="s">
        <v>505</v>
      </c>
      <c r="D338" t="s">
        <v>93</v>
      </c>
      <c r="E338" t="s">
        <v>11</v>
      </c>
      <c r="F338" t="s">
        <v>512</v>
      </c>
      <c r="I338" t="s">
        <v>513</v>
      </c>
      <c r="J338" t="s">
        <v>516</v>
      </c>
    </row>
    <row r="339" spans="1:10" x14ac:dyDescent="0.25">
      <c r="A339" s="6">
        <v>43870</v>
      </c>
      <c r="B339" t="s">
        <v>504</v>
      </c>
      <c r="C339" t="s">
        <v>505</v>
      </c>
      <c r="D339" t="s">
        <v>93</v>
      </c>
      <c r="E339" t="s">
        <v>11</v>
      </c>
      <c r="F339" t="s">
        <v>512</v>
      </c>
      <c r="I339" t="s">
        <v>513</v>
      </c>
      <c r="J339" t="s">
        <v>516</v>
      </c>
    </row>
    <row r="340" spans="1:10" x14ac:dyDescent="0.25">
      <c r="A340" s="6">
        <v>43870</v>
      </c>
      <c r="B340" t="s">
        <v>504</v>
      </c>
      <c r="C340" t="s">
        <v>505</v>
      </c>
      <c r="D340" t="s">
        <v>93</v>
      </c>
      <c r="E340" t="s">
        <v>11</v>
      </c>
      <c r="F340" t="s">
        <v>512</v>
      </c>
      <c r="I340" t="s">
        <v>513</v>
      </c>
      <c r="J340" t="s">
        <v>516</v>
      </c>
    </row>
    <row r="341" spans="1:10" x14ac:dyDescent="0.25">
      <c r="A341" s="6">
        <v>43870</v>
      </c>
      <c r="B341" t="s">
        <v>504</v>
      </c>
      <c r="C341" t="s">
        <v>505</v>
      </c>
      <c r="D341" t="s">
        <v>93</v>
      </c>
      <c r="E341" t="s">
        <v>11</v>
      </c>
      <c r="F341" t="s">
        <v>512</v>
      </c>
      <c r="I341" t="s">
        <v>513</v>
      </c>
      <c r="J341" t="s">
        <v>516</v>
      </c>
    </row>
    <row r="342" spans="1:10" x14ac:dyDescent="0.25">
      <c r="A342" s="6">
        <v>43870</v>
      </c>
      <c r="B342" t="s">
        <v>504</v>
      </c>
      <c r="C342" t="s">
        <v>505</v>
      </c>
      <c r="D342" t="s">
        <v>93</v>
      </c>
      <c r="E342" t="s">
        <v>11</v>
      </c>
      <c r="F342" t="s">
        <v>512</v>
      </c>
      <c r="I342" t="s">
        <v>513</v>
      </c>
      <c r="J342" t="s">
        <v>516</v>
      </c>
    </row>
    <row r="343" spans="1:10" x14ac:dyDescent="0.25">
      <c r="A343" s="6">
        <v>43870</v>
      </c>
      <c r="B343" t="s">
        <v>504</v>
      </c>
      <c r="C343" t="s">
        <v>505</v>
      </c>
      <c r="D343" t="s">
        <v>93</v>
      </c>
      <c r="E343" t="s">
        <v>11</v>
      </c>
      <c r="F343" t="s">
        <v>512</v>
      </c>
      <c r="I343" t="s">
        <v>513</v>
      </c>
      <c r="J343" t="s">
        <v>516</v>
      </c>
    </row>
    <row r="344" spans="1:10" x14ac:dyDescent="0.25">
      <c r="A344" s="6">
        <v>43870</v>
      </c>
      <c r="B344" t="s">
        <v>504</v>
      </c>
      <c r="C344" t="s">
        <v>505</v>
      </c>
      <c r="D344" t="s">
        <v>93</v>
      </c>
      <c r="E344" t="s">
        <v>11</v>
      </c>
      <c r="F344" t="s">
        <v>512</v>
      </c>
      <c r="I344" t="s">
        <v>513</v>
      </c>
      <c r="J344" t="s">
        <v>516</v>
      </c>
    </row>
    <row r="345" spans="1:10" x14ac:dyDescent="0.25">
      <c r="A345" s="6">
        <v>43870</v>
      </c>
      <c r="B345" t="s">
        <v>504</v>
      </c>
      <c r="C345" t="s">
        <v>505</v>
      </c>
      <c r="D345" t="s">
        <v>93</v>
      </c>
      <c r="E345" t="s">
        <v>11</v>
      </c>
      <c r="F345" t="s">
        <v>512</v>
      </c>
      <c r="I345" t="s">
        <v>513</v>
      </c>
      <c r="J345" t="s">
        <v>516</v>
      </c>
    </row>
    <row r="346" spans="1:10" x14ac:dyDescent="0.25">
      <c r="A346" s="6">
        <v>43870</v>
      </c>
      <c r="B346" t="s">
        <v>504</v>
      </c>
      <c r="C346" t="s">
        <v>505</v>
      </c>
      <c r="D346" t="s">
        <v>93</v>
      </c>
      <c r="E346" t="s">
        <v>11</v>
      </c>
      <c r="F346" t="s">
        <v>512</v>
      </c>
      <c r="I346" t="s">
        <v>513</v>
      </c>
      <c r="J346" t="s">
        <v>516</v>
      </c>
    </row>
    <row r="347" spans="1:10" x14ac:dyDescent="0.25">
      <c r="A347" s="6">
        <v>43870</v>
      </c>
      <c r="B347" t="s">
        <v>504</v>
      </c>
      <c r="C347" t="s">
        <v>505</v>
      </c>
      <c r="D347" t="s">
        <v>93</v>
      </c>
      <c r="E347" t="s">
        <v>11</v>
      </c>
      <c r="F347" t="s">
        <v>512</v>
      </c>
      <c r="I347" t="s">
        <v>513</v>
      </c>
      <c r="J347" t="s">
        <v>516</v>
      </c>
    </row>
    <row r="348" spans="1:10" x14ac:dyDescent="0.25">
      <c r="A348" s="6">
        <v>43870</v>
      </c>
      <c r="B348" t="s">
        <v>504</v>
      </c>
      <c r="C348" t="s">
        <v>505</v>
      </c>
      <c r="D348" t="s">
        <v>93</v>
      </c>
      <c r="E348" t="s">
        <v>11</v>
      </c>
      <c r="F348" t="s">
        <v>512</v>
      </c>
      <c r="I348" t="s">
        <v>513</v>
      </c>
      <c r="J348" t="s">
        <v>516</v>
      </c>
    </row>
    <row r="349" spans="1:10" x14ac:dyDescent="0.25">
      <c r="A349" s="6">
        <v>43870</v>
      </c>
      <c r="B349" t="s">
        <v>504</v>
      </c>
      <c r="C349" t="s">
        <v>505</v>
      </c>
      <c r="D349" t="s">
        <v>93</v>
      </c>
      <c r="E349" t="s">
        <v>11</v>
      </c>
      <c r="F349" t="s">
        <v>512</v>
      </c>
      <c r="I349" t="s">
        <v>513</v>
      </c>
      <c r="J349" t="s">
        <v>516</v>
      </c>
    </row>
    <row r="350" spans="1:10" x14ac:dyDescent="0.25">
      <c r="A350" s="6">
        <v>43870</v>
      </c>
      <c r="B350" t="s">
        <v>504</v>
      </c>
      <c r="C350" t="s">
        <v>505</v>
      </c>
      <c r="D350" t="s">
        <v>93</v>
      </c>
      <c r="E350" t="s">
        <v>11</v>
      </c>
      <c r="F350" t="s">
        <v>512</v>
      </c>
      <c r="I350" t="s">
        <v>513</v>
      </c>
      <c r="J350" t="s">
        <v>516</v>
      </c>
    </row>
    <row r="351" spans="1:10" x14ac:dyDescent="0.25">
      <c r="A351" s="6">
        <v>43870</v>
      </c>
      <c r="B351" t="s">
        <v>504</v>
      </c>
      <c r="C351" t="s">
        <v>505</v>
      </c>
      <c r="D351" t="s">
        <v>93</v>
      </c>
      <c r="E351" t="s">
        <v>11</v>
      </c>
      <c r="F351" t="s">
        <v>512</v>
      </c>
      <c r="I351" t="s">
        <v>513</v>
      </c>
      <c r="J351" t="s">
        <v>516</v>
      </c>
    </row>
    <row r="352" spans="1:10" x14ac:dyDescent="0.25">
      <c r="A352" s="6">
        <v>43870</v>
      </c>
      <c r="B352" t="s">
        <v>504</v>
      </c>
      <c r="C352" t="s">
        <v>505</v>
      </c>
      <c r="D352" t="s">
        <v>93</v>
      </c>
      <c r="E352" t="s">
        <v>11</v>
      </c>
      <c r="F352" t="s">
        <v>512</v>
      </c>
      <c r="I352" t="s">
        <v>513</v>
      </c>
      <c r="J352" t="s">
        <v>516</v>
      </c>
    </row>
    <row r="353" spans="1:10" x14ac:dyDescent="0.25">
      <c r="A353" s="6">
        <v>43870</v>
      </c>
      <c r="B353" t="s">
        <v>504</v>
      </c>
      <c r="C353" t="s">
        <v>505</v>
      </c>
      <c r="D353" t="s">
        <v>93</v>
      </c>
      <c r="E353" t="s">
        <v>11</v>
      </c>
      <c r="F353" t="s">
        <v>512</v>
      </c>
      <c r="I353" t="s">
        <v>513</v>
      </c>
      <c r="J353" t="s">
        <v>516</v>
      </c>
    </row>
    <row r="354" spans="1:10" x14ac:dyDescent="0.25">
      <c r="A354" s="6">
        <v>43870</v>
      </c>
      <c r="B354" t="s">
        <v>504</v>
      </c>
      <c r="C354" t="s">
        <v>505</v>
      </c>
      <c r="D354" t="s">
        <v>93</v>
      </c>
      <c r="E354" t="s">
        <v>11</v>
      </c>
      <c r="F354" t="s">
        <v>512</v>
      </c>
      <c r="I354" t="s">
        <v>513</v>
      </c>
      <c r="J354" t="s">
        <v>516</v>
      </c>
    </row>
    <row r="355" spans="1:10" x14ac:dyDescent="0.25">
      <c r="A355" s="6">
        <v>43870</v>
      </c>
      <c r="B355" t="s">
        <v>504</v>
      </c>
      <c r="C355" t="s">
        <v>505</v>
      </c>
      <c r="D355" t="s">
        <v>93</v>
      </c>
      <c r="E355" t="s">
        <v>11</v>
      </c>
      <c r="F355" t="s">
        <v>512</v>
      </c>
      <c r="I355" t="s">
        <v>513</v>
      </c>
      <c r="J355" t="s">
        <v>516</v>
      </c>
    </row>
    <row r="356" spans="1:10" x14ac:dyDescent="0.25">
      <c r="A356" s="6">
        <v>43870</v>
      </c>
      <c r="B356" t="s">
        <v>504</v>
      </c>
      <c r="C356" t="s">
        <v>505</v>
      </c>
      <c r="D356" t="s">
        <v>93</v>
      </c>
      <c r="E356" t="s">
        <v>11</v>
      </c>
      <c r="F356" t="s">
        <v>512</v>
      </c>
      <c r="I356" t="s">
        <v>513</v>
      </c>
      <c r="J356" t="s">
        <v>516</v>
      </c>
    </row>
    <row r="357" spans="1:10" x14ac:dyDescent="0.25">
      <c r="A357" s="6">
        <v>43870</v>
      </c>
      <c r="B357" t="s">
        <v>504</v>
      </c>
      <c r="C357" t="s">
        <v>505</v>
      </c>
      <c r="D357" t="s">
        <v>93</v>
      </c>
      <c r="E357" t="s">
        <v>11</v>
      </c>
      <c r="F357" t="s">
        <v>512</v>
      </c>
      <c r="I357" t="s">
        <v>513</v>
      </c>
      <c r="J357" t="s">
        <v>516</v>
      </c>
    </row>
    <row r="358" spans="1:10" x14ac:dyDescent="0.25">
      <c r="A358" s="6">
        <v>43870</v>
      </c>
      <c r="B358" t="s">
        <v>504</v>
      </c>
      <c r="C358" t="s">
        <v>505</v>
      </c>
      <c r="D358" t="s">
        <v>93</v>
      </c>
      <c r="E358" t="s">
        <v>11</v>
      </c>
      <c r="F358" t="s">
        <v>512</v>
      </c>
      <c r="I358" t="s">
        <v>513</v>
      </c>
      <c r="J358" t="s">
        <v>516</v>
      </c>
    </row>
    <row r="359" spans="1:10" x14ac:dyDescent="0.25">
      <c r="A359" s="6">
        <v>43870</v>
      </c>
      <c r="B359" t="s">
        <v>504</v>
      </c>
      <c r="C359" t="s">
        <v>505</v>
      </c>
      <c r="D359" t="s">
        <v>93</v>
      </c>
      <c r="E359" t="s">
        <v>11</v>
      </c>
      <c r="F359" t="s">
        <v>512</v>
      </c>
      <c r="I359" t="s">
        <v>513</v>
      </c>
      <c r="J359" t="s">
        <v>516</v>
      </c>
    </row>
    <row r="360" spans="1:10" x14ac:dyDescent="0.25">
      <c r="A360" s="6">
        <v>43870</v>
      </c>
      <c r="B360" t="s">
        <v>504</v>
      </c>
      <c r="C360" t="s">
        <v>505</v>
      </c>
      <c r="D360" t="s">
        <v>93</v>
      </c>
      <c r="E360" t="s">
        <v>11</v>
      </c>
      <c r="F360" t="s">
        <v>512</v>
      </c>
      <c r="I360" t="s">
        <v>513</v>
      </c>
      <c r="J360" t="s">
        <v>516</v>
      </c>
    </row>
    <row r="361" spans="1:10" x14ac:dyDescent="0.25">
      <c r="A361" s="6">
        <v>43870</v>
      </c>
      <c r="B361" t="s">
        <v>504</v>
      </c>
      <c r="C361" t="s">
        <v>505</v>
      </c>
      <c r="D361" t="s">
        <v>93</v>
      </c>
      <c r="E361" t="s">
        <v>11</v>
      </c>
      <c r="F361" t="s">
        <v>512</v>
      </c>
      <c r="I361" t="s">
        <v>513</v>
      </c>
      <c r="J361" t="s">
        <v>516</v>
      </c>
    </row>
    <row r="362" spans="1:10" x14ac:dyDescent="0.25">
      <c r="A362" s="6">
        <v>43870</v>
      </c>
      <c r="B362" t="s">
        <v>504</v>
      </c>
      <c r="C362" t="s">
        <v>505</v>
      </c>
      <c r="D362" t="s">
        <v>93</v>
      </c>
      <c r="E362" t="s">
        <v>11</v>
      </c>
      <c r="F362" t="s">
        <v>512</v>
      </c>
      <c r="I362" t="s">
        <v>513</v>
      </c>
      <c r="J362" t="s">
        <v>516</v>
      </c>
    </row>
    <row r="363" spans="1:10" x14ac:dyDescent="0.25">
      <c r="A363" s="6">
        <v>43870</v>
      </c>
      <c r="B363" t="s">
        <v>504</v>
      </c>
      <c r="C363" t="s">
        <v>505</v>
      </c>
      <c r="D363" t="s">
        <v>93</v>
      </c>
      <c r="E363" t="s">
        <v>11</v>
      </c>
      <c r="F363" t="s">
        <v>512</v>
      </c>
      <c r="I363" t="s">
        <v>513</v>
      </c>
      <c r="J363" t="s">
        <v>516</v>
      </c>
    </row>
    <row r="364" spans="1:10" x14ac:dyDescent="0.25">
      <c r="A364" s="6">
        <v>43870</v>
      </c>
      <c r="B364" t="s">
        <v>504</v>
      </c>
      <c r="C364" t="s">
        <v>505</v>
      </c>
      <c r="D364" t="s">
        <v>93</v>
      </c>
      <c r="E364" t="s">
        <v>11</v>
      </c>
      <c r="F364" t="s">
        <v>512</v>
      </c>
      <c r="I364" t="s">
        <v>513</v>
      </c>
      <c r="J364" t="s">
        <v>516</v>
      </c>
    </row>
    <row r="365" spans="1:10" x14ac:dyDescent="0.25">
      <c r="A365" s="6">
        <v>43870</v>
      </c>
      <c r="B365" t="s">
        <v>504</v>
      </c>
      <c r="C365" t="s">
        <v>505</v>
      </c>
      <c r="D365" t="s">
        <v>93</v>
      </c>
      <c r="E365" t="s">
        <v>11</v>
      </c>
      <c r="F365" t="s">
        <v>512</v>
      </c>
      <c r="I365" t="s">
        <v>513</v>
      </c>
      <c r="J365" t="s">
        <v>516</v>
      </c>
    </row>
    <row r="366" spans="1:10" x14ac:dyDescent="0.25">
      <c r="A366" s="6">
        <v>43870</v>
      </c>
      <c r="B366" t="s">
        <v>504</v>
      </c>
      <c r="C366" t="s">
        <v>505</v>
      </c>
      <c r="D366" t="s">
        <v>93</v>
      </c>
      <c r="E366" t="s">
        <v>11</v>
      </c>
      <c r="F366" t="s">
        <v>512</v>
      </c>
      <c r="I366" t="s">
        <v>513</v>
      </c>
      <c r="J366" t="s">
        <v>516</v>
      </c>
    </row>
    <row r="367" spans="1:10" x14ac:dyDescent="0.25">
      <c r="A367" s="6">
        <v>43870</v>
      </c>
      <c r="B367" t="s">
        <v>504</v>
      </c>
      <c r="C367" t="s">
        <v>505</v>
      </c>
      <c r="D367" t="s">
        <v>93</v>
      </c>
      <c r="E367" t="s">
        <v>11</v>
      </c>
      <c r="F367" t="s">
        <v>512</v>
      </c>
      <c r="I367" t="s">
        <v>513</v>
      </c>
      <c r="J367" t="s">
        <v>516</v>
      </c>
    </row>
    <row r="368" spans="1:10" x14ac:dyDescent="0.25">
      <c r="A368" s="6">
        <v>43870</v>
      </c>
      <c r="B368" t="s">
        <v>504</v>
      </c>
      <c r="C368" t="s">
        <v>505</v>
      </c>
      <c r="D368" t="s">
        <v>93</v>
      </c>
      <c r="E368" t="s">
        <v>11</v>
      </c>
      <c r="F368" t="s">
        <v>512</v>
      </c>
      <c r="I368" t="s">
        <v>513</v>
      </c>
      <c r="J368" t="s">
        <v>516</v>
      </c>
    </row>
    <row r="369" spans="1:10" x14ac:dyDescent="0.25">
      <c r="A369" s="6">
        <v>43870</v>
      </c>
      <c r="B369" t="s">
        <v>504</v>
      </c>
      <c r="C369" t="s">
        <v>505</v>
      </c>
      <c r="D369" t="s">
        <v>93</v>
      </c>
      <c r="E369" t="s">
        <v>11</v>
      </c>
      <c r="F369" t="s">
        <v>512</v>
      </c>
      <c r="I369" t="s">
        <v>513</v>
      </c>
      <c r="J369" t="s">
        <v>516</v>
      </c>
    </row>
    <row r="370" spans="1:10" x14ac:dyDescent="0.25">
      <c r="A370" s="6">
        <v>43870</v>
      </c>
      <c r="B370" t="s">
        <v>504</v>
      </c>
      <c r="C370" t="s">
        <v>505</v>
      </c>
      <c r="D370" t="s">
        <v>93</v>
      </c>
      <c r="E370" t="s">
        <v>11</v>
      </c>
      <c r="F370" t="s">
        <v>512</v>
      </c>
      <c r="I370" t="s">
        <v>513</v>
      </c>
      <c r="J370" t="s">
        <v>516</v>
      </c>
    </row>
    <row r="371" spans="1:10" x14ac:dyDescent="0.25">
      <c r="A371" s="6">
        <v>43870</v>
      </c>
      <c r="B371" t="s">
        <v>504</v>
      </c>
      <c r="C371" t="s">
        <v>505</v>
      </c>
      <c r="D371" t="s">
        <v>93</v>
      </c>
      <c r="E371" t="s">
        <v>11</v>
      </c>
      <c r="F371" t="s">
        <v>512</v>
      </c>
      <c r="I371" t="s">
        <v>513</v>
      </c>
      <c r="J371" t="s">
        <v>516</v>
      </c>
    </row>
    <row r="372" spans="1:10" x14ac:dyDescent="0.25">
      <c r="A372" s="6">
        <v>43870</v>
      </c>
      <c r="B372" t="s">
        <v>504</v>
      </c>
      <c r="C372" t="s">
        <v>505</v>
      </c>
      <c r="D372" t="s">
        <v>93</v>
      </c>
      <c r="E372" t="s">
        <v>11</v>
      </c>
      <c r="F372" t="s">
        <v>512</v>
      </c>
      <c r="I372" t="s">
        <v>513</v>
      </c>
      <c r="J372" t="s">
        <v>516</v>
      </c>
    </row>
    <row r="373" spans="1:10" x14ac:dyDescent="0.25">
      <c r="A373" s="6">
        <v>43870</v>
      </c>
      <c r="B373" t="s">
        <v>504</v>
      </c>
      <c r="C373" t="s">
        <v>505</v>
      </c>
      <c r="D373" t="s">
        <v>93</v>
      </c>
      <c r="E373" t="s">
        <v>11</v>
      </c>
      <c r="F373" t="s">
        <v>512</v>
      </c>
      <c r="I373" t="s">
        <v>513</v>
      </c>
      <c r="J373" t="s">
        <v>516</v>
      </c>
    </row>
    <row r="374" spans="1:10" x14ac:dyDescent="0.25">
      <c r="A374" s="6">
        <v>43870</v>
      </c>
      <c r="B374" t="s">
        <v>504</v>
      </c>
      <c r="C374" t="s">
        <v>505</v>
      </c>
      <c r="D374" t="s">
        <v>93</v>
      </c>
      <c r="E374" t="s">
        <v>11</v>
      </c>
      <c r="F374" t="s">
        <v>512</v>
      </c>
      <c r="I374" t="s">
        <v>513</v>
      </c>
      <c r="J374" t="s">
        <v>516</v>
      </c>
    </row>
    <row r="375" spans="1:10" x14ac:dyDescent="0.25">
      <c r="A375" s="6">
        <v>43870</v>
      </c>
      <c r="B375" t="s">
        <v>504</v>
      </c>
      <c r="C375" t="s">
        <v>505</v>
      </c>
      <c r="D375" t="s">
        <v>93</v>
      </c>
      <c r="E375" t="s">
        <v>11</v>
      </c>
      <c r="F375" t="s">
        <v>512</v>
      </c>
      <c r="I375" t="s">
        <v>513</v>
      </c>
      <c r="J375" t="s">
        <v>516</v>
      </c>
    </row>
    <row r="376" spans="1:10" x14ac:dyDescent="0.25">
      <c r="A376" s="6">
        <v>43870</v>
      </c>
      <c r="B376" t="s">
        <v>504</v>
      </c>
      <c r="C376" t="s">
        <v>505</v>
      </c>
      <c r="D376" t="s">
        <v>93</v>
      </c>
      <c r="E376" t="s">
        <v>11</v>
      </c>
      <c r="F376" t="s">
        <v>512</v>
      </c>
      <c r="I376" t="s">
        <v>513</v>
      </c>
      <c r="J376" t="s">
        <v>516</v>
      </c>
    </row>
    <row r="377" spans="1:10" x14ac:dyDescent="0.25">
      <c r="A377" s="6">
        <v>43870</v>
      </c>
      <c r="B377" t="s">
        <v>504</v>
      </c>
      <c r="C377" t="s">
        <v>505</v>
      </c>
      <c r="D377" t="s">
        <v>93</v>
      </c>
      <c r="E377" t="s">
        <v>11</v>
      </c>
      <c r="F377" t="s">
        <v>512</v>
      </c>
      <c r="I377" t="s">
        <v>513</v>
      </c>
      <c r="J377" t="s">
        <v>516</v>
      </c>
    </row>
    <row r="378" spans="1:10" x14ac:dyDescent="0.25">
      <c r="A378" s="6">
        <v>43870</v>
      </c>
      <c r="B378" t="s">
        <v>504</v>
      </c>
      <c r="C378" t="s">
        <v>505</v>
      </c>
      <c r="D378" t="s">
        <v>93</v>
      </c>
      <c r="E378" t="s">
        <v>11</v>
      </c>
      <c r="F378" t="s">
        <v>512</v>
      </c>
      <c r="I378" t="s">
        <v>513</v>
      </c>
      <c r="J378" t="s">
        <v>516</v>
      </c>
    </row>
    <row r="379" spans="1:10" x14ac:dyDescent="0.25">
      <c r="A379" s="6">
        <v>43870</v>
      </c>
      <c r="B379" t="s">
        <v>504</v>
      </c>
      <c r="C379" t="s">
        <v>505</v>
      </c>
      <c r="D379" t="s">
        <v>93</v>
      </c>
      <c r="E379" t="s">
        <v>11</v>
      </c>
      <c r="F379" t="s">
        <v>512</v>
      </c>
      <c r="I379" t="s">
        <v>513</v>
      </c>
      <c r="J379" t="s">
        <v>516</v>
      </c>
    </row>
    <row r="380" spans="1:10" x14ac:dyDescent="0.25">
      <c r="A380" s="6">
        <v>43870</v>
      </c>
      <c r="B380" t="s">
        <v>504</v>
      </c>
      <c r="C380" t="s">
        <v>505</v>
      </c>
      <c r="D380" t="s">
        <v>93</v>
      </c>
      <c r="E380" t="s">
        <v>11</v>
      </c>
      <c r="F380" t="s">
        <v>512</v>
      </c>
      <c r="I380" t="s">
        <v>513</v>
      </c>
      <c r="J380" t="s">
        <v>516</v>
      </c>
    </row>
    <row r="381" spans="1:10" x14ac:dyDescent="0.25">
      <c r="A381" s="6">
        <v>43870</v>
      </c>
      <c r="B381" t="s">
        <v>504</v>
      </c>
      <c r="C381" t="s">
        <v>505</v>
      </c>
      <c r="D381" t="s">
        <v>93</v>
      </c>
      <c r="E381" t="s">
        <v>11</v>
      </c>
      <c r="F381" t="s">
        <v>512</v>
      </c>
      <c r="I381" t="s">
        <v>513</v>
      </c>
      <c r="J381" t="s">
        <v>516</v>
      </c>
    </row>
    <row r="382" spans="1:10" x14ac:dyDescent="0.25">
      <c r="A382" s="6">
        <v>43870</v>
      </c>
      <c r="B382" t="s">
        <v>504</v>
      </c>
      <c r="C382" t="s">
        <v>505</v>
      </c>
      <c r="D382" t="s">
        <v>93</v>
      </c>
      <c r="E382" t="s">
        <v>11</v>
      </c>
      <c r="F382" t="s">
        <v>512</v>
      </c>
      <c r="I382" t="s">
        <v>513</v>
      </c>
      <c r="J382" t="s">
        <v>516</v>
      </c>
    </row>
    <row r="383" spans="1:10" x14ac:dyDescent="0.25">
      <c r="A383" s="6">
        <v>43870</v>
      </c>
      <c r="B383" t="s">
        <v>504</v>
      </c>
      <c r="C383" t="s">
        <v>505</v>
      </c>
      <c r="D383" t="s">
        <v>93</v>
      </c>
      <c r="E383" t="s">
        <v>11</v>
      </c>
      <c r="F383" t="s">
        <v>512</v>
      </c>
      <c r="I383" t="s">
        <v>513</v>
      </c>
      <c r="J383" t="s">
        <v>516</v>
      </c>
    </row>
    <row r="384" spans="1:10" x14ac:dyDescent="0.25">
      <c r="A384" s="6">
        <v>43870</v>
      </c>
      <c r="B384" t="s">
        <v>504</v>
      </c>
      <c r="C384" t="s">
        <v>505</v>
      </c>
      <c r="D384" t="s">
        <v>93</v>
      </c>
      <c r="E384" t="s">
        <v>11</v>
      </c>
      <c r="F384" t="s">
        <v>512</v>
      </c>
      <c r="I384" t="s">
        <v>513</v>
      </c>
      <c r="J384" t="s">
        <v>516</v>
      </c>
    </row>
    <row r="385" spans="1:10" x14ac:dyDescent="0.25">
      <c r="A385" s="6">
        <v>43870</v>
      </c>
      <c r="B385" t="s">
        <v>504</v>
      </c>
      <c r="C385" t="s">
        <v>505</v>
      </c>
      <c r="D385" t="s">
        <v>93</v>
      </c>
      <c r="E385" t="s">
        <v>11</v>
      </c>
      <c r="F385" t="s">
        <v>512</v>
      </c>
      <c r="I385" t="s">
        <v>513</v>
      </c>
      <c r="J385" t="s">
        <v>516</v>
      </c>
    </row>
    <row r="386" spans="1:10" x14ac:dyDescent="0.25">
      <c r="A386" s="6">
        <v>43870</v>
      </c>
      <c r="B386" t="s">
        <v>504</v>
      </c>
      <c r="C386" t="s">
        <v>505</v>
      </c>
      <c r="D386" t="s">
        <v>93</v>
      </c>
      <c r="E386" t="s">
        <v>11</v>
      </c>
      <c r="F386" t="s">
        <v>512</v>
      </c>
      <c r="I386" t="s">
        <v>513</v>
      </c>
      <c r="J386" t="s">
        <v>516</v>
      </c>
    </row>
    <row r="387" spans="1:10" x14ac:dyDescent="0.25">
      <c r="A387" s="6">
        <v>43870</v>
      </c>
      <c r="B387" t="s">
        <v>504</v>
      </c>
      <c r="C387" t="s">
        <v>505</v>
      </c>
      <c r="D387" t="s">
        <v>93</v>
      </c>
      <c r="E387" t="s">
        <v>11</v>
      </c>
      <c r="F387" t="s">
        <v>512</v>
      </c>
      <c r="I387" t="s">
        <v>513</v>
      </c>
      <c r="J387" t="s">
        <v>516</v>
      </c>
    </row>
    <row r="388" spans="1:10" x14ac:dyDescent="0.25">
      <c r="A388" s="6">
        <v>43870</v>
      </c>
      <c r="B388" t="s">
        <v>504</v>
      </c>
      <c r="C388" t="s">
        <v>505</v>
      </c>
      <c r="D388" t="s">
        <v>93</v>
      </c>
      <c r="E388" t="s">
        <v>11</v>
      </c>
      <c r="F388" t="s">
        <v>512</v>
      </c>
      <c r="I388" t="s">
        <v>513</v>
      </c>
      <c r="J388" t="s">
        <v>516</v>
      </c>
    </row>
    <row r="389" spans="1:10" x14ac:dyDescent="0.25">
      <c r="A389" s="6">
        <v>43870</v>
      </c>
      <c r="B389" t="s">
        <v>504</v>
      </c>
      <c r="C389" t="s">
        <v>505</v>
      </c>
      <c r="D389" t="s">
        <v>93</v>
      </c>
      <c r="E389" t="s">
        <v>11</v>
      </c>
      <c r="F389" t="s">
        <v>512</v>
      </c>
      <c r="I389" t="s">
        <v>513</v>
      </c>
      <c r="J389" t="s">
        <v>516</v>
      </c>
    </row>
    <row r="390" spans="1:10" x14ac:dyDescent="0.25">
      <c r="A390" s="6">
        <v>43870</v>
      </c>
      <c r="B390" t="s">
        <v>504</v>
      </c>
      <c r="C390" t="s">
        <v>505</v>
      </c>
      <c r="D390" t="s">
        <v>93</v>
      </c>
      <c r="E390" t="s">
        <v>11</v>
      </c>
      <c r="F390" t="s">
        <v>512</v>
      </c>
      <c r="I390" t="s">
        <v>513</v>
      </c>
      <c r="J390" t="s">
        <v>516</v>
      </c>
    </row>
    <row r="391" spans="1:10" x14ac:dyDescent="0.25">
      <c r="A391" s="6">
        <v>43870</v>
      </c>
      <c r="B391" t="s">
        <v>504</v>
      </c>
      <c r="C391" t="s">
        <v>505</v>
      </c>
      <c r="D391" t="s">
        <v>93</v>
      </c>
      <c r="E391" t="s">
        <v>11</v>
      </c>
      <c r="F391" t="s">
        <v>512</v>
      </c>
      <c r="I391" t="s">
        <v>513</v>
      </c>
      <c r="J391" t="s">
        <v>516</v>
      </c>
    </row>
    <row r="392" spans="1:10" x14ac:dyDescent="0.25">
      <c r="A392" s="6">
        <v>43870</v>
      </c>
      <c r="B392" t="s">
        <v>504</v>
      </c>
      <c r="C392" t="s">
        <v>505</v>
      </c>
      <c r="D392" t="s">
        <v>93</v>
      </c>
      <c r="E392" t="s">
        <v>11</v>
      </c>
      <c r="F392" t="s">
        <v>512</v>
      </c>
      <c r="I392" t="s">
        <v>513</v>
      </c>
      <c r="J392" t="s">
        <v>516</v>
      </c>
    </row>
    <row r="393" spans="1:10" x14ac:dyDescent="0.25">
      <c r="A393" s="6">
        <v>43870</v>
      </c>
      <c r="B393" t="s">
        <v>504</v>
      </c>
      <c r="C393" t="s">
        <v>505</v>
      </c>
      <c r="D393" t="s">
        <v>93</v>
      </c>
      <c r="E393" t="s">
        <v>11</v>
      </c>
      <c r="F393" t="s">
        <v>512</v>
      </c>
      <c r="I393" t="s">
        <v>513</v>
      </c>
      <c r="J393" t="s">
        <v>516</v>
      </c>
    </row>
    <row r="394" spans="1:10" x14ac:dyDescent="0.25">
      <c r="A394" s="6">
        <v>43870</v>
      </c>
      <c r="B394" t="s">
        <v>504</v>
      </c>
      <c r="C394" t="s">
        <v>505</v>
      </c>
      <c r="D394" t="s">
        <v>93</v>
      </c>
      <c r="E394" t="s">
        <v>11</v>
      </c>
      <c r="F394" t="s">
        <v>512</v>
      </c>
      <c r="I394" t="s">
        <v>513</v>
      </c>
      <c r="J394" t="s">
        <v>516</v>
      </c>
    </row>
    <row r="395" spans="1:10" x14ac:dyDescent="0.25">
      <c r="A395" s="6">
        <v>43870</v>
      </c>
      <c r="B395" t="s">
        <v>504</v>
      </c>
      <c r="C395" t="s">
        <v>505</v>
      </c>
      <c r="D395" t="s">
        <v>93</v>
      </c>
      <c r="E395" t="s">
        <v>11</v>
      </c>
      <c r="F395" t="s">
        <v>512</v>
      </c>
      <c r="I395" t="s">
        <v>513</v>
      </c>
      <c r="J395" t="s">
        <v>516</v>
      </c>
    </row>
    <row r="396" spans="1:10" x14ac:dyDescent="0.25">
      <c r="A396" s="6">
        <v>43870</v>
      </c>
      <c r="B396" t="s">
        <v>504</v>
      </c>
      <c r="C396" t="s">
        <v>505</v>
      </c>
      <c r="D396" t="s">
        <v>93</v>
      </c>
      <c r="E396" t="s">
        <v>11</v>
      </c>
      <c r="F396" t="s">
        <v>512</v>
      </c>
      <c r="I396" t="s">
        <v>513</v>
      </c>
      <c r="J396" t="s">
        <v>516</v>
      </c>
    </row>
    <row r="397" spans="1:10" x14ac:dyDescent="0.25">
      <c r="A397" s="6">
        <v>43870</v>
      </c>
      <c r="B397" t="s">
        <v>504</v>
      </c>
      <c r="C397" t="s">
        <v>505</v>
      </c>
      <c r="D397" t="s">
        <v>93</v>
      </c>
      <c r="E397" t="s">
        <v>11</v>
      </c>
      <c r="F397" t="s">
        <v>512</v>
      </c>
      <c r="I397" t="s">
        <v>513</v>
      </c>
      <c r="J397" t="s">
        <v>516</v>
      </c>
    </row>
    <row r="398" spans="1:10" x14ac:dyDescent="0.25">
      <c r="A398" s="6">
        <v>43870</v>
      </c>
      <c r="B398" t="s">
        <v>504</v>
      </c>
      <c r="C398" t="s">
        <v>505</v>
      </c>
      <c r="D398" t="s">
        <v>93</v>
      </c>
      <c r="E398" t="s">
        <v>11</v>
      </c>
      <c r="F398" t="s">
        <v>512</v>
      </c>
      <c r="I398" t="s">
        <v>513</v>
      </c>
      <c r="J398" t="s">
        <v>516</v>
      </c>
    </row>
    <row r="399" spans="1:10" x14ac:dyDescent="0.25">
      <c r="A399" s="6">
        <v>43870</v>
      </c>
      <c r="B399" t="s">
        <v>504</v>
      </c>
      <c r="C399" t="s">
        <v>505</v>
      </c>
      <c r="D399" t="s">
        <v>93</v>
      </c>
      <c r="E399" t="s">
        <v>11</v>
      </c>
      <c r="F399" t="s">
        <v>512</v>
      </c>
      <c r="I399" t="s">
        <v>513</v>
      </c>
      <c r="J399" t="s">
        <v>516</v>
      </c>
    </row>
    <row r="400" spans="1:10" x14ac:dyDescent="0.25">
      <c r="A400" s="6">
        <v>43870</v>
      </c>
      <c r="B400" t="s">
        <v>504</v>
      </c>
      <c r="C400" t="s">
        <v>505</v>
      </c>
      <c r="D400" t="s">
        <v>93</v>
      </c>
      <c r="E400" t="s">
        <v>11</v>
      </c>
      <c r="F400" t="s">
        <v>512</v>
      </c>
      <c r="I400" t="s">
        <v>513</v>
      </c>
      <c r="J400" t="s">
        <v>516</v>
      </c>
    </row>
    <row r="401" spans="1:10" x14ac:dyDescent="0.25">
      <c r="A401" s="6">
        <v>43870</v>
      </c>
      <c r="B401" t="s">
        <v>504</v>
      </c>
      <c r="C401" t="s">
        <v>505</v>
      </c>
      <c r="D401" t="s">
        <v>93</v>
      </c>
      <c r="E401" t="s">
        <v>11</v>
      </c>
      <c r="F401" t="s">
        <v>512</v>
      </c>
      <c r="I401" t="s">
        <v>513</v>
      </c>
      <c r="J401" t="s">
        <v>516</v>
      </c>
    </row>
    <row r="402" spans="1:10" x14ac:dyDescent="0.25">
      <c r="A402" s="6">
        <v>43870</v>
      </c>
      <c r="B402" t="s">
        <v>504</v>
      </c>
      <c r="C402" t="s">
        <v>505</v>
      </c>
      <c r="D402" t="s">
        <v>93</v>
      </c>
      <c r="E402" t="s">
        <v>11</v>
      </c>
      <c r="F402" t="s">
        <v>512</v>
      </c>
      <c r="I402" t="s">
        <v>513</v>
      </c>
      <c r="J402" t="s">
        <v>516</v>
      </c>
    </row>
    <row r="403" spans="1:10" x14ac:dyDescent="0.25">
      <c r="A403" s="6">
        <v>43870</v>
      </c>
      <c r="B403" t="s">
        <v>504</v>
      </c>
      <c r="C403" t="s">
        <v>505</v>
      </c>
      <c r="D403" t="s">
        <v>93</v>
      </c>
      <c r="E403" t="s">
        <v>11</v>
      </c>
      <c r="F403" t="s">
        <v>512</v>
      </c>
      <c r="I403" t="s">
        <v>513</v>
      </c>
      <c r="J403" t="s">
        <v>516</v>
      </c>
    </row>
    <row r="404" spans="1:10" x14ac:dyDescent="0.25">
      <c r="A404" s="6">
        <v>43870</v>
      </c>
      <c r="B404" t="s">
        <v>504</v>
      </c>
      <c r="C404" t="s">
        <v>505</v>
      </c>
      <c r="D404" t="s">
        <v>93</v>
      </c>
      <c r="E404" t="s">
        <v>11</v>
      </c>
      <c r="F404" t="s">
        <v>512</v>
      </c>
      <c r="I404" t="s">
        <v>513</v>
      </c>
      <c r="J404" t="s">
        <v>516</v>
      </c>
    </row>
    <row r="405" spans="1:10" x14ac:dyDescent="0.25">
      <c r="A405" s="6">
        <v>43870</v>
      </c>
      <c r="B405" t="s">
        <v>504</v>
      </c>
      <c r="C405" t="s">
        <v>505</v>
      </c>
      <c r="D405" t="s">
        <v>93</v>
      </c>
      <c r="E405" t="s">
        <v>11</v>
      </c>
      <c r="F405" t="s">
        <v>512</v>
      </c>
      <c r="I405" t="s">
        <v>513</v>
      </c>
      <c r="J405" t="s">
        <v>516</v>
      </c>
    </row>
    <row r="406" spans="1:10" x14ac:dyDescent="0.25">
      <c r="A406" s="6">
        <v>43870</v>
      </c>
      <c r="B406" t="s">
        <v>504</v>
      </c>
      <c r="C406" t="s">
        <v>505</v>
      </c>
      <c r="D406" t="s">
        <v>93</v>
      </c>
      <c r="E406" t="s">
        <v>11</v>
      </c>
      <c r="F406" t="s">
        <v>512</v>
      </c>
      <c r="I406" t="s">
        <v>513</v>
      </c>
      <c r="J406" t="s">
        <v>516</v>
      </c>
    </row>
    <row r="407" spans="1:10" x14ac:dyDescent="0.25">
      <c r="A407" s="6">
        <v>43870</v>
      </c>
      <c r="B407" t="s">
        <v>504</v>
      </c>
      <c r="C407" t="s">
        <v>505</v>
      </c>
      <c r="D407" t="s">
        <v>93</v>
      </c>
      <c r="E407" t="s">
        <v>11</v>
      </c>
      <c r="F407" t="s">
        <v>512</v>
      </c>
      <c r="I407" t="s">
        <v>513</v>
      </c>
      <c r="J407" t="s">
        <v>516</v>
      </c>
    </row>
    <row r="408" spans="1:10" x14ac:dyDescent="0.25">
      <c r="A408" s="6">
        <v>43870</v>
      </c>
      <c r="B408" t="s">
        <v>504</v>
      </c>
      <c r="C408" t="s">
        <v>505</v>
      </c>
      <c r="D408" t="s">
        <v>93</v>
      </c>
      <c r="E408" t="s">
        <v>11</v>
      </c>
      <c r="F408" t="s">
        <v>512</v>
      </c>
      <c r="I408" t="s">
        <v>513</v>
      </c>
      <c r="J408" t="s">
        <v>516</v>
      </c>
    </row>
    <row r="409" spans="1:10" x14ac:dyDescent="0.25">
      <c r="A409" s="6">
        <v>43870</v>
      </c>
      <c r="B409" t="s">
        <v>504</v>
      </c>
      <c r="C409" t="s">
        <v>505</v>
      </c>
      <c r="D409" t="s">
        <v>93</v>
      </c>
      <c r="E409" t="s">
        <v>11</v>
      </c>
      <c r="F409" t="s">
        <v>512</v>
      </c>
      <c r="I409" t="s">
        <v>513</v>
      </c>
      <c r="J409" t="s">
        <v>516</v>
      </c>
    </row>
    <row r="410" spans="1:10" x14ac:dyDescent="0.25">
      <c r="A410" s="6">
        <v>43870</v>
      </c>
      <c r="B410" t="s">
        <v>504</v>
      </c>
      <c r="C410" t="s">
        <v>505</v>
      </c>
      <c r="D410" t="s">
        <v>93</v>
      </c>
      <c r="E410" t="s">
        <v>11</v>
      </c>
      <c r="F410" t="s">
        <v>512</v>
      </c>
      <c r="I410" t="s">
        <v>513</v>
      </c>
      <c r="J410" t="s">
        <v>516</v>
      </c>
    </row>
    <row r="411" spans="1:10" x14ac:dyDescent="0.25">
      <c r="A411" s="6">
        <v>43870</v>
      </c>
      <c r="B411" t="s">
        <v>504</v>
      </c>
      <c r="C411" t="s">
        <v>505</v>
      </c>
      <c r="D411" t="s">
        <v>93</v>
      </c>
      <c r="E411" t="s">
        <v>11</v>
      </c>
      <c r="F411" t="s">
        <v>512</v>
      </c>
      <c r="I411" t="s">
        <v>513</v>
      </c>
      <c r="J411" t="s">
        <v>516</v>
      </c>
    </row>
    <row r="412" spans="1:10" x14ac:dyDescent="0.25">
      <c r="A412" s="6">
        <v>43870</v>
      </c>
      <c r="B412" t="s">
        <v>504</v>
      </c>
      <c r="C412" t="s">
        <v>505</v>
      </c>
      <c r="D412" t="s">
        <v>93</v>
      </c>
      <c r="E412" t="s">
        <v>11</v>
      </c>
      <c r="F412" t="s">
        <v>512</v>
      </c>
      <c r="I412" t="s">
        <v>513</v>
      </c>
      <c r="J412" t="s">
        <v>516</v>
      </c>
    </row>
    <row r="413" spans="1:10" x14ac:dyDescent="0.25">
      <c r="A413" s="6">
        <v>43870</v>
      </c>
      <c r="B413" t="s">
        <v>504</v>
      </c>
      <c r="C413" t="s">
        <v>505</v>
      </c>
      <c r="D413" t="s">
        <v>93</v>
      </c>
      <c r="E413" t="s">
        <v>11</v>
      </c>
      <c r="F413" t="s">
        <v>512</v>
      </c>
      <c r="I413" t="s">
        <v>513</v>
      </c>
      <c r="J413" t="s">
        <v>516</v>
      </c>
    </row>
    <row r="414" spans="1:10" x14ac:dyDescent="0.25">
      <c r="A414" s="6">
        <v>43870</v>
      </c>
      <c r="B414" t="s">
        <v>504</v>
      </c>
      <c r="C414" t="s">
        <v>505</v>
      </c>
      <c r="D414" t="s">
        <v>93</v>
      </c>
      <c r="E414" t="s">
        <v>11</v>
      </c>
      <c r="F414" t="s">
        <v>512</v>
      </c>
      <c r="I414" t="s">
        <v>513</v>
      </c>
      <c r="J414" t="s">
        <v>516</v>
      </c>
    </row>
    <row r="415" spans="1:10" x14ac:dyDescent="0.25">
      <c r="A415" s="6">
        <v>43870</v>
      </c>
      <c r="B415" t="s">
        <v>504</v>
      </c>
      <c r="C415" t="s">
        <v>505</v>
      </c>
      <c r="D415" t="s">
        <v>93</v>
      </c>
      <c r="E415" t="s">
        <v>11</v>
      </c>
      <c r="F415" t="s">
        <v>512</v>
      </c>
      <c r="I415" t="s">
        <v>513</v>
      </c>
      <c r="J415" t="s">
        <v>516</v>
      </c>
    </row>
    <row r="416" spans="1:10" x14ac:dyDescent="0.25">
      <c r="A416" s="6">
        <v>43870</v>
      </c>
      <c r="B416" t="s">
        <v>504</v>
      </c>
      <c r="C416" t="s">
        <v>505</v>
      </c>
      <c r="D416" t="s">
        <v>93</v>
      </c>
      <c r="E416" t="s">
        <v>11</v>
      </c>
      <c r="F416" t="s">
        <v>512</v>
      </c>
      <c r="I416" t="s">
        <v>513</v>
      </c>
      <c r="J416" t="s">
        <v>516</v>
      </c>
    </row>
    <row r="417" spans="1:10" x14ac:dyDescent="0.25">
      <c r="A417" s="6">
        <v>43870</v>
      </c>
      <c r="B417" t="s">
        <v>504</v>
      </c>
      <c r="C417" t="s">
        <v>505</v>
      </c>
      <c r="D417" t="s">
        <v>93</v>
      </c>
      <c r="E417" t="s">
        <v>11</v>
      </c>
      <c r="F417" t="s">
        <v>512</v>
      </c>
      <c r="I417" t="s">
        <v>513</v>
      </c>
      <c r="J417" t="s">
        <v>516</v>
      </c>
    </row>
    <row r="418" spans="1:10" x14ac:dyDescent="0.25">
      <c r="A418" s="6">
        <v>43870</v>
      </c>
      <c r="B418" t="s">
        <v>504</v>
      </c>
      <c r="C418" t="s">
        <v>505</v>
      </c>
      <c r="D418" t="s">
        <v>93</v>
      </c>
      <c r="E418" t="s">
        <v>11</v>
      </c>
      <c r="F418" t="s">
        <v>512</v>
      </c>
      <c r="I418" t="s">
        <v>513</v>
      </c>
      <c r="J418" t="s">
        <v>516</v>
      </c>
    </row>
    <row r="419" spans="1:10" x14ac:dyDescent="0.25">
      <c r="A419" s="6">
        <v>43870</v>
      </c>
      <c r="B419" t="s">
        <v>504</v>
      </c>
      <c r="C419" t="s">
        <v>505</v>
      </c>
      <c r="D419" t="s">
        <v>93</v>
      </c>
      <c r="E419" t="s">
        <v>11</v>
      </c>
      <c r="F419" t="s">
        <v>512</v>
      </c>
      <c r="I419" t="s">
        <v>513</v>
      </c>
      <c r="J419" t="s">
        <v>516</v>
      </c>
    </row>
    <row r="420" spans="1:10" x14ac:dyDescent="0.25">
      <c r="A420" s="6">
        <v>43870</v>
      </c>
      <c r="B420" t="s">
        <v>504</v>
      </c>
      <c r="C420" t="s">
        <v>505</v>
      </c>
      <c r="D420" t="s">
        <v>93</v>
      </c>
      <c r="E420" t="s">
        <v>11</v>
      </c>
      <c r="F420" t="s">
        <v>512</v>
      </c>
      <c r="I420" t="s">
        <v>513</v>
      </c>
      <c r="J420" t="s">
        <v>516</v>
      </c>
    </row>
    <row r="421" spans="1:10" x14ac:dyDescent="0.25">
      <c r="A421" s="6">
        <v>43870</v>
      </c>
      <c r="B421" t="s">
        <v>504</v>
      </c>
      <c r="C421" t="s">
        <v>505</v>
      </c>
      <c r="D421" t="s">
        <v>93</v>
      </c>
      <c r="E421" t="s">
        <v>11</v>
      </c>
      <c r="F421" t="s">
        <v>512</v>
      </c>
      <c r="I421" t="s">
        <v>513</v>
      </c>
      <c r="J421" t="s">
        <v>516</v>
      </c>
    </row>
    <row r="422" spans="1:10" x14ac:dyDescent="0.25">
      <c r="A422" s="6">
        <v>43870</v>
      </c>
      <c r="B422" t="s">
        <v>504</v>
      </c>
      <c r="C422" t="s">
        <v>505</v>
      </c>
      <c r="D422" t="s">
        <v>93</v>
      </c>
      <c r="E422" t="s">
        <v>11</v>
      </c>
      <c r="F422" t="s">
        <v>512</v>
      </c>
      <c r="I422" t="s">
        <v>513</v>
      </c>
      <c r="J422" t="s">
        <v>516</v>
      </c>
    </row>
    <row r="423" spans="1:10" x14ac:dyDescent="0.25">
      <c r="A423" s="6">
        <v>43870</v>
      </c>
      <c r="B423" t="s">
        <v>504</v>
      </c>
      <c r="C423" t="s">
        <v>505</v>
      </c>
      <c r="D423" t="s">
        <v>93</v>
      </c>
      <c r="E423" t="s">
        <v>11</v>
      </c>
      <c r="F423" t="s">
        <v>512</v>
      </c>
      <c r="I423" t="s">
        <v>513</v>
      </c>
      <c r="J423" t="s">
        <v>516</v>
      </c>
    </row>
    <row r="424" spans="1:10" x14ac:dyDescent="0.25">
      <c r="A424" s="6">
        <v>43870</v>
      </c>
      <c r="B424" t="s">
        <v>504</v>
      </c>
      <c r="C424" t="s">
        <v>505</v>
      </c>
      <c r="D424" t="s">
        <v>93</v>
      </c>
      <c r="E424" t="s">
        <v>11</v>
      </c>
      <c r="F424" t="s">
        <v>512</v>
      </c>
      <c r="I424" t="s">
        <v>513</v>
      </c>
      <c r="J424" t="s">
        <v>516</v>
      </c>
    </row>
    <row r="425" spans="1:10" x14ac:dyDescent="0.25">
      <c r="A425" s="6">
        <v>43870</v>
      </c>
      <c r="B425" t="s">
        <v>504</v>
      </c>
      <c r="C425" t="s">
        <v>505</v>
      </c>
      <c r="D425" t="s">
        <v>93</v>
      </c>
      <c r="E425" t="s">
        <v>11</v>
      </c>
      <c r="F425" t="s">
        <v>512</v>
      </c>
      <c r="I425" t="s">
        <v>513</v>
      </c>
      <c r="J425" t="s">
        <v>516</v>
      </c>
    </row>
    <row r="426" spans="1:10" x14ac:dyDescent="0.25">
      <c r="A426" s="6">
        <v>43870</v>
      </c>
      <c r="B426" t="s">
        <v>504</v>
      </c>
      <c r="C426" t="s">
        <v>505</v>
      </c>
      <c r="D426" t="s">
        <v>93</v>
      </c>
      <c r="E426" t="s">
        <v>11</v>
      </c>
      <c r="F426" t="s">
        <v>512</v>
      </c>
      <c r="I426" t="s">
        <v>513</v>
      </c>
      <c r="J426" t="s">
        <v>516</v>
      </c>
    </row>
    <row r="427" spans="1:10" x14ac:dyDescent="0.25">
      <c r="A427" s="6">
        <v>43870</v>
      </c>
      <c r="B427" t="s">
        <v>504</v>
      </c>
      <c r="C427" t="s">
        <v>505</v>
      </c>
      <c r="D427" t="s">
        <v>93</v>
      </c>
      <c r="E427" t="s">
        <v>11</v>
      </c>
      <c r="F427" t="s">
        <v>512</v>
      </c>
      <c r="I427" t="s">
        <v>513</v>
      </c>
      <c r="J427" t="s">
        <v>516</v>
      </c>
    </row>
    <row r="428" spans="1:10" x14ac:dyDescent="0.25">
      <c r="A428" s="6">
        <v>43870</v>
      </c>
      <c r="B428" t="s">
        <v>504</v>
      </c>
      <c r="C428" t="s">
        <v>505</v>
      </c>
      <c r="D428" t="s">
        <v>93</v>
      </c>
      <c r="E428" t="s">
        <v>11</v>
      </c>
      <c r="F428" t="s">
        <v>512</v>
      </c>
      <c r="I428" t="s">
        <v>513</v>
      </c>
      <c r="J428" t="s">
        <v>516</v>
      </c>
    </row>
    <row r="429" spans="1:10" x14ac:dyDescent="0.25">
      <c r="A429" s="6">
        <v>43870</v>
      </c>
      <c r="B429" t="s">
        <v>504</v>
      </c>
      <c r="C429" t="s">
        <v>505</v>
      </c>
      <c r="D429" t="s">
        <v>93</v>
      </c>
      <c r="E429" t="s">
        <v>11</v>
      </c>
      <c r="F429" t="s">
        <v>512</v>
      </c>
      <c r="I429" t="s">
        <v>513</v>
      </c>
      <c r="J429" t="s">
        <v>516</v>
      </c>
    </row>
    <row r="430" spans="1:10" x14ac:dyDescent="0.25">
      <c r="A430" s="6">
        <v>43870</v>
      </c>
      <c r="B430" t="s">
        <v>504</v>
      </c>
      <c r="C430" t="s">
        <v>505</v>
      </c>
      <c r="D430" t="s">
        <v>93</v>
      </c>
      <c r="E430" t="s">
        <v>11</v>
      </c>
      <c r="F430" t="s">
        <v>512</v>
      </c>
      <c r="I430" t="s">
        <v>513</v>
      </c>
      <c r="J430" t="s">
        <v>516</v>
      </c>
    </row>
    <row r="431" spans="1:10" x14ac:dyDescent="0.25">
      <c r="A431" s="6">
        <v>43870</v>
      </c>
      <c r="B431" t="s">
        <v>504</v>
      </c>
      <c r="C431" t="s">
        <v>505</v>
      </c>
      <c r="D431" t="s">
        <v>93</v>
      </c>
      <c r="E431" t="s">
        <v>11</v>
      </c>
      <c r="F431" t="s">
        <v>512</v>
      </c>
      <c r="I431" t="s">
        <v>513</v>
      </c>
      <c r="J431" t="s">
        <v>516</v>
      </c>
    </row>
    <row r="432" spans="1:10" x14ac:dyDescent="0.25">
      <c r="A432" s="6">
        <v>43870</v>
      </c>
      <c r="B432" t="s">
        <v>504</v>
      </c>
      <c r="C432" t="s">
        <v>505</v>
      </c>
      <c r="D432" t="s">
        <v>93</v>
      </c>
      <c r="E432" t="s">
        <v>11</v>
      </c>
      <c r="F432" t="s">
        <v>512</v>
      </c>
      <c r="I432" t="s">
        <v>513</v>
      </c>
      <c r="J432" t="s">
        <v>516</v>
      </c>
    </row>
    <row r="433" spans="1:10" x14ac:dyDescent="0.25">
      <c r="A433" s="6">
        <v>43870</v>
      </c>
      <c r="B433" t="s">
        <v>504</v>
      </c>
      <c r="C433" t="s">
        <v>505</v>
      </c>
      <c r="D433" t="s">
        <v>93</v>
      </c>
      <c r="E433" t="s">
        <v>11</v>
      </c>
      <c r="F433" t="s">
        <v>512</v>
      </c>
      <c r="I433" t="s">
        <v>513</v>
      </c>
      <c r="J433" t="s">
        <v>516</v>
      </c>
    </row>
    <row r="434" spans="1:10" x14ac:dyDescent="0.25">
      <c r="A434" s="6">
        <v>43870</v>
      </c>
      <c r="B434" t="s">
        <v>504</v>
      </c>
      <c r="C434" t="s">
        <v>505</v>
      </c>
      <c r="D434" t="s">
        <v>93</v>
      </c>
      <c r="E434" t="s">
        <v>11</v>
      </c>
      <c r="F434" t="s">
        <v>512</v>
      </c>
      <c r="I434" t="s">
        <v>513</v>
      </c>
      <c r="J434" t="s">
        <v>516</v>
      </c>
    </row>
    <row r="435" spans="1:10" x14ac:dyDescent="0.25">
      <c r="A435" s="6">
        <v>43870</v>
      </c>
      <c r="B435" t="s">
        <v>504</v>
      </c>
      <c r="C435" t="s">
        <v>505</v>
      </c>
      <c r="D435" t="s">
        <v>93</v>
      </c>
      <c r="E435" t="s">
        <v>11</v>
      </c>
      <c r="F435" t="s">
        <v>512</v>
      </c>
      <c r="I435" t="s">
        <v>513</v>
      </c>
      <c r="J435" t="s">
        <v>516</v>
      </c>
    </row>
    <row r="436" spans="1:10" x14ac:dyDescent="0.25">
      <c r="A436" s="6">
        <v>43870</v>
      </c>
      <c r="B436" t="s">
        <v>504</v>
      </c>
      <c r="C436" t="s">
        <v>505</v>
      </c>
      <c r="D436" t="s">
        <v>93</v>
      </c>
      <c r="E436" t="s">
        <v>11</v>
      </c>
      <c r="F436" t="s">
        <v>512</v>
      </c>
      <c r="I436" t="s">
        <v>513</v>
      </c>
      <c r="J436" t="s">
        <v>516</v>
      </c>
    </row>
    <row r="437" spans="1:10" x14ac:dyDescent="0.25">
      <c r="A437" s="6">
        <v>43870</v>
      </c>
      <c r="B437" t="s">
        <v>504</v>
      </c>
      <c r="C437" t="s">
        <v>505</v>
      </c>
      <c r="D437" t="s">
        <v>93</v>
      </c>
      <c r="E437" t="s">
        <v>11</v>
      </c>
      <c r="F437" t="s">
        <v>512</v>
      </c>
      <c r="I437" t="s">
        <v>513</v>
      </c>
      <c r="J437" t="s">
        <v>516</v>
      </c>
    </row>
    <row r="438" spans="1:10" x14ac:dyDescent="0.25">
      <c r="A438" s="6">
        <v>43870</v>
      </c>
      <c r="B438" t="s">
        <v>504</v>
      </c>
      <c r="C438" t="s">
        <v>505</v>
      </c>
      <c r="D438" t="s">
        <v>93</v>
      </c>
      <c r="E438" t="s">
        <v>11</v>
      </c>
      <c r="F438" t="s">
        <v>512</v>
      </c>
      <c r="I438" t="s">
        <v>513</v>
      </c>
      <c r="J438" t="s">
        <v>516</v>
      </c>
    </row>
    <row r="439" spans="1:10" x14ac:dyDescent="0.25">
      <c r="A439" s="6">
        <v>43870</v>
      </c>
      <c r="B439" t="s">
        <v>504</v>
      </c>
      <c r="C439" t="s">
        <v>505</v>
      </c>
      <c r="D439" t="s">
        <v>93</v>
      </c>
      <c r="E439" t="s">
        <v>11</v>
      </c>
      <c r="F439" t="s">
        <v>512</v>
      </c>
      <c r="I439" t="s">
        <v>513</v>
      </c>
      <c r="J439" t="s">
        <v>516</v>
      </c>
    </row>
    <row r="440" spans="1:10" x14ac:dyDescent="0.25">
      <c r="A440" s="6">
        <v>43870</v>
      </c>
      <c r="B440" t="s">
        <v>504</v>
      </c>
      <c r="C440" t="s">
        <v>505</v>
      </c>
      <c r="D440" t="s">
        <v>93</v>
      </c>
      <c r="E440" t="s">
        <v>11</v>
      </c>
      <c r="F440" t="s">
        <v>512</v>
      </c>
      <c r="I440" t="s">
        <v>513</v>
      </c>
      <c r="J440" t="s">
        <v>516</v>
      </c>
    </row>
    <row r="441" spans="1:10" x14ac:dyDescent="0.25">
      <c r="A441" s="6">
        <v>43870</v>
      </c>
      <c r="B441" t="s">
        <v>504</v>
      </c>
      <c r="C441" t="s">
        <v>505</v>
      </c>
      <c r="D441" t="s">
        <v>93</v>
      </c>
      <c r="E441" t="s">
        <v>11</v>
      </c>
      <c r="F441" t="s">
        <v>512</v>
      </c>
      <c r="I441" t="s">
        <v>513</v>
      </c>
      <c r="J441" t="s">
        <v>516</v>
      </c>
    </row>
    <row r="442" spans="1:10" x14ac:dyDescent="0.25">
      <c r="A442" s="6">
        <v>43870</v>
      </c>
      <c r="B442" t="s">
        <v>504</v>
      </c>
      <c r="C442" t="s">
        <v>505</v>
      </c>
      <c r="D442" t="s">
        <v>93</v>
      </c>
      <c r="E442" t="s">
        <v>11</v>
      </c>
      <c r="F442" t="s">
        <v>512</v>
      </c>
      <c r="I442" t="s">
        <v>513</v>
      </c>
      <c r="J442" t="s">
        <v>516</v>
      </c>
    </row>
    <row r="443" spans="1:10" x14ac:dyDescent="0.25">
      <c r="A443" s="6">
        <v>43870</v>
      </c>
      <c r="B443" t="s">
        <v>504</v>
      </c>
      <c r="C443" t="s">
        <v>505</v>
      </c>
      <c r="D443" t="s">
        <v>93</v>
      </c>
      <c r="E443" t="s">
        <v>11</v>
      </c>
      <c r="F443" t="s">
        <v>512</v>
      </c>
      <c r="I443" t="s">
        <v>513</v>
      </c>
      <c r="J443" t="s">
        <v>516</v>
      </c>
    </row>
    <row r="444" spans="1:10" x14ac:dyDescent="0.25">
      <c r="A444" s="6">
        <v>43870</v>
      </c>
      <c r="B444" t="s">
        <v>504</v>
      </c>
      <c r="C444" t="s">
        <v>505</v>
      </c>
      <c r="D444" t="s">
        <v>93</v>
      </c>
      <c r="E444" t="s">
        <v>11</v>
      </c>
      <c r="F444" t="s">
        <v>512</v>
      </c>
      <c r="I444" t="s">
        <v>513</v>
      </c>
      <c r="J444" t="s">
        <v>516</v>
      </c>
    </row>
    <row r="445" spans="1:10" x14ac:dyDescent="0.25">
      <c r="A445" s="6">
        <v>43870</v>
      </c>
      <c r="B445" t="s">
        <v>504</v>
      </c>
      <c r="C445" t="s">
        <v>505</v>
      </c>
      <c r="D445" t="s">
        <v>93</v>
      </c>
      <c r="E445" t="s">
        <v>11</v>
      </c>
      <c r="F445" t="s">
        <v>512</v>
      </c>
      <c r="I445" t="s">
        <v>513</v>
      </c>
      <c r="J445" t="s">
        <v>516</v>
      </c>
    </row>
    <row r="446" spans="1:10" x14ac:dyDescent="0.25">
      <c r="A446" s="6">
        <v>43870</v>
      </c>
      <c r="B446" t="s">
        <v>504</v>
      </c>
      <c r="C446" t="s">
        <v>505</v>
      </c>
      <c r="D446" t="s">
        <v>93</v>
      </c>
      <c r="E446" t="s">
        <v>11</v>
      </c>
      <c r="F446" t="s">
        <v>512</v>
      </c>
      <c r="I446" t="s">
        <v>513</v>
      </c>
      <c r="J446" t="s">
        <v>516</v>
      </c>
    </row>
    <row r="447" spans="1:10" x14ac:dyDescent="0.25">
      <c r="A447" s="6">
        <v>43870</v>
      </c>
      <c r="B447" t="s">
        <v>504</v>
      </c>
      <c r="C447" t="s">
        <v>505</v>
      </c>
      <c r="D447" t="s">
        <v>93</v>
      </c>
      <c r="E447" t="s">
        <v>11</v>
      </c>
      <c r="F447" t="s">
        <v>512</v>
      </c>
      <c r="I447" t="s">
        <v>513</v>
      </c>
      <c r="J447" t="s">
        <v>516</v>
      </c>
    </row>
    <row r="448" spans="1:10" x14ac:dyDescent="0.25">
      <c r="A448" s="6">
        <v>43870</v>
      </c>
      <c r="B448" t="s">
        <v>504</v>
      </c>
      <c r="C448" t="s">
        <v>505</v>
      </c>
      <c r="D448" t="s">
        <v>93</v>
      </c>
      <c r="E448" t="s">
        <v>11</v>
      </c>
      <c r="F448" t="s">
        <v>512</v>
      </c>
      <c r="I448" t="s">
        <v>513</v>
      </c>
      <c r="J448" t="s">
        <v>516</v>
      </c>
    </row>
    <row r="449" spans="1:10" x14ac:dyDescent="0.25">
      <c r="A449" s="6">
        <v>43870</v>
      </c>
      <c r="B449" t="s">
        <v>504</v>
      </c>
      <c r="C449" t="s">
        <v>505</v>
      </c>
      <c r="D449" t="s">
        <v>202</v>
      </c>
      <c r="E449" t="s">
        <v>11</v>
      </c>
      <c r="F449" t="s">
        <v>512</v>
      </c>
      <c r="I449" t="s">
        <v>513</v>
      </c>
      <c r="J449" t="s">
        <v>516</v>
      </c>
    </row>
    <row r="450" spans="1:10" x14ac:dyDescent="0.25">
      <c r="A450" s="6">
        <v>43870</v>
      </c>
      <c r="B450" t="s">
        <v>504</v>
      </c>
      <c r="C450" t="s">
        <v>505</v>
      </c>
      <c r="D450" t="s">
        <v>202</v>
      </c>
      <c r="E450" t="s">
        <v>11</v>
      </c>
      <c r="F450" t="s">
        <v>512</v>
      </c>
      <c r="I450" t="s">
        <v>513</v>
      </c>
      <c r="J450" t="s">
        <v>516</v>
      </c>
    </row>
    <row r="451" spans="1:10" x14ac:dyDescent="0.25">
      <c r="A451" s="6">
        <v>43870</v>
      </c>
      <c r="B451" t="s">
        <v>504</v>
      </c>
      <c r="C451" t="s">
        <v>505</v>
      </c>
      <c r="D451" t="s">
        <v>202</v>
      </c>
      <c r="E451" t="s">
        <v>11</v>
      </c>
      <c r="F451" t="s">
        <v>512</v>
      </c>
      <c r="I451" t="s">
        <v>513</v>
      </c>
      <c r="J451" t="s">
        <v>516</v>
      </c>
    </row>
    <row r="452" spans="1:10" x14ac:dyDescent="0.25">
      <c r="A452" s="6">
        <v>43870</v>
      </c>
      <c r="B452" t="s">
        <v>504</v>
      </c>
      <c r="C452" t="s">
        <v>505</v>
      </c>
      <c r="D452" t="s">
        <v>202</v>
      </c>
      <c r="E452" t="s">
        <v>11</v>
      </c>
      <c r="F452" t="s">
        <v>512</v>
      </c>
      <c r="I452" t="s">
        <v>513</v>
      </c>
      <c r="J452" t="s">
        <v>516</v>
      </c>
    </row>
    <row r="453" spans="1:10" x14ac:dyDescent="0.25">
      <c r="A453" s="6">
        <v>43870</v>
      </c>
      <c r="B453" t="s">
        <v>504</v>
      </c>
      <c r="C453" t="s">
        <v>505</v>
      </c>
      <c r="D453" t="s">
        <v>202</v>
      </c>
      <c r="E453" t="s">
        <v>11</v>
      </c>
      <c r="F453" t="s">
        <v>512</v>
      </c>
      <c r="I453" t="s">
        <v>513</v>
      </c>
      <c r="J453" t="s">
        <v>516</v>
      </c>
    </row>
    <row r="454" spans="1:10" x14ac:dyDescent="0.25">
      <c r="A454" s="6">
        <v>43870</v>
      </c>
      <c r="B454" t="s">
        <v>504</v>
      </c>
      <c r="C454" t="s">
        <v>505</v>
      </c>
      <c r="D454" t="s">
        <v>202</v>
      </c>
      <c r="E454" t="s">
        <v>11</v>
      </c>
      <c r="F454" t="s">
        <v>512</v>
      </c>
      <c r="I454" t="s">
        <v>513</v>
      </c>
      <c r="J454" t="s">
        <v>516</v>
      </c>
    </row>
    <row r="455" spans="1:10" x14ac:dyDescent="0.25">
      <c r="A455" s="6">
        <v>43870</v>
      </c>
      <c r="B455" t="s">
        <v>504</v>
      </c>
      <c r="C455" t="s">
        <v>505</v>
      </c>
      <c r="D455" t="s">
        <v>202</v>
      </c>
      <c r="E455" t="s">
        <v>11</v>
      </c>
      <c r="F455" t="s">
        <v>512</v>
      </c>
      <c r="I455" t="s">
        <v>513</v>
      </c>
      <c r="J455" t="s">
        <v>516</v>
      </c>
    </row>
    <row r="456" spans="1:10" x14ac:dyDescent="0.25">
      <c r="A456" s="6">
        <v>43870</v>
      </c>
      <c r="B456" t="s">
        <v>504</v>
      </c>
      <c r="C456" t="s">
        <v>505</v>
      </c>
      <c r="D456" t="s">
        <v>93</v>
      </c>
      <c r="E456" t="s">
        <v>11</v>
      </c>
      <c r="F456" t="s">
        <v>25</v>
      </c>
      <c r="G456" t="s">
        <v>509</v>
      </c>
      <c r="I456" t="s">
        <v>514</v>
      </c>
    </row>
    <row r="457" spans="1:10" x14ac:dyDescent="0.25">
      <c r="A457" s="6">
        <v>43870</v>
      </c>
      <c r="B457" t="s">
        <v>504</v>
      </c>
      <c r="C457" t="s">
        <v>505</v>
      </c>
      <c r="D457" t="s">
        <v>93</v>
      </c>
      <c r="E457" t="s">
        <v>11</v>
      </c>
      <c r="F457" t="s">
        <v>25</v>
      </c>
      <c r="G457" t="s">
        <v>509</v>
      </c>
      <c r="I457" t="s">
        <v>514</v>
      </c>
    </row>
    <row r="458" spans="1:10" x14ac:dyDescent="0.25">
      <c r="A458" s="6">
        <v>43870</v>
      </c>
      <c r="B458" t="s">
        <v>504</v>
      </c>
      <c r="C458" t="s">
        <v>505</v>
      </c>
      <c r="D458" t="s">
        <v>93</v>
      </c>
      <c r="E458" t="s">
        <v>11</v>
      </c>
      <c r="F458" t="s">
        <v>25</v>
      </c>
      <c r="G458" t="s">
        <v>509</v>
      </c>
      <c r="I458" t="s">
        <v>514</v>
      </c>
    </row>
    <row r="459" spans="1:10" x14ac:dyDescent="0.25">
      <c r="A459" s="6">
        <v>43870</v>
      </c>
      <c r="B459" t="s">
        <v>504</v>
      </c>
      <c r="C459" t="s">
        <v>505</v>
      </c>
      <c r="D459" t="s">
        <v>93</v>
      </c>
      <c r="E459" t="s">
        <v>11</v>
      </c>
      <c r="F459" t="s">
        <v>25</v>
      </c>
      <c r="G459" t="s">
        <v>509</v>
      </c>
      <c r="I459" t="s">
        <v>514</v>
      </c>
    </row>
    <row r="460" spans="1:10" x14ac:dyDescent="0.25">
      <c r="A460" s="6">
        <v>43870</v>
      </c>
      <c r="B460" t="s">
        <v>504</v>
      </c>
      <c r="C460" t="s">
        <v>505</v>
      </c>
      <c r="D460" t="s">
        <v>93</v>
      </c>
      <c r="E460" t="s">
        <v>11</v>
      </c>
      <c r="F460" t="s">
        <v>25</v>
      </c>
      <c r="G460" t="s">
        <v>509</v>
      </c>
      <c r="I460" t="s">
        <v>514</v>
      </c>
    </row>
    <row r="461" spans="1:10" x14ac:dyDescent="0.25">
      <c r="A461" s="6">
        <v>43870</v>
      </c>
      <c r="B461" t="s">
        <v>504</v>
      </c>
      <c r="C461" t="s">
        <v>505</v>
      </c>
      <c r="D461" t="s">
        <v>93</v>
      </c>
      <c r="E461" t="s">
        <v>10</v>
      </c>
      <c r="F461" t="s">
        <v>25</v>
      </c>
      <c r="G461" t="s">
        <v>509</v>
      </c>
      <c r="I461" t="s">
        <v>514</v>
      </c>
    </row>
    <row r="462" spans="1:10" x14ac:dyDescent="0.25">
      <c r="A462" s="6">
        <v>43870</v>
      </c>
      <c r="B462" t="s">
        <v>504</v>
      </c>
      <c r="C462" t="s">
        <v>505</v>
      </c>
      <c r="D462" t="s">
        <v>93</v>
      </c>
      <c r="E462" t="s">
        <v>10</v>
      </c>
      <c r="F462" t="s">
        <v>25</v>
      </c>
      <c r="G462" t="s">
        <v>509</v>
      </c>
      <c r="I462" t="s">
        <v>514</v>
      </c>
    </row>
    <row r="463" spans="1:10" x14ac:dyDescent="0.25">
      <c r="A463" s="6">
        <v>43870</v>
      </c>
      <c r="B463" t="s">
        <v>504</v>
      </c>
      <c r="C463" t="s">
        <v>505</v>
      </c>
      <c r="D463" t="s">
        <v>93</v>
      </c>
      <c r="E463" t="s">
        <v>11</v>
      </c>
      <c r="F463" t="s">
        <v>222</v>
      </c>
      <c r="I463" t="s">
        <v>515</v>
      </c>
    </row>
    <row r="464" spans="1:10" x14ac:dyDescent="0.25">
      <c r="A464" s="6">
        <v>43870</v>
      </c>
      <c r="B464" t="s">
        <v>504</v>
      </c>
      <c r="C464" t="s">
        <v>505</v>
      </c>
      <c r="D464" t="s">
        <v>93</v>
      </c>
      <c r="E464" t="s">
        <v>11</v>
      </c>
      <c r="F464" t="s">
        <v>239</v>
      </c>
      <c r="I464" t="s">
        <v>515</v>
      </c>
    </row>
    <row r="465" spans="1:10" x14ac:dyDescent="0.25">
      <c r="A465" s="6">
        <v>43870</v>
      </c>
      <c r="B465" t="s">
        <v>504</v>
      </c>
      <c r="C465" t="s">
        <v>505</v>
      </c>
      <c r="D465" t="s">
        <v>93</v>
      </c>
      <c r="E465" t="s">
        <v>11</v>
      </c>
      <c r="F465" t="s">
        <v>390</v>
      </c>
      <c r="I465" t="s">
        <v>515</v>
      </c>
    </row>
    <row r="466" spans="1:10" x14ac:dyDescent="0.25">
      <c r="A466" s="6">
        <v>43870</v>
      </c>
      <c r="B466" t="s">
        <v>517</v>
      </c>
      <c r="C466" t="s">
        <v>518</v>
      </c>
      <c r="D466" t="s">
        <v>93</v>
      </c>
      <c r="E466" t="s">
        <v>11</v>
      </c>
      <c r="F466" t="s">
        <v>235</v>
      </c>
      <c r="I466" t="s">
        <v>528</v>
      </c>
      <c r="J466" t="s">
        <v>529</v>
      </c>
    </row>
    <row r="467" spans="1:10" x14ac:dyDescent="0.25">
      <c r="A467" s="6">
        <v>43870</v>
      </c>
      <c r="B467" t="s">
        <v>517</v>
      </c>
      <c r="C467" t="s">
        <v>518</v>
      </c>
      <c r="D467" t="s">
        <v>93</v>
      </c>
      <c r="E467" t="s">
        <v>11</v>
      </c>
      <c r="F467" t="s">
        <v>235</v>
      </c>
      <c r="I467" t="s">
        <v>528</v>
      </c>
      <c r="J467" t="s">
        <v>529</v>
      </c>
    </row>
    <row r="468" spans="1:10" x14ac:dyDescent="0.25">
      <c r="A468" s="6">
        <v>43870</v>
      </c>
      <c r="B468" t="s">
        <v>517</v>
      </c>
      <c r="C468" t="s">
        <v>518</v>
      </c>
      <c r="D468" t="s">
        <v>93</v>
      </c>
      <c r="E468" t="s">
        <v>11</v>
      </c>
      <c r="F468" t="s">
        <v>235</v>
      </c>
      <c r="I468" t="s">
        <v>528</v>
      </c>
      <c r="J468" t="s">
        <v>529</v>
      </c>
    </row>
    <row r="469" spans="1:10" x14ac:dyDescent="0.25">
      <c r="A469" s="6">
        <v>43870</v>
      </c>
      <c r="B469" t="s">
        <v>517</v>
      </c>
      <c r="C469" t="s">
        <v>518</v>
      </c>
      <c r="D469" t="s">
        <v>93</v>
      </c>
      <c r="E469" t="s">
        <v>11</v>
      </c>
      <c r="F469" t="s">
        <v>235</v>
      </c>
      <c r="I469" t="s">
        <v>528</v>
      </c>
      <c r="J469" t="s">
        <v>529</v>
      </c>
    </row>
    <row r="470" spans="1:10" x14ac:dyDescent="0.25">
      <c r="A470" s="6">
        <v>43870</v>
      </c>
      <c r="B470" t="s">
        <v>517</v>
      </c>
      <c r="C470" t="s">
        <v>518</v>
      </c>
      <c r="D470" t="s">
        <v>93</v>
      </c>
      <c r="E470" t="s">
        <v>11</v>
      </c>
      <c r="F470" t="s">
        <v>235</v>
      </c>
      <c r="I470" t="s">
        <v>528</v>
      </c>
      <c r="J470" t="s">
        <v>529</v>
      </c>
    </row>
    <row r="471" spans="1:10" x14ac:dyDescent="0.25">
      <c r="A471" s="6">
        <v>43870</v>
      </c>
      <c r="B471" t="s">
        <v>517</v>
      </c>
      <c r="C471" t="s">
        <v>518</v>
      </c>
      <c r="D471" t="s">
        <v>93</v>
      </c>
      <c r="E471" t="s">
        <v>11</v>
      </c>
      <c r="F471" t="s">
        <v>235</v>
      </c>
      <c r="I471" t="s">
        <v>528</v>
      </c>
      <c r="J471" t="s">
        <v>529</v>
      </c>
    </row>
    <row r="472" spans="1:10" x14ac:dyDescent="0.25">
      <c r="A472" s="6">
        <v>43870</v>
      </c>
      <c r="B472" t="s">
        <v>517</v>
      </c>
      <c r="C472" t="s">
        <v>518</v>
      </c>
      <c r="D472" t="s">
        <v>93</v>
      </c>
      <c r="E472" t="s">
        <v>11</v>
      </c>
      <c r="F472" t="s">
        <v>235</v>
      </c>
      <c r="I472" t="s">
        <v>528</v>
      </c>
      <c r="J472" t="s">
        <v>529</v>
      </c>
    </row>
    <row r="473" spans="1:10" x14ac:dyDescent="0.25">
      <c r="A473" s="6">
        <v>43870</v>
      </c>
      <c r="B473" t="s">
        <v>517</v>
      </c>
      <c r="C473" t="s">
        <v>518</v>
      </c>
      <c r="D473" t="s">
        <v>93</v>
      </c>
      <c r="E473" t="s">
        <v>11</v>
      </c>
      <c r="F473" t="s">
        <v>235</v>
      </c>
      <c r="I473" t="s">
        <v>528</v>
      </c>
      <c r="J473" t="s">
        <v>529</v>
      </c>
    </row>
    <row r="474" spans="1:10" x14ac:dyDescent="0.25">
      <c r="A474" s="6">
        <v>43870</v>
      </c>
      <c r="B474" t="s">
        <v>517</v>
      </c>
      <c r="C474" t="s">
        <v>518</v>
      </c>
      <c r="D474" t="s">
        <v>93</v>
      </c>
      <c r="E474" t="s">
        <v>11</v>
      </c>
      <c r="F474" t="s">
        <v>235</v>
      </c>
      <c r="I474" t="s">
        <v>528</v>
      </c>
      <c r="J474" t="s">
        <v>529</v>
      </c>
    </row>
    <row r="475" spans="1:10" x14ac:dyDescent="0.25">
      <c r="A475" s="6">
        <v>43870</v>
      </c>
      <c r="B475" t="s">
        <v>517</v>
      </c>
      <c r="C475" t="s">
        <v>518</v>
      </c>
      <c r="D475" t="s">
        <v>93</v>
      </c>
      <c r="E475" t="s">
        <v>11</v>
      </c>
      <c r="F475" t="s">
        <v>235</v>
      </c>
      <c r="I475" t="s">
        <v>528</v>
      </c>
      <c r="J475" t="s">
        <v>529</v>
      </c>
    </row>
    <row r="476" spans="1:10" x14ac:dyDescent="0.25">
      <c r="A476" s="6">
        <v>43870</v>
      </c>
      <c r="B476" t="s">
        <v>517</v>
      </c>
      <c r="C476" t="s">
        <v>518</v>
      </c>
      <c r="D476" t="s">
        <v>93</v>
      </c>
      <c r="E476" t="s">
        <v>11</v>
      </c>
      <c r="F476" t="s">
        <v>235</v>
      </c>
      <c r="I476" t="s">
        <v>528</v>
      </c>
      <c r="J476" t="s">
        <v>529</v>
      </c>
    </row>
    <row r="477" spans="1:10" x14ac:dyDescent="0.25">
      <c r="A477" s="6">
        <v>43870</v>
      </c>
      <c r="B477" t="s">
        <v>517</v>
      </c>
      <c r="C477" t="s">
        <v>518</v>
      </c>
      <c r="D477" t="s">
        <v>93</v>
      </c>
      <c r="E477" t="s">
        <v>11</v>
      </c>
      <c r="F477" t="s">
        <v>235</v>
      </c>
      <c r="I477" t="s">
        <v>528</v>
      </c>
      <c r="J477" t="s">
        <v>529</v>
      </c>
    </row>
    <row r="478" spans="1:10" x14ac:dyDescent="0.25">
      <c r="A478" s="6">
        <v>43870</v>
      </c>
      <c r="B478" t="s">
        <v>517</v>
      </c>
      <c r="C478" t="s">
        <v>518</v>
      </c>
      <c r="D478" t="s">
        <v>93</v>
      </c>
      <c r="E478" t="s">
        <v>11</v>
      </c>
      <c r="F478" t="s">
        <v>235</v>
      </c>
      <c r="I478" t="s">
        <v>528</v>
      </c>
      <c r="J478" t="s">
        <v>529</v>
      </c>
    </row>
    <row r="479" spans="1:10" x14ac:dyDescent="0.25">
      <c r="A479" s="6">
        <v>43870</v>
      </c>
      <c r="B479" t="s">
        <v>517</v>
      </c>
      <c r="C479" t="s">
        <v>518</v>
      </c>
      <c r="D479" t="s">
        <v>93</v>
      </c>
      <c r="E479" t="s">
        <v>11</v>
      </c>
      <c r="F479" t="s">
        <v>235</v>
      </c>
      <c r="I479" t="s">
        <v>528</v>
      </c>
      <c r="J479" t="s">
        <v>529</v>
      </c>
    </row>
    <row r="480" spans="1:10" x14ac:dyDescent="0.25">
      <c r="A480" s="6">
        <v>43870</v>
      </c>
      <c r="B480" t="s">
        <v>517</v>
      </c>
      <c r="C480" t="s">
        <v>518</v>
      </c>
      <c r="D480" t="s">
        <v>93</v>
      </c>
      <c r="E480" t="s">
        <v>11</v>
      </c>
      <c r="F480" t="s">
        <v>235</v>
      </c>
      <c r="I480" t="s">
        <v>528</v>
      </c>
      <c r="J480" t="s">
        <v>529</v>
      </c>
    </row>
    <row r="481" spans="1:10" x14ac:dyDescent="0.25">
      <c r="A481" s="6">
        <v>43870</v>
      </c>
      <c r="B481" t="s">
        <v>517</v>
      </c>
      <c r="C481" t="s">
        <v>518</v>
      </c>
      <c r="D481" t="s">
        <v>93</v>
      </c>
      <c r="E481" t="s">
        <v>11</v>
      </c>
      <c r="F481" t="s">
        <v>235</v>
      </c>
      <c r="I481" t="s">
        <v>528</v>
      </c>
      <c r="J481" t="s">
        <v>529</v>
      </c>
    </row>
    <row r="482" spans="1:10" x14ac:dyDescent="0.25">
      <c r="A482" s="6">
        <v>43870</v>
      </c>
      <c r="B482" t="s">
        <v>517</v>
      </c>
      <c r="C482" t="s">
        <v>518</v>
      </c>
      <c r="D482" t="s">
        <v>93</v>
      </c>
      <c r="E482" t="s">
        <v>11</v>
      </c>
      <c r="F482" t="s">
        <v>235</v>
      </c>
      <c r="I482" t="s">
        <v>528</v>
      </c>
      <c r="J482" t="s">
        <v>529</v>
      </c>
    </row>
    <row r="483" spans="1:10" x14ac:dyDescent="0.25">
      <c r="A483" s="6">
        <v>43870</v>
      </c>
      <c r="B483" t="s">
        <v>517</v>
      </c>
      <c r="C483" t="s">
        <v>518</v>
      </c>
      <c r="D483" t="s">
        <v>93</v>
      </c>
      <c r="E483" t="s">
        <v>11</v>
      </c>
      <c r="F483" t="s">
        <v>235</v>
      </c>
      <c r="I483" t="s">
        <v>528</v>
      </c>
      <c r="J483" t="s">
        <v>529</v>
      </c>
    </row>
    <row r="484" spans="1:10" x14ac:dyDescent="0.25">
      <c r="A484" s="6">
        <v>43870</v>
      </c>
      <c r="B484" t="s">
        <v>517</v>
      </c>
      <c r="C484" t="s">
        <v>518</v>
      </c>
      <c r="D484" t="s">
        <v>93</v>
      </c>
      <c r="E484" t="s">
        <v>11</v>
      </c>
      <c r="F484" t="s">
        <v>235</v>
      </c>
      <c r="I484" t="s">
        <v>528</v>
      </c>
      <c r="J484" t="s">
        <v>529</v>
      </c>
    </row>
    <row r="485" spans="1:10" x14ac:dyDescent="0.25">
      <c r="A485" s="6">
        <v>43870</v>
      </c>
      <c r="B485" t="s">
        <v>517</v>
      </c>
      <c r="C485" t="s">
        <v>518</v>
      </c>
      <c r="D485" t="s">
        <v>93</v>
      </c>
      <c r="E485" t="s">
        <v>11</v>
      </c>
      <c r="F485" t="s">
        <v>235</v>
      </c>
      <c r="I485" t="s">
        <v>528</v>
      </c>
      <c r="J485" t="s">
        <v>529</v>
      </c>
    </row>
    <row r="486" spans="1:10" x14ac:dyDescent="0.25">
      <c r="A486" s="6">
        <v>43870</v>
      </c>
      <c r="B486" t="s">
        <v>517</v>
      </c>
      <c r="C486" t="s">
        <v>518</v>
      </c>
      <c r="D486" t="s">
        <v>93</v>
      </c>
      <c r="E486" t="s">
        <v>11</v>
      </c>
      <c r="F486" t="s">
        <v>235</v>
      </c>
      <c r="I486" t="s">
        <v>528</v>
      </c>
      <c r="J486" t="s">
        <v>529</v>
      </c>
    </row>
    <row r="487" spans="1:10" x14ac:dyDescent="0.25">
      <c r="A487" s="6">
        <v>43870</v>
      </c>
      <c r="B487" t="s">
        <v>517</v>
      </c>
      <c r="C487" t="s">
        <v>518</v>
      </c>
      <c r="D487" t="s">
        <v>93</v>
      </c>
      <c r="E487" t="s">
        <v>11</v>
      </c>
      <c r="F487" t="s">
        <v>235</v>
      </c>
      <c r="I487" t="s">
        <v>528</v>
      </c>
      <c r="J487" t="s">
        <v>529</v>
      </c>
    </row>
    <row r="488" spans="1:10" x14ac:dyDescent="0.25">
      <c r="A488" s="6">
        <v>43870</v>
      </c>
      <c r="B488" t="s">
        <v>517</v>
      </c>
      <c r="C488" t="s">
        <v>518</v>
      </c>
      <c r="D488" t="s">
        <v>93</v>
      </c>
      <c r="E488" t="s">
        <v>11</v>
      </c>
      <c r="F488" t="s">
        <v>235</v>
      </c>
      <c r="I488" t="s">
        <v>528</v>
      </c>
      <c r="J488" t="s">
        <v>529</v>
      </c>
    </row>
    <row r="489" spans="1:10" x14ac:dyDescent="0.25">
      <c r="A489" s="6">
        <v>43870</v>
      </c>
      <c r="B489" t="s">
        <v>517</v>
      </c>
      <c r="C489" t="s">
        <v>518</v>
      </c>
      <c r="D489" t="s">
        <v>93</v>
      </c>
      <c r="E489" t="s">
        <v>11</v>
      </c>
      <c r="F489" t="s">
        <v>235</v>
      </c>
      <c r="I489" t="s">
        <v>528</v>
      </c>
      <c r="J489" t="s">
        <v>529</v>
      </c>
    </row>
    <row r="490" spans="1:10" x14ac:dyDescent="0.25">
      <c r="A490" s="6">
        <v>43870</v>
      </c>
      <c r="B490" t="s">
        <v>517</v>
      </c>
      <c r="C490" t="s">
        <v>518</v>
      </c>
      <c r="D490" t="s">
        <v>93</v>
      </c>
      <c r="E490" t="s">
        <v>11</v>
      </c>
      <c r="F490" t="s">
        <v>235</v>
      </c>
      <c r="I490" t="s">
        <v>528</v>
      </c>
      <c r="J490" t="s">
        <v>530</v>
      </c>
    </row>
    <row r="491" spans="1:10" x14ac:dyDescent="0.25">
      <c r="A491" s="6">
        <v>43870</v>
      </c>
      <c r="B491" t="s">
        <v>517</v>
      </c>
      <c r="C491" t="s">
        <v>518</v>
      </c>
      <c r="D491" t="s">
        <v>93</v>
      </c>
      <c r="E491" t="s">
        <v>11</v>
      </c>
      <c r="F491" t="s">
        <v>235</v>
      </c>
      <c r="I491" t="s">
        <v>528</v>
      </c>
      <c r="J491" t="s">
        <v>530</v>
      </c>
    </row>
    <row r="492" spans="1:10" x14ac:dyDescent="0.25">
      <c r="A492" s="6">
        <v>43870</v>
      </c>
      <c r="B492" t="s">
        <v>517</v>
      </c>
      <c r="C492" t="s">
        <v>518</v>
      </c>
      <c r="D492" t="s">
        <v>93</v>
      </c>
      <c r="E492" t="s">
        <v>11</v>
      </c>
      <c r="F492" t="s">
        <v>235</v>
      </c>
      <c r="I492" t="s">
        <v>528</v>
      </c>
      <c r="J492" t="s">
        <v>530</v>
      </c>
    </row>
    <row r="493" spans="1:10" x14ac:dyDescent="0.25">
      <c r="A493" s="6">
        <v>43870</v>
      </c>
      <c r="B493" t="s">
        <v>517</v>
      </c>
      <c r="C493" t="s">
        <v>518</v>
      </c>
      <c r="D493" t="s">
        <v>93</v>
      </c>
      <c r="E493" t="s">
        <v>11</v>
      </c>
      <c r="F493" t="s">
        <v>235</v>
      </c>
      <c r="I493" t="s">
        <v>528</v>
      </c>
      <c r="J493" t="s">
        <v>530</v>
      </c>
    </row>
    <row r="494" spans="1:10" x14ac:dyDescent="0.25">
      <c r="A494" s="6">
        <v>43870</v>
      </c>
      <c r="B494" t="s">
        <v>517</v>
      </c>
      <c r="C494" t="s">
        <v>518</v>
      </c>
      <c r="D494" t="s">
        <v>93</v>
      </c>
      <c r="E494" t="s">
        <v>11</v>
      </c>
      <c r="F494" t="s">
        <v>235</v>
      </c>
      <c r="I494" t="s">
        <v>528</v>
      </c>
      <c r="J494" t="s">
        <v>530</v>
      </c>
    </row>
    <row r="495" spans="1:10" x14ac:dyDescent="0.25">
      <c r="A495" s="6">
        <v>43870</v>
      </c>
      <c r="B495" t="s">
        <v>517</v>
      </c>
      <c r="C495" t="s">
        <v>518</v>
      </c>
      <c r="D495" t="s">
        <v>202</v>
      </c>
      <c r="E495" t="s">
        <v>11</v>
      </c>
      <c r="F495" t="s">
        <v>235</v>
      </c>
      <c r="I495" t="s">
        <v>528</v>
      </c>
      <c r="J495" t="s">
        <v>538</v>
      </c>
    </row>
    <row r="496" spans="1:10" x14ac:dyDescent="0.25">
      <c r="A496" s="6">
        <v>43870</v>
      </c>
      <c r="B496" t="s">
        <v>517</v>
      </c>
      <c r="C496" t="s">
        <v>518</v>
      </c>
      <c r="D496" t="s">
        <v>202</v>
      </c>
      <c r="E496" t="s">
        <v>11</v>
      </c>
      <c r="F496" t="s">
        <v>235</v>
      </c>
      <c r="I496" t="s">
        <v>528</v>
      </c>
      <c r="J496" t="s">
        <v>538</v>
      </c>
    </row>
    <row r="497" spans="1:10" x14ac:dyDescent="0.25">
      <c r="A497" s="6">
        <v>43870</v>
      </c>
      <c r="B497" t="s">
        <v>517</v>
      </c>
      <c r="C497" t="s">
        <v>518</v>
      </c>
      <c r="D497" t="s">
        <v>202</v>
      </c>
      <c r="E497" t="s">
        <v>11</v>
      </c>
      <c r="F497" t="s">
        <v>235</v>
      </c>
      <c r="I497" t="s">
        <v>528</v>
      </c>
      <c r="J497" t="s">
        <v>538</v>
      </c>
    </row>
    <row r="498" spans="1:10" x14ac:dyDescent="0.25">
      <c r="A498" s="6">
        <v>43870</v>
      </c>
      <c r="B498" t="s">
        <v>517</v>
      </c>
      <c r="C498" t="s">
        <v>518</v>
      </c>
      <c r="D498" t="s">
        <v>202</v>
      </c>
      <c r="E498" t="s">
        <v>11</v>
      </c>
      <c r="F498" t="s">
        <v>235</v>
      </c>
      <c r="I498" t="s">
        <v>528</v>
      </c>
      <c r="J498" t="s">
        <v>538</v>
      </c>
    </row>
    <row r="499" spans="1:10" x14ac:dyDescent="0.25">
      <c r="A499" s="6">
        <v>43870</v>
      </c>
      <c r="B499" t="s">
        <v>517</v>
      </c>
      <c r="C499" t="s">
        <v>518</v>
      </c>
      <c r="D499" t="s">
        <v>93</v>
      </c>
      <c r="E499" t="s">
        <v>11</v>
      </c>
      <c r="F499" t="s">
        <v>512</v>
      </c>
      <c r="I499" t="s">
        <v>528</v>
      </c>
      <c r="J499" t="s">
        <v>531</v>
      </c>
    </row>
    <row r="500" spans="1:10" x14ac:dyDescent="0.25">
      <c r="A500" s="6">
        <v>43870</v>
      </c>
      <c r="B500" t="s">
        <v>517</v>
      </c>
      <c r="C500" t="s">
        <v>518</v>
      </c>
      <c r="D500" t="s">
        <v>93</v>
      </c>
      <c r="E500" t="s">
        <v>11</v>
      </c>
      <c r="F500" t="s">
        <v>512</v>
      </c>
      <c r="I500" t="s">
        <v>528</v>
      </c>
      <c r="J500" t="s">
        <v>531</v>
      </c>
    </row>
    <row r="501" spans="1:10" x14ac:dyDescent="0.25">
      <c r="A501" s="6">
        <v>43870</v>
      </c>
      <c r="B501" t="s">
        <v>517</v>
      </c>
      <c r="C501" t="s">
        <v>518</v>
      </c>
      <c r="D501" t="s">
        <v>93</v>
      </c>
      <c r="E501" t="s">
        <v>11</v>
      </c>
      <c r="F501" t="s">
        <v>222</v>
      </c>
      <c r="I501" t="s">
        <v>532</v>
      </c>
    </row>
    <row r="502" spans="1:10" x14ac:dyDescent="0.25">
      <c r="A502" s="6">
        <v>43870</v>
      </c>
      <c r="B502" t="s">
        <v>517</v>
      </c>
      <c r="C502" t="s">
        <v>518</v>
      </c>
      <c r="D502" t="s">
        <v>93</v>
      </c>
      <c r="E502" t="s">
        <v>11</v>
      </c>
      <c r="F502" t="s">
        <v>222</v>
      </c>
      <c r="I502" t="s">
        <v>532</v>
      </c>
    </row>
    <row r="503" spans="1:10" x14ac:dyDescent="0.25">
      <c r="A503" s="6">
        <v>43870</v>
      </c>
      <c r="B503" t="s">
        <v>517</v>
      </c>
      <c r="C503" t="s">
        <v>518</v>
      </c>
      <c r="D503" t="s">
        <v>93</v>
      </c>
      <c r="E503" t="s">
        <v>11</v>
      </c>
      <c r="F503" t="s">
        <v>222</v>
      </c>
      <c r="I503" t="s">
        <v>532</v>
      </c>
    </row>
    <row r="504" spans="1:10" x14ac:dyDescent="0.25">
      <c r="A504" s="6">
        <v>43870</v>
      </c>
      <c r="B504" t="s">
        <v>517</v>
      </c>
      <c r="C504" t="s">
        <v>518</v>
      </c>
      <c r="D504" t="s">
        <v>93</v>
      </c>
      <c r="E504" t="s">
        <v>11</v>
      </c>
      <c r="F504" t="s">
        <v>222</v>
      </c>
      <c r="I504" t="s">
        <v>532</v>
      </c>
    </row>
    <row r="505" spans="1:10" x14ac:dyDescent="0.25">
      <c r="A505" s="6">
        <v>43870</v>
      </c>
      <c r="B505" t="s">
        <v>517</v>
      </c>
      <c r="C505" t="s">
        <v>518</v>
      </c>
      <c r="D505" t="s">
        <v>93</v>
      </c>
      <c r="E505" t="s">
        <v>11</v>
      </c>
      <c r="F505" t="s">
        <v>222</v>
      </c>
      <c r="I505" t="s">
        <v>532</v>
      </c>
    </row>
    <row r="506" spans="1:10" x14ac:dyDescent="0.25">
      <c r="A506" s="6">
        <v>43870</v>
      </c>
      <c r="B506" t="s">
        <v>517</v>
      </c>
      <c r="C506" t="s">
        <v>518</v>
      </c>
      <c r="D506" t="s">
        <v>93</v>
      </c>
      <c r="E506" t="s">
        <v>11</v>
      </c>
      <c r="F506" t="s">
        <v>222</v>
      </c>
      <c r="I506" t="s">
        <v>532</v>
      </c>
    </row>
    <row r="507" spans="1:10" x14ac:dyDescent="0.25">
      <c r="A507" s="6">
        <v>43870</v>
      </c>
      <c r="B507" t="s">
        <v>517</v>
      </c>
      <c r="C507" t="s">
        <v>518</v>
      </c>
      <c r="D507" t="s">
        <v>93</v>
      </c>
      <c r="E507" t="s">
        <v>11</v>
      </c>
      <c r="F507" t="s">
        <v>222</v>
      </c>
      <c r="I507" t="s">
        <v>532</v>
      </c>
    </row>
    <row r="508" spans="1:10" x14ac:dyDescent="0.25">
      <c r="A508" s="6">
        <v>43870</v>
      </c>
      <c r="B508" t="s">
        <v>517</v>
      </c>
      <c r="C508" t="s">
        <v>518</v>
      </c>
      <c r="D508" t="s">
        <v>93</v>
      </c>
      <c r="E508" t="s">
        <v>11</v>
      </c>
      <c r="F508" t="s">
        <v>222</v>
      </c>
      <c r="I508" t="s">
        <v>532</v>
      </c>
    </row>
    <row r="509" spans="1:10" x14ac:dyDescent="0.25">
      <c r="A509" s="6">
        <v>43870</v>
      </c>
      <c r="B509" t="s">
        <v>517</v>
      </c>
      <c r="C509" t="s">
        <v>518</v>
      </c>
      <c r="D509" t="s">
        <v>93</v>
      </c>
      <c r="E509" t="s">
        <v>11</v>
      </c>
      <c r="F509" t="s">
        <v>222</v>
      </c>
      <c r="I509" t="s">
        <v>532</v>
      </c>
    </row>
    <row r="510" spans="1:10" x14ac:dyDescent="0.25">
      <c r="A510" s="6">
        <v>43870</v>
      </c>
      <c r="B510" t="s">
        <v>517</v>
      </c>
      <c r="C510" t="s">
        <v>518</v>
      </c>
      <c r="D510" t="s">
        <v>93</v>
      </c>
      <c r="E510" t="s">
        <v>11</v>
      </c>
      <c r="F510" t="s">
        <v>222</v>
      </c>
      <c r="I510" t="s">
        <v>532</v>
      </c>
    </row>
    <row r="511" spans="1:10" x14ac:dyDescent="0.25">
      <c r="A511" s="6">
        <v>43870</v>
      </c>
      <c r="B511" t="s">
        <v>517</v>
      </c>
      <c r="C511" t="s">
        <v>518</v>
      </c>
      <c r="D511" t="s">
        <v>93</v>
      </c>
      <c r="E511" t="s">
        <v>11</v>
      </c>
      <c r="F511" t="s">
        <v>165</v>
      </c>
      <c r="I511" t="s">
        <v>539</v>
      </c>
    </row>
    <row r="512" spans="1:10" x14ac:dyDescent="0.25">
      <c r="A512" s="6">
        <v>43870</v>
      </c>
      <c r="B512" t="s">
        <v>517</v>
      </c>
      <c r="C512" t="s">
        <v>518</v>
      </c>
      <c r="D512" t="s">
        <v>93</v>
      </c>
      <c r="E512" t="s">
        <v>11</v>
      </c>
      <c r="F512" t="s">
        <v>165</v>
      </c>
      <c r="I512" t="s">
        <v>539</v>
      </c>
    </row>
    <row r="513" spans="1:9" x14ac:dyDescent="0.25">
      <c r="A513" s="6">
        <v>43870</v>
      </c>
      <c r="B513" t="s">
        <v>517</v>
      </c>
      <c r="C513" t="s">
        <v>518</v>
      </c>
      <c r="D513" t="s">
        <v>93</v>
      </c>
      <c r="E513" t="s">
        <v>11</v>
      </c>
      <c r="F513" t="s">
        <v>165</v>
      </c>
      <c r="I513" t="s">
        <v>539</v>
      </c>
    </row>
    <row r="514" spans="1:9" x14ac:dyDescent="0.25">
      <c r="A514" s="6">
        <v>43870</v>
      </c>
      <c r="B514" t="s">
        <v>517</v>
      </c>
      <c r="C514" t="s">
        <v>518</v>
      </c>
      <c r="D514" t="s">
        <v>93</v>
      </c>
      <c r="E514" t="s">
        <v>11</v>
      </c>
      <c r="F514" t="s">
        <v>165</v>
      </c>
      <c r="I514" t="s">
        <v>539</v>
      </c>
    </row>
    <row r="515" spans="1:9" x14ac:dyDescent="0.25">
      <c r="A515" s="6">
        <v>43870</v>
      </c>
      <c r="B515" t="s">
        <v>517</v>
      </c>
      <c r="C515" t="s">
        <v>518</v>
      </c>
      <c r="D515" t="s">
        <v>93</v>
      </c>
      <c r="E515" t="s">
        <v>11</v>
      </c>
      <c r="F515" t="s">
        <v>165</v>
      </c>
      <c r="I515" t="s">
        <v>539</v>
      </c>
    </row>
    <row r="516" spans="1:9" x14ac:dyDescent="0.25">
      <c r="A516" s="6">
        <v>43870</v>
      </c>
      <c r="B516" t="s">
        <v>517</v>
      </c>
      <c r="C516" t="s">
        <v>518</v>
      </c>
      <c r="D516" t="s">
        <v>93</v>
      </c>
      <c r="E516" t="s">
        <v>11</v>
      </c>
      <c r="F516" t="s">
        <v>165</v>
      </c>
      <c r="I516" t="s">
        <v>539</v>
      </c>
    </row>
    <row r="517" spans="1:9" x14ac:dyDescent="0.25">
      <c r="A517" s="6">
        <v>43870</v>
      </c>
      <c r="B517" t="s">
        <v>517</v>
      </c>
      <c r="C517" t="s">
        <v>518</v>
      </c>
      <c r="D517" t="s">
        <v>93</v>
      </c>
      <c r="E517" t="s">
        <v>11</v>
      </c>
      <c r="F517" t="s">
        <v>165</v>
      </c>
      <c r="I517" t="s">
        <v>539</v>
      </c>
    </row>
    <row r="518" spans="1:9" x14ac:dyDescent="0.25">
      <c r="A518" s="6">
        <v>43870</v>
      </c>
      <c r="B518" t="s">
        <v>517</v>
      </c>
      <c r="C518" t="s">
        <v>518</v>
      </c>
      <c r="D518" t="s">
        <v>93</v>
      </c>
      <c r="E518" t="s">
        <v>11</v>
      </c>
      <c r="F518" t="s">
        <v>165</v>
      </c>
      <c r="I518" t="s">
        <v>539</v>
      </c>
    </row>
    <row r="519" spans="1:9" x14ac:dyDescent="0.25">
      <c r="A519" s="6">
        <v>43870</v>
      </c>
      <c r="B519" t="s">
        <v>517</v>
      </c>
      <c r="C519" t="s">
        <v>518</v>
      </c>
      <c r="D519" t="s">
        <v>93</v>
      </c>
      <c r="E519" t="s">
        <v>11</v>
      </c>
      <c r="F519" t="s">
        <v>165</v>
      </c>
      <c r="I519" t="s">
        <v>539</v>
      </c>
    </row>
    <row r="520" spans="1:9" x14ac:dyDescent="0.25">
      <c r="A520" s="6">
        <v>43870</v>
      </c>
      <c r="B520" t="s">
        <v>517</v>
      </c>
      <c r="C520" t="s">
        <v>518</v>
      </c>
      <c r="D520" t="s">
        <v>93</v>
      </c>
      <c r="E520" t="s">
        <v>11</v>
      </c>
      <c r="F520" t="s">
        <v>165</v>
      </c>
      <c r="I520" t="s">
        <v>539</v>
      </c>
    </row>
    <row r="521" spans="1:9" x14ac:dyDescent="0.25">
      <c r="A521" s="6">
        <v>43870</v>
      </c>
      <c r="B521" t="s">
        <v>517</v>
      </c>
      <c r="C521" t="s">
        <v>518</v>
      </c>
      <c r="D521" t="s">
        <v>93</v>
      </c>
      <c r="E521" t="s">
        <v>11</v>
      </c>
      <c r="F521" t="s">
        <v>165</v>
      </c>
      <c r="I521" t="s">
        <v>539</v>
      </c>
    </row>
    <row r="522" spans="1:9" x14ac:dyDescent="0.25">
      <c r="A522" s="6">
        <v>43870</v>
      </c>
      <c r="B522" t="s">
        <v>517</v>
      </c>
      <c r="C522" t="s">
        <v>518</v>
      </c>
      <c r="D522" t="s">
        <v>93</v>
      </c>
      <c r="E522" t="s">
        <v>11</v>
      </c>
      <c r="F522" t="s">
        <v>165</v>
      </c>
      <c r="I522" t="s">
        <v>539</v>
      </c>
    </row>
    <row r="523" spans="1:9" x14ac:dyDescent="0.25">
      <c r="A523" s="6">
        <v>43870</v>
      </c>
      <c r="B523" t="s">
        <v>517</v>
      </c>
      <c r="C523" t="s">
        <v>518</v>
      </c>
      <c r="D523" t="s">
        <v>93</v>
      </c>
      <c r="E523" t="s">
        <v>11</v>
      </c>
      <c r="F523" t="s">
        <v>165</v>
      </c>
      <c r="I523" t="s">
        <v>539</v>
      </c>
    </row>
    <row r="524" spans="1:9" x14ac:dyDescent="0.25">
      <c r="A524" s="6">
        <v>43870</v>
      </c>
      <c r="B524" t="s">
        <v>517</v>
      </c>
      <c r="C524" t="s">
        <v>518</v>
      </c>
      <c r="D524" t="s">
        <v>93</v>
      </c>
      <c r="E524" t="s">
        <v>11</v>
      </c>
      <c r="F524" t="s">
        <v>165</v>
      </c>
      <c r="I524" t="s">
        <v>539</v>
      </c>
    </row>
    <row r="525" spans="1:9" x14ac:dyDescent="0.25">
      <c r="A525" s="6">
        <v>43870</v>
      </c>
      <c r="B525" t="s">
        <v>517</v>
      </c>
      <c r="C525" t="s">
        <v>518</v>
      </c>
      <c r="D525" t="s">
        <v>93</v>
      </c>
      <c r="E525" s="19" t="s">
        <v>11</v>
      </c>
      <c r="F525" t="s">
        <v>165</v>
      </c>
      <c r="I525" t="s">
        <v>539</v>
      </c>
    </row>
    <row r="526" spans="1:9" x14ac:dyDescent="0.25">
      <c r="A526" s="6">
        <v>43870</v>
      </c>
      <c r="B526" t="s">
        <v>517</v>
      </c>
      <c r="C526" t="s">
        <v>518</v>
      </c>
      <c r="D526" t="s">
        <v>93</v>
      </c>
      <c r="E526" t="s">
        <v>11</v>
      </c>
      <c r="I526" t="s">
        <v>533</v>
      </c>
    </row>
    <row r="527" spans="1:9" x14ac:dyDescent="0.25">
      <c r="A527" s="6">
        <v>43870</v>
      </c>
      <c r="B527" t="s">
        <v>517</v>
      </c>
      <c r="C527" t="s">
        <v>518</v>
      </c>
      <c r="D527" t="s">
        <v>93</v>
      </c>
      <c r="E527" t="s">
        <v>11</v>
      </c>
      <c r="I527" t="s">
        <v>533</v>
      </c>
    </row>
    <row r="528" spans="1:9" x14ac:dyDescent="0.25">
      <c r="A528" s="6">
        <v>43870</v>
      </c>
      <c r="B528" t="s">
        <v>517</v>
      </c>
      <c r="C528" t="s">
        <v>518</v>
      </c>
      <c r="D528" t="s">
        <v>93</v>
      </c>
      <c r="E528" t="s">
        <v>11</v>
      </c>
      <c r="I528" t="s">
        <v>533</v>
      </c>
    </row>
    <row r="529" spans="1:9" x14ac:dyDescent="0.25">
      <c r="A529" s="6">
        <v>43870</v>
      </c>
      <c r="B529" t="s">
        <v>517</v>
      </c>
      <c r="C529" t="s">
        <v>518</v>
      </c>
      <c r="D529" t="s">
        <v>93</v>
      </c>
      <c r="E529" t="s">
        <v>11</v>
      </c>
      <c r="I529" t="s">
        <v>533</v>
      </c>
    </row>
    <row r="530" spans="1:9" x14ac:dyDescent="0.25">
      <c r="A530" s="6">
        <v>43870</v>
      </c>
      <c r="B530" t="s">
        <v>517</v>
      </c>
      <c r="C530" t="s">
        <v>518</v>
      </c>
      <c r="D530" t="s">
        <v>93</v>
      </c>
      <c r="E530" t="s">
        <v>11</v>
      </c>
      <c r="I530" t="s">
        <v>533</v>
      </c>
    </row>
    <row r="531" spans="1:9" x14ac:dyDescent="0.25">
      <c r="A531" s="6">
        <v>43870</v>
      </c>
      <c r="B531" t="s">
        <v>517</v>
      </c>
      <c r="C531" t="s">
        <v>518</v>
      </c>
      <c r="D531" t="s">
        <v>93</v>
      </c>
      <c r="E531" t="s">
        <v>11</v>
      </c>
      <c r="F531" s="19" t="s">
        <v>521</v>
      </c>
    </row>
    <row r="532" spans="1:9" x14ac:dyDescent="0.25">
      <c r="A532" s="6">
        <v>43870</v>
      </c>
      <c r="B532" t="s">
        <v>517</v>
      </c>
      <c r="C532" t="s">
        <v>518</v>
      </c>
      <c r="D532" t="s">
        <v>93</v>
      </c>
      <c r="E532" t="s">
        <v>11</v>
      </c>
      <c r="F532" t="s">
        <v>289</v>
      </c>
    </row>
    <row r="533" spans="1:9" x14ac:dyDescent="0.25">
      <c r="A533" s="6">
        <v>43870</v>
      </c>
      <c r="B533" t="s">
        <v>517</v>
      </c>
      <c r="C533" t="s">
        <v>518</v>
      </c>
      <c r="D533" t="s">
        <v>93</v>
      </c>
      <c r="E533" t="s">
        <v>11</v>
      </c>
      <c r="F533" t="s">
        <v>289</v>
      </c>
    </row>
    <row r="534" spans="1:9" x14ac:dyDescent="0.25">
      <c r="A534" s="6">
        <v>43870</v>
      </c>
      <c r="B534" t="s">
        <v>517</v>
      </c>
      <c r="C534" t="s">
        <v>518</v>
      </c>
      <c r="D534" t="s">
        <v>93</v>
      </c>
      <c r="E534" t="s">
        <v>11</v>
      </c>
      <c r="F534" t="s">
        <v>289</v>
      </c>
    </row>
    <row r="535" spans="1:9" x14ac:dyDescent="0.25">
      <c r="A535" s="6">
        <v>43870</v>
      </c>
      <c r="B535" t="s">
        <v>517</v>
      </c>
      <c r="C535" t="s">
        <v>518</v>
      </c>
      <c r="D535" t="s">
        <v>93</v>
      </c>
      <c r="E535" t="s">
        <v>11</v>
      </c>
      <c r="F535" t="s">
        <v>240</v>
      </c>
      <c r="I535" t="s">
        <v>534</v>
      </c>
    </row>
    <row r="536" spans="1:9" x14ac:dyDescent="0.25">
      <c r="A536" s="6">
        <v>43870</v>
      </c>
      <c r="B536" t="s">
        <v>517</v>
      </c>
      <c r="C536" t="s">
        <v>518</v>
      </c>
      <c r="D536" t="s">
        <v>93</v>
      </c>
      <c r="E536" t="s">
        <v>11</v>
      </c>
      <c r="F536" t="s">
        <v>240</v>
      </c>
      <c r="G536" s="19"/>
      <c r="I536" t="s">
        <v>534</v>
      </c>
    </row>
    <row r="537" spans="1:9" x14ac:dyDescent="0.25">
      <c r="A537" s="6">
        <v>43870</v>
      </c>
      <c r="B537" t="s">
        <v>517</v>
      </c>
      <c r="C537" t="s">
        <v>518</v>
      </c>
      <c r="D537" t="s">
        <v>93</v>
      </c>
      <c r="E537" t="s">
        <v>11</v>
      </c>
      <c r="F537" t="s">
        <v>25</v>
      </c>
      <c r="G537" s="19"/>
      <c r="H537" s="16" t="s">
        <v>526</v>
      </c>
      <c r="I537" t="s">
        <v>535</v>
      </c>
    </row>
    <row r="538" spans="1:9" x14ac:dyDescent="0.25">
      <c r="A538" s="6">
        <v>43870</v>
      </c>
      <c r="B538" t="s">
        <v>517</v>
      </c>
      <c r="C538" t="s">
        <v>518</v>
      </c>
      <c r="D538" t="s">
        <v>202</v>
      </c>
      <c r="E538" t="s">
        <v>11</v>
      </c>
      <c r="G538" s="19"/>
      <c r="I538" t="s">
        <v>536</v>
      </c>
    </row>
    <row r="539" spans="1:9" x14ac:dyDescent="0.25">
      <c r="A539" s="6">
        <v>43870</v>
      </c>
      <c r="B539" t="s">
        <v>517</v>
      </c>
      <c r="C539" t="s">
        <v>518</v>
      </c>
      <c r="D539" t="s">
        <v>202</v>
      </c>
      <c r="E539" t="s">
        <v>10</v>
      </c>
      <c r="I539" t="s">
        <v>537</v>
      </c>
    </row>
    <row r="540" spans="1:9" x14ac:dyDescent="0.25">
      <c r="A540" s="6">
        <v>43871</v>
      </c>
      <c r="B540" t="s">
        <v>541</v>
      </c>
      <c r="C540" t="s">
        <v>540</v>
      </c>
      <c r="D540" t="s">
        <v>93</v>
      </c>
      <c r="E540" t="s">
        <v>11</v>
      </c>
      <c r="F540" t="s">
        <v>390</v>
      </c>
      <c r="I540" t="s">
        <v>546</v>
      </c>
    </row>
    <row r="541" spans="1:9" x14ac:dyDescent="0.25">
      <c r="A541" s="6">
        <v>43871</v>
      </c>
      <c r="B541" t="s">
        <v>541</v>
      </c>
      <c r="C541" t="s">
        <v>540</v>
      </c>
      <c r="D541" t="s">
        <v>93</v>
      </c>
      <c r="E541" t="s">
        <v>11</v>
      </c>
      <c r="F541" t="s">
        <v>390</v>
      </c>
      <c r="I541" t="s">
        <v>546</v>
      </c>
    </row>
    <row r="542" spans="1:9" x14ac:dyDescent="0.25">
      <c r="A542" s="6">
        <v>43871</v>
      </c>
      <c r="B542" t="s">
        <v>541</v>
      </c>
      <c r="C542" t="s">
        <v>540</v>
      </c>
      <c r="D542" t="s">
        <v>93</v>
      </c>
      <c r="E542" t="s">
        <v>11</v>
      </c>
      <c r="F542" t="s">
        <v>390</v>
      </c>
      <c r="I542" t="s">
        <v>546</v>
      </c>
    </row>
    <row r="543" spans="1:9" x14ac:dyDescent="0.25">
      <c r="A543" s="6">
        <v>43871</v>
      </c>
      <c r="B543" t="s">
        <v>541</v>
      </c>
      <c r="C543" t="s">
        <v>540</v>
      </c>
      <c r="D543" t="s">
        <v>93</v>
      </c>
      <c r="E543" t="s">
        <v>11</v>
      </c>
      <c r="F543" t="s">
        <v>390</v>
      </c>
      <c r="I543" t="s">
        <v>546</v>
      </c>
    </row>
    <row r="544" spans="1:9" x14ac:dyDescent="0.25">
      <c r="A544" s="6">
        <v>43871</v>
      </c>
      <c r="B544" t="s">
        <v>541</v>
      </c>
      <c r="C544" t="s">
        <v>540</v>
      </c>
      <c r="D544" t="s">
        <v>93</v>
      </c>
      <c r="E544" t="s">
        <v>11</v>
      </c>
      <c r="F544" t="s">
        <v>390</v>
      </c>
      <c r="I544" t="s">
        <v>546</v>
      </c>
    </row>
    <row r="545" spans="1:9" x14ac:dyDescent="0.25">
      <c r="A545" s="6">
        <v>43871</v>
      </c>
      <c r="B545" t="s">
        <v>541</v>
      </c>
      <c r="C545" t="s">
        <v>540</v>
      </c>
      <c r="D545" t="s">
        <v>93</v>
      </c>
      <c r="E545" t="s">
        <v>11</v>
      </c>
      <c r="F545" t="s">
        <v>390</v>
      </c>
      <c r="I545" t="s">
        <v>546</v>
      </c>
    </row>
    <row r="546" spans="1:9" x14ac:dyDescent="0.25">
      <c r="A546" s="6">
        <v>43871</v>
      </c>
      <c r="B546" t="s">
        <v>541</v>
      </c>
      <c r="C546" t="s">
        <v>540</v>
      </c>
      <c r="D546" t="s">
        <v>93</v>
      </c>
      <c r="E546" t="s">
        <v>11</v>
      </c>
      <c r="F546" t="s">
        <v>390</v>
      </c>
      <c r="I546" t="s">
        <v>546</v>
      </c>
    </row>
    <row r="547" spans="1:9" x14ac:dyDescent="0.25">
      <c r="A547" s="6">
        <v>43871</v>
      </c>
      <c r="B547" t="s">
        <v>541</v>
      </c>
      <c r="C547" t="s">
        <v>540</v>
      </c>
      <c r="D547" t="s">
        <v>93</v>
      </c>
      <c r="E547" t="s">
        <v>11</v>
      </c>
      <c r="F547" t="s">
        <v>160</v>
      </c>
      <c r="I547" t="s">
        <v>547</v>
      </c>
    </row>
    <row r="548" spans="1:9" x14ac:dyDescent="0.25">
      <c r="A548" s="6">
        <v>43871</v>
      </c>
      <c r="B548" t="s">
        <v>541</v>
      </c>
      <c r="C548" t="s">
        <v>540</v>
      </c>
      <c r="D548" t="s">
        <v>93</v>
      </c>
      <c r="E548" t="s">
        <v>11</v>
      </c>
      <c r="F548" t="s">
        <v>240</v>
      </c>
      <c r="G548" t="s">
        <v>548</v>
      </c>
      <c r="I548" t="s">
        <v>546</v>
      </c>
    </row>
    <row r="549" spans="1:9" x14ac:dyDescent="0.25">
      <c r="A549" s="6">
        <v>43871</v>
      </c>
      <c r="B549" t="s">
        <v>541</v>
      </c>
      <c r="C549" t="s">
        <v>540</v>
      </c>
      <c r="D549" t="s">
        <v>93</v>
      </c>
      <c r="E549" t="s">
        <v>11</v>
      </c>
      <c r="F549" t="s">
        <v>240</v>
      </c>
      <c r="G549" t="s">
        <v>548</v>
      </c>
      <c r="I549" t="s">
        <v>546</v>
      </c>
    </row>
    <row r="550" spans="1:9" x14ac:dyDescent="0.25">
      <c r="A550" s="6">
        <v>43871</v>
      </c>
      <c r="B550" t="s">
        <v>541</v>
      </c>
      <c r="C550" t="s">
        <v>540</v>
      </c>
      <c r="D550" t="s">
        <v>93</v>
      </c>
      <c r="E550" t="s">
        <v>11</v>
      </c>
      <c r="F550" t="s">
        <v>240</v>
      </c>
      <c r="G550" t="s">
        <v>548</v>
      </c>
      <c r="I550" t="s">
        <v>546</v>
      </c>
    </row>
    <row r="551" spans="1:9" x14ac:dyDescent="0.25">
      <c r="A551" s="6">
        <v>43871</v>
      </c>
      <c r="B551" t="s">
        <v>541</v>
      </c>
      <c r="C551" t="s">
        <v>540</v>
      </c>
      <c r="D551" t="s">
        <v>93</v>
      </c>
      <c r="E551" t="s">
        <v>11</v>
      </c>
      <c r="F551" t="s">
        <v>240</v>
      </c>
      <c r="G551" t="s">
        <v>548</v>
      </c>
      <c r="I551" t="s">
        <v>546</v>
      </c>
    </row>
    <row r="552" spans="1:9" x14ac:dyDescent="0.25">
      <c r="A552" s="6">
        <v>43871</v>
      </c>
      <c r="B552" t="s">
        <v>541</v>
      </c>
      <c r="C552" t="s">
        <v>540</v>
      </c>
      <c r="D552" t="s">
        <v>93</v>
      </c>
      <c r="E552" t="s">
        <v>11</v>
      </c>
      <c r="F552" t="s">
        <v>240</v>
      </c>
      <c r="G552" t="s">
        <v>548</v>
      </c>
      <c r="I552" t="s">
        <v>546</v>
      </c>
    </row>
    <row r="553" spans="1:9" x14ac:dyDescent="0.25">
      <c r="A553" s="6">
        <v>43871</v>
      </c>
      <c r="B553" t="s">
        <v>541</v>
      </c>
      <c r="C553" t="s">
        <v>540</v>
      </c>
      <c r="D553" t="s">
        <v>93</v>
      </c>
      <c r="E553" t="s">
        <v>11</v>
      </c>
      <c r="F553" t="s">
        <v>240</v>
      </c>
      <c r="G553" t="s">
        <v>548</v>
      </c>
      <c r="I553" t="s">
        <v>546</v>
      </c>
    </row>
    <row r="554" spans="1:9" x14ac:dyDescent="0.25">
      <c r="A554" s="6">
        <v>43871</v>
      </c>
      <c r="B554" t="s">
        <v>541</v>
      </c>
      <c r="C554" t="s">
        <v>540</v>
      </c>
      <c r="D554" t="s">
        <v>93</v>
      </c>
      <c r="E554" t="s">
        <v>11</v>
      </c>
      <c r="F554" t="s">
        <v>240</v>
      </c>
      <c r="G554" t="s">
        <v>548</v>
      </c>
      <c r="I554" t="s">
        <v>546</v>
      </c>
    </row>
    <row r="555" spans="1:9" x14ac:dyDescent="0.25">
      <c r="A555" s="6">
        <v>43871</v>
      </c>
      <c r="B555" t="s">
        <v>541</v>
      </c>
      <c r="C555" t="s">
        <v>540</v>
      </c>
      <c r="D555" t="s">
        <v>93</v>
      </c>
      <c r="E555" t="s">
        <v>11</v>
      </c>
      <c r="F555" t="s">
        <v>240</v>
      </c>
      <c r="G555" t="s">
        <v>548</v>
      </c>
      <c r="I555" t="s">
        <v>546</v>
      </c>
    </row>
    <row r="556" spans="1:9" x14ac:dyDescent="0.25">
      <c r="A556" s="6">
        <v>43871</v>
      </c>
      <c r="B556" t="s">
        <v>541</v>
      </c>
      <c r="C556" t="s">
        <v>540</v>
      </c>
      <c r="D556" t="s">
        <v>93</v>
      </c>
      <c r="E556" t="s">
        <v>11</v>
      </c>
      <c r="F556" t="s">
        <v>240</v>
      </c>
      <c r="G556" t="s">
        <v>548</v>
      </c>
      <c r="I556" t="s">
        <v>546</v>
      </c>
    </row>
    <row r="557" spans="1:9" x14ac:dyDescent="0.25">
      <c r="A557" s="6">
        <v>43871</v>
      </c>
      <c r="B557" t="s">
        <v>541</v>
      </c>
      <c r="C557" t="s">
        <v>540</v>
      </c>
      <c r="D557" t="s">
        <v>93</v>
      </c>
      <c r="E557" t="s">
        <v>11</v>
      </c>
      <c r="F557" t="s">
        <v>240</v>
      </c>
      <c r="G557" t="s">
        <v>548</v>
      </c>
      <c r="I557" t="s">
        <v>546</v>
      </c>
    </row>
    <row r="558" spans="1:9" x14ac:dyDescent="0.25">
      <c r="A558" s="6">
        <v>43871</v>
      </c>
      <c r="B558" t="s">
        <v>541</v>
      </c>
      <c r="C558" t="s">
        <v>540</v>
      </c>
      <c r="D558" t="s">
        <v>93</v>
      </c>
      <c r="E558" t="s">
        <v>11</v>
      </c>
      <c r="F558" t="s">
        <v>549</v>
      </c>
      <c r="H558" s="16" t="s">
        <v>550</v>
      </c>
      <c r="I558" t="s">
        <v>546</v>
      </c>
    </row>
    <row r="559" spans="1:9" x14ac:dyDescent="0.25">
      <c r="A559" s="6">
        <v>43871</v>
      </c>
      <c r="B559" t="s">
        <v>541</v>
      </c>
      <c r="C559" t="s">
        <v>540</v>
      </c>
      <c r="D559" t="s">
        <v>93</v>
      </c>
      <c r="E559" t="s">
        <v>11</v>
      </c>
      <c r="F559" t="s">
        <v>512</v>
      </c>
      <c r="I559" t="s">
        <v>546</v>
      </c>
    </row>
    <row r="560" spans="1:9" x14ac:dyDescent="0.25">
      <c r="A560" s="6">
        <v>43871</v>
      </c>
      <c r="B560" t="s">
        <v>541</v>
      </c>
      <c r="C560" t="s">
        <v>540</v>
      </c>
      <c r="D560" t="s">
        <v>93</v>
      </c>
      <c r="E560" t="s">
        <v>11</v>
      </c>
      <c r="F560" t="s">
        <v>512</v>
      </c>
      <c r="I560" t="s">
        <v>546</v>
      </c>
    </row>
    <row r="561" spans="1:9" x14ac:dyDescent="0.25">
      <c r="A561" s="6">
        <v>43871</v>
      </c>
      <c r="B561" t="s">
        <v>541</v>
      </c>
      <c r="C561" t="s">
        <v>540</v>
      </c>
      <c r="D561" t="s">
        <v>93</v>
      </c>
      <c r="E561" t="s">
        <v>11</v>
      </c>
      <c r="F561" t="s">
        <v>512</v>
      </c>
      <c r="I561" t="s">
        <v>546</v>
      </c>
    </row>
    <row r="562" spans="1:9" x14ac:dyDescent="0.25">
      <c r="A562" s="6">
        <v>43871</v>
      </c>
      <c r="B562" t="s">
        <v>541</v>
      </c>
      <c r="C562" t="s">
        <v>540</v>
      </c>
      <c r="D562" t="s">
        <v>93</v>
      </c>
      <c r="E562" t="s">
        <v>11</v>
      </c>
      <c r="F562" t="s">
        <v>512</v>
      </c>
      <c r="I562" t="s">
        <v>546</v>
      </c>
    </row>
    <row r="563" spans="1:9" x14ac:dyDescent="0.25">
      <c r="A563" s="6">
        <v>43871</v>
      </c>
      <c r="B563" t="s">
        <v>541</v>
      </c>
      <c r="C563" t="s">
        <v>540</v>
      </c>
      <c r="D563" t="s">
        <v>93</v>
      </c>
      <c r="E563" t="s">
        <v>11</v>
      </c>
      <c r="F563" t="s">
        <v>512</v>
      </c>
      <c r="I563" t="s">
        <v>546</v>
      </c>
    </row>
    <row r="564" spans="1:9" x14ac:dyDescent="0.25">
      <c r="A564" s="6">
        <v>43871</v>
      </c>
      <c r="B564" t="s">
        <v>541</v>
      </c>
      <c r="C564" t="s">
        <v>540</v>
      </c>
      <c r="D564" t="s">
        <v>93</v>
      </c>
      <c r="E564" t="s">
        <v>11</v>
      </c>
      <c r="F564" t="s">
        <v>512</v>
      </c>
      <c r="I564" t="s">
        <v>546</v>
      </c>
    </row>
    <row r="565" spans="1:9" x14ac:dyDescent="0.25">
      <c r="A565" s="6">
        <v>43871</v>
      </c>
      <c r="B565" t="s">
        <v>541</v>
      </c>
      <c r="C565" t="s">
        <v>540</v>
      </c>
      <c r="D565" t="s">
        <v>93</v>
      </c>
      <c r="E565" t="s">
        <v>11</v>
      </c>
      <c r="F565" t="s">
        <v>512</v>
      </c>
      <c r="I565" t="s">
        <v>546</v>
      </c>
    </row>
    <row r="566" spans="1:9" x14ac:dyDescent="0.25">
      <c r="A566" s="6">
        <v>43871</v>
      </c>
      <c r="B566" t="s">
        <v>541</v>
      </c>
      <c r="C566" t="s">
        <v>540</v>
      </c>
      <c r="D566" t="s">
        <v>93</v>
      </c>
      <c r="E566" t="s">
        <v>11</v>
      </c>
      <c r="F566" t="s">
        <v>512</v>
      </c>
      <c r="I566" t="s">
        <v>546</v>
      </c>
    </row>
    <row r="567" spans="1:9" x14ac:dyDescent="0.25">
      <c r="A567" s="6">
        <v>43871</v>
      </c>
      <c r="B567" t="s">
        <v>541</v>
      </c>
      <c r="C567" t="s">
        <v>540</v>
      </c>
      <c r="D567" t="s">
        <v>93</v>
      </c>
      <c r="E567" t="s">
        <v>11</v>
      </c>
      <c r="F567" t="s">
        <v>512</v>
      </c>
      <c r="I567" t="s">
        <v>546</v>
      </c>
    </row>
    <row r="568" spans="1:9" x14ac:dyDescent="0.25">
      <c r="A568" s="6">
        <v>43871</v>
      </c>
      <c r="B568" t="s">
        <v>541</v>
      </c>
      <c r="C568" t="s">
        <v>540</v>
      </c>
      <c r="D568" t="s">
        <v>93</v>
      </c>
      <c r="E568" t="s">
        <v>11</v>
      </c>
      <c r="F568" t="s">
        <v>512</v>
      </c>
      <c r="I568" t="s">
        <v>546</v>
      </c>
    </row>
    <row r="569" spans="1:9" x14ac:dyDescent="0.25">
      <c r="A569" s="6">
        <v>43871</v>
      </c>
      <c r="B569" t="s">
        <v>541</v>
      </c>
      <c r="C569" t="s">
        <v>540</v>
      </c>
      <c r="D569" t="s">
        <v>93</v>
      </c>
      <c r="E569" t="s">
        <v>11</v>
      </c>
      <c r="F569" t="s">
        <v>512</v>
      </c>
      <c r="I569" t="s">
        <v>546</v>
      </c>
    </row>
    <row r="570" spans="1:9" x14ac:dyDescent="0.25">
      <c r="A570" s="6">
        <v>43871</v>
      </c>
      <c r="B570" t="s">
        <v>541</v>
      </c>
      <c r="C570" t="s">
        <v>540</v>
      </c>
      <c r="D570" t="s">
        <v>93</v>
      </c>
      <c r="E570" t="s">
        <v>11</v>
      </c>
      <c r="F570" t="s">
        <v>512</v>
      </c>
      <c r="I570" t="s">
        <v>546</v>
      </c>
    </row>
    <row r="571" spans="1:9" x14ac:dyDescent="0.25">
      <c r="A571" s="6">
        <v>43871</v>
      </c>
      <c r="B571" t="s">
        <v>541</v>
      </c>
      <c r="C571" t="s">
        <v>540</v>
      </c>
      <c r="D571" t="s">
        <v>93</v>
      </c>
      <c r="E571" t="s">
        <v>11</v>
      </c>
      <c r="F571" t="s">
        <v>512</v>
      </c>
      <c r="I571" t="s">
        <v>546</v>
      </c>
    </row>
    <row r="572" spans="1:9" x14ac:dyDescent="0.25">
      <c r="A572" s="6">
        <v>43871</v>
      </c>
      <c r="B572" t="s">
        <v>541</v>
      </c>
      <c r="C572" t="s">
        <v>540</v>
      </c>
      <c r="D572" t="s">
        <v>93</v>
      </c>
      <c r="E572" t="s">
        <v>11</v>
      </c>
      <c r="F572" t="s">
        <v>512</v>
      </c>
      <c r="I572" t="s">
        <v>546</v>
      </c>
    </row>
    <row r="573" spans="1:9" x14ac:dyDescent="0.25">
      <c r="A573" s="6">
        <v>43871</v>
      </c>
      <c r="B573" t="s">
        <v>541</v>
      </c>
      <c r="C573" t="s">
        <v>540</v>
      </c>
      <c r="D573" t="s">
        <v>93</v>
      </c>
      <c r="E573" t="s">
        <v>11</v>
      </c>
      <c r="F573" t="s">
        <v>512</v>
      </c>
      <c r="I573" t="s">
        <v>546</v>
      </c>
    </row>
    <row r="574" spans="1:9" x14ac:dyDescent="0.25">
      <c r="A574" s="6">
        <v>43871</v>
      </c>
      <c r="B574" t="s">
        <v>541</v>
      </c>
      <c r="C574" t="s">
        <v>540</v>
      </c>
      <c r="D574" t="s">
        <v>93</v>
      </c>
      <c r="E574" t="s">
        <v>11</v>
      </c>
      <c r="F574" t="s">
        <v>512</v>
      </c>
      <c r="I574" t="s">
        <v>551</v>
      </c>
    </row>
    <row r="575" spans="1:9" x14ac:dyDescent="0.25">
      <c r="A575" s="6">
        <v>43871</v>
      </c>
      <c r="B575" t="s">
        <v>541</v>
      </c>
      <c r="C575" t="s">
        <v>540</v>
      </c>
      <c r="D575" t="s">
        <v>93</v>
      </c>
      <c r="E575" t="s">
        <v>11</v>
      </c>
      <c r="F575" t="s">
        <v>512</v>
      </c>
      <c r="I575" t="s">
        <v>551</v>
      </c>
    </row>
    <row r="576" spans="1:9" x14ac:dyDescent="0.25">
      <c r="A576" s="6">
        <v>43871</v>
      </c>
      <c r="B576" t="s">
        <v>541</v>
      </c>
      <c r="C576" t="s">
        <v>540</v>
      </c>
      <c r="D576" t="s">
        <v>93</v>
      </c>
      <c r="E576" t="s">
        <v>11</v>
      </c>
      <c r="F576" t="s">
        <v>512</v>
      </c>
      <c r="I576" t="s">
        <v>551</v>
      </c>
    </row>
    <row r="577" spans="1:9" x14ac:dyDescent="0.25">
      <c r="A577" s="6">
        <v>43871</v>
      </c>
      <c r="B577" t="s">
        <v>541</v>
      </c>
      <c r="C577" t="s">
        <v>540</v>
      </c>
      <c r="D577" t="s">
        <v>93</v>
      </c>
      <c r="E577" t="s">
        <v>11</v>
      </c>
      <c r="F577" t="s">
        <v>512</v>
      </c>
      <c r="I577" t="s">
        <v>551</v>
      </c>
    </row>
    <row r="578" spans="1:9" x14ac:dyDescent="0.25">
      <c r="A578" s="6">
        <v>43871</v>
      </c>
      <c r="B578" t="s">
        <v>541</v>
      </c>
      <c r="C578" t="s">
        <v>540</v>
      </c>
      <c r="D578" t="s">
        <v>93</v>
      </c>
      <c r="E578" t="s">
        <v>11</v>
      </c>
      <c r="F578" t="s">
        <v>512</v>
      </c>
      <c r="I578" t="s">
        <v>551</v>
      </c>
    </row>
    <row r="579" spans="1:9" x14ac:dyDescent="0.25">
      <c r="A579" s="6">
        <v>43871</v>
      </c>
      <c r="B579" t="s">
        <v>541</v>
      </c>
      <c r="C579" t="s">
        <v>540</v>
      </c>
      <c r="D579" t="s">
        <v>93</v>
      </c>
      <c r="E579" t="s">
        <v>11</v>
      </c>
      <c r="F579" t="s">
        <v>512</v>
      </c>
      <c r="I579" t="s">
        <v>551</v>
      </c>
    </row>
    <row r="580" spans="1:9" x14ac:dyDescent="0.25">
      <c r="A580" s="6">
        <v>43871</v>
      </c>
      <c r="B580" t="s">
        <v>541</v>
      </c>
      <c r="C580" t="s">
        <v>540</v>
      </c>
      <c r="D580" t="s">
        <v>93</v>
      </c>
      <c r="E580" t="s">
        <v>11</v>
      </c>
      <c r="F580" t="s">
        <v>512</v>
      </c>
      <c r="I580" t="s">
        <v>551</v>
      </c>
    </row>
    <row r="581" spans="1:9" x14ac:dyDescent="0.25">
      <c r="A581" s="6">
        <v>43871</v>
      </c>
      <c r="B581" t="s">
        <v>541</v>
      </c>
      <c r="C581" t="s">
        <v>540</v>
      </c>
      <c r="D581" t="s">
        <v>93</v>
      </c>
      <c r="E581" t="s">
        <v>11</v>
      </c>
      <c r="F581" t="s">
        <v>512</v>
      </c>
      <c r="I581" t="s">
        <v>551</v>
      </c>
    </row>
    <row r="582" spans="1:9" x14ac:dyDescent="0.25">
      <c r="A582" s="6">
        <v>43871</v>
      </c>
      <c r="B582" t="s">
        <v>541</v>
      </c>
      <c r="C582" t="s">
        <v>540</v>
      </c>
      <c r="D582" t="s">
        <v>93</v>
      </c>
      <c r="E582" t="s">
        <v>11</v>
      </c>
      <c r="F582" t="s">
        <v>512</v>
      </c>
      <c r="I582" t="s">
        <v>551</v>
      </c>
    </row>
    <row r="583" spans="1:9" x14ac:dyDescent="0.25">
      <c r="A583" s="6">
        <v>43871</v>
      </c>
      <c r="B583" t="s">
        <v>541</v>
      </c>
      <c r="C583" t="s">
        <v>540</v>
      </c>
      <c r="D583" t="s">
        <v>93</v>
      </c>
      <c r="E583" t="s">
        <v>11</v>
      </c>
      <c r="F583" t="s">
        <v>512</v>
      </c>
      <c r="I583" t="s">
        <v>551</v>
      </c>
    </row>
    <row r="584" spans="1:9" x14ac:dyDescent="0.25">
      <c r="A584" s="6">
        <v>43871</v>
      </c>
      <c r="B584" t="s">
        <v>541</v>
      </c>
      <c r="C584" t="s">
        <v>540</v>
      </c>
      <c r="D584" t="s">
        <v>93</v>
      </c>
      <c r="E584" t="s">
        <v>11</v>
      </c>
      <c r="F584" t="s">
        <v>512</v>
      </c>
      <c r="I584" t="s">
        <v>551</v>
      </c>
    </row>
    <row r="585" spans="1:9" x14ac:dyDescent="0.25">
      <c r="A585" s="6">
        <v>43871</v>
      </c>
      <c r="B585" t="s">
        <v>541</v>
      </c>
      <c r="C585" t="s">
        <v>540</v>
      </c>
      <c r="D585" t="s">
        <v>93</v>
      </c>
      <c r="E585" t="s">
        <v>11</v>
      </c>
      <c r="F585" t="s">
        <v>512</v>
      </c>
      <c r="I585" t="s">
        <v>551</v>
      </c>
    </row>
    <row r="586" spans="1:9" x14ac:dyDescent="0.25">
      <c r="A586" s="6">
        <v>43871</v>
      </c>
      <c r="B586" t="s">
        <v>541</v>
      </c>
      <c r="C586" t="s">
        <v>540</v>
      </c>
      <c r="D586" t="s">
        <v>93</v>
      </c>
      <c r="E586" t="s">
        <v>11</v>
      </c>
      <c r="F586" t="s">
        <v>512</v>
      </c>
      <c r="I586" t="s">
        <v>551</v>
      </c>
    </row>
    <row r="587" spans="1:9" x14ac:dyDescent="0.25">
      <c r="A587" s="6">
        <v>43871</v>
      </c>
      <c r="B587" t="s">
        <v>541</v>
      </c>
      <c r="C587" t="s">
        <v>540</v>
      </c>
      <c r="D587" t="s">
        <v>93</v>
      </c>
      <c r="E587" t="s">
        <v>11</v>
      </c>
      <c r="F587" t="s">
        <v>512</v>
      </c>
      <c r="I587" t="s">
        <v>551</v>
      </c>
    </row>
    <row r="588" spans="1:9" x14ac:dyDescent="0.25">
      <c r="A588" s="6">
        <v>43871</v>
      </c>
      <c r="B588" t="s">
        <v>541</v>
      </c>
      <c r="C588" t="s">
        <v>540</v>
      </c>
      <c r="D588" t="s">
        <v>93</v>
      </c>
      <c r="E588" t="s">
        <v>11</v>
      </c>
      <c r="F588" t="s">
        <v>512</v>
      </c>
      <c r="I588" t="s">
        <v>551</v>
      </c>
    </row>
    <row r="589" spans="1:9" x14ac:dyDescent="0.25">
      <c r="A589" s="6">
        <v>43871</v>
      </c>
      <c r="B589" t="s">
        <v>541</v>
      </c>
      <c r="C589" t="s">
        <v>540</v>
      </c>
      <c r="D589" t="s">
        <v>93</v>
      </c>
      <c r="E589" t="s">
        <v>11</v>
      </c>
      <c r="F589" t="s">
        <v>512</v>
      </c>
      <c r="I589" t="s">
        <v>551</v>
      </c>
    </row>
    <row r="590" spans="1:9" x14ac:dyDescent="0.25">
      <c r="A590" s="6">
        <v>43871</v>
      </c>
      <c r="B590" t="s">
        <v>541</v>
      </c>
      <c r="C590" t="s">
        <v>540</v>
      </c>
      <c r="D590" t="s">
        <v>93</v>
      </c>
      <c r="E590" t="s">
        <v>11</v>
      </c>
      <c r="F590" t="s">
        <v>512</v>
      </c>
      <c r="I590" t="s">
        <v>551</v>
      </c>
    </row>
    <row r="591" spans="1:9" x14ac:dyDescent="0.25">
      <c r="A591" s="6">
        <v>43871</v>
      </c>
      <c r="B591" t="s">
        <v>541</v>
      </c>
      <c r="C591" t="s">
        <v>540</v>
      </c>
      <c r="D591" t="s">
        <v>93</v>
      </c>
      <c r="E591" t="s">
        <v>11</v>
      </c>
      <c r="F591" t="s">
        <v>512</v>
      </c>
      <c r="I591" t="s">
        <v>551</v>
      </c>
    </row>
    <row r="592" spans="1:9" x14ac:dyDescent="0.25">
      <c r="A592" s="6">
        <v>43871</v>
      </c>
      <c r="B592" t="s">
        <v>541</v>
      </c>
      <c r="C592" t="s">
        <v>540</v>
      </c>
      <c r="D592" t="s">
        <v>93</v>
      </c>
      <c r="E592" t="s">
        <v>11</v>
      </c>
      <c r="F592" t="s">
        <v>512</v>
      </c>
      <c r="I592" t="s">
        <v>551</v>
      </c>
    </row>
    <row r="593" spans="1:9" x14ac:dyDescent="0.25">
      <c r="A593" s="6">
        <v>43871</v>
      </c>
      <c r="B593" t="s">
        <v>541</v>
      </c>
      <c r="C593" t="s">
        <v>540</v>
      </c>
      <c r="D593" t="s">
        <v>93</v>
      </c>
      <c r="E593" t="s">
        <v>11</v>
      </c>
      <c r="F593" t="s">
        <v>512</v>
      </c>
      <c r="I593" t="s">
        <v>551</v>
      </c>
    </row>
    <row r="594" spans="1:9" x14ac:dyDescent="0.25">
      <c r="A594" s="6">
        <v>43871</v>
      </c>
      <c r="B594" t="s">
        <v>541</v>
      </c>
      <c r="C594" t="s">
        <v>540</v>
      </c>
      <c r="D594" t="s">
        <v>93</v>
      </c>
      <c r="E594" t="s">
        <v>11</v>
      </c>
      <c r="F594" t="s">
        <v>512</v>
      </c>
      <c r="I594" t="s">
        <v>551</v>
      </c>
    </row>
    <row r="595" spans="1:9" x14ac:dyDescent="0.25">
      <c r="A595" s="6">
        <v>43871</v>
      </c>
      <c r="B595" t="s">
        <v>541</v>
      </c>
      <c r="C595" t="s">
        <v>540</v>
      </c>
      <c r="D595" t="s">
        <v>93</v>
      </c>
      <c r="E595" t="s">
        <v>11</v>
      </c>
      <c r="F595" t="s">
        <v>512</v>
      </c>
      <c r="I595" t="s">
        <v>551</v>
      </c>
    </row>
    <row r="596" spans="1:9" x14ac:dyDescent="0.25">
      <c r="A596" s="6">
        <v>43871</v>
      </c>
      <c r="B596" t="s">
        <v>541</v>
      </c>
      <c r="C596" t="s">
        <v>540</v>
      </c>
      <c r="D596" t="s">
        <v>93</v>
      </c>
      <c r="E596" t="s">
        <v>11</v>
      </c>
      <c r="F596" t="s">
        <v>512</v>
      </c>
      <c r="I596" t="s">
        <v>551</v>
      </c>
    </row>
    <row r="597" spans="1:9" x14ac:dyDescent="0.25">
      <c r="A597" s="6">
        <v>43871</v>
      </c>
      <c r="B597" t="s">
        <v>541</v>
      </c>
      <c r="C597" t="s">
        <v>540</v>
      </c>
      <c r="D597" t="s">
        <v>93</v>
      </c>
      <c r="E597" t="s">
        <v>11</v>
      </c>
      <c r="F597" t="s">
        <v>512</v>
      </c>
      <c r="I597" t="s">
        <v>551</v>
      </c>
    </row>
    <row r="598" spans="1:9" x14ac:dyDescent="0.25">
      <c r="A598" s="6">
        <v>43871</v>
      </c>
      <c r="B598" t="s">
        <v>541</v>
      </c>
      <c r="C598" t="s">
        <v>540</v>
      </c>
      <c r="D598" t="s">
        <v>93</v>
      </c>
      <c r="E598" t="s">
        <v>11</v>
      </c>
      <c r="F598" t="s">
        <v>512</v>
      </c>
      <c r="I598" t="s">
        <v>551</v>
      </c>
    </row>
    <row r="599" spans="1:9" x14ac:dyDescent="0.25">
      <c r="A599" s="6">
        <v>43871</v>
      </c>
      <c r="B599" t="s">
        <v>541</v>
      </c>
      <c r="C599" t="s">
        <v>540</v>
      </c>
      <c r="D599" t="s">
        <v>93</v>
      </c>
      <c r="E599" t="s">
        <v>11</v>
      </c>
      <c r="F599" t="s">
        <v>512</v>
      </c>
      <c r="I599" t="s">
        <v>551</v>
      </c>
    </row>
    <row r="600" spans="1:9" x14ac:dyDescent="0.25">
      <c r="A600" s="6">
        <v>43871</v>
      </c>
      <c r="B600" t="s">
        <v>541</v>
      </c>
      <c r="C600" t="s">
        <v>540</v>
      </c>
      <c r="D600" t="s">
        <v>93</v>
      </c>
      <c r="E600" t="s">
        <v>11</v>
      </c>
      <c r="F600" t="s">
        <v>512</v>
      </c>
      <c r="I600" t="s">
        <v>551</v>
      </c>
    </row>
    <row r="601" spans="1:9" x14ac:dyDescent="0.25">
      <c r="A601" s="6">
        <v>43871</v>
      </c>
      <c r="B601" t="s">
        <v>541</v>
      </c>
      <c r="C601" t="s">
        <v>540</v>
      </c>
      <c r="D601" t="s">
        <v>93</v>
      </c>
      <c r="E601" t="s">
        <v>11</v>
      </c>
      <c r="F601" t="s">
        <v>512</v>
      </c>
      <c r="I601" t="s">
        <v>551</v>
      </c>
    </row>
    <row r="602" spans="1:9" x14ac:dyDescent="0.25">
      <c r="A602" s="6">
        <v>43871</v>
      </c>
      <c r="B602" t="s">
        <v>541</v>
      </c>
      <c r="C602" t="s">
        <v>540</v>
      </c>
      <c r="D602" t="s">
        <v>93</v>
      </c>
      <c r="E602" t="s">
        <v>11</v>
      </c>
      <c r="F602" t="s">
        <v>512</v>
      </c>
      <c r="I602" t="s">
        <v>551</v>
      </c>
    </row>
    <row r="603" spans="1:9" x14ac:dyDescent="0.25">
      <c r="A603" s="6">
        <v>43871</v>
      </c>
      <c r="B603" t="s">
        <v>541</v>
      </c>
      <c r="C603" t="s">
        <v>540</v>
      </c>
      <c r="D603" t="s">
        <v>93</v>
      </c>
      <c r="E603" t="s">
        <v>11</v>
      </c>
      <c r="F603" t="s">
        <v>512</v>
      </c>
      <c r="I603" t="s">
        <v>551</v>
      </c>
    </row>
    <row r="604" spans="1:9" x14ac:dyDescent="0.25">
      <c r="A604" s="6">
        <v>43871</v>
      </c>
      <c r="B604" t="s">
        <v>541</v>
      </c>
      <c r="C604" t="s">
        <v>540</v>
      </c>
      <c r="D604" t="s">
        <v>93</v>
      </c>
      <c r="E604" t="s">
        <v>11</v>
      </c>
      <c r="F604" t="s">
        <v>512</v>
      </c>
      <c r="I604" t="s">
        <v>551</v>
      </c>
    </row>
    <row r="605" spans="1:9" x14ac:dyDescent="0.25">
      <c r="A605" s="6">
        <v>43871</v>
      </c>
      <c r="B605" t="s">
        <v>541</v>
      </c>
      <c r="C605" t="s">
        <v>540</v>
      </c>
      <c r="D605" t="s">
        <v>93</v>
      </c>
      <c r="E605" t="s">
        <v>11</v>
      </c>
      <c r="F605" t="s">
        <v>512</v>
      </c>
      <c r="I605" t="s">
        <v>551</v>
      </c>
    </row>
    <row r="606" spans="1:9" x14ac:dyDescent="0.25">
      <c r="A606" s="6">
        <v>43871</v>
      </c>
      <c r="B606" t="s">
        <v>541</v>
      </c>
      <c r="C606" t="s">
        <v>540</v>
      </c>
      <c r="D606" t="s">
        <v>93</v>
      </c>
      <c r="E606" t="s">
        <v>11</v>
      </c>
      <c r="F606" t="s">
        <v>512</v>
      </c>
      <c r="I606" t="s">
        <v>551</v>
      </c>
    </row>
    <row r="607" spans="1:9" x14ac:dyDescent="0.25">
      <c r="A607" s="6">
        <v>43871</v>
      </c>
      <c r="B607" t="s">
        <v>541</v>
      </c>
      <c r="C607" t="s">
        <v>540</v>
      </c>
      <c r="D607" t="s">
        <v>93</v>
      </c>
      <c r="E607" t="s">
        <v>11</v>
      </c>
      <c r="F607" t="s">
        <v>512</v>
      </c>
      <c r="I607" t="s">
        <v>551</v>
      </c>
    </row>
    <row r="608" spans="1:9" x14ac:dyDescent="0.25">
      <c r="A608" s="6">
        <v>43871</v>
      </c>
      <c r="B608" t="s">
        <v>541</v>
      </c>
      <c r="C608" t="s">
        <v>540</v>
      </c>
      <c r="D608" t="s">
        <v>93</v>
      </c>
      <c r="E608" t="s">
        <v>11</v>
      </c>
      <c r="F608" t="s">
        <v>512</v>
      </c>
      <c r="I608" t="s">
        <v>551</v>
      </c>
    </row>
    <row r="609" spans="1:9" x14ac:dyDescent="0.25">
      <c r="A609" s="6">
        <v>43871</v>
      </c>
      <c r="B609" t="s">
        <v>541</v>
      </c>
      <c r="C609" t="s">
        <v>540</v>
      </c>
      <c r="D609" t="s">
        <v>93</v>
      </c>
      <c r="E609" t="s">
        <v>11</v>
      </c>
      <c r="F609" t="s">
        <v>512</v>
      </c>
      <c r="I609" t="s">
        <v>551</v>
      </c>
    </row>
    <row r="610" spans="1:9" x14ac:dyDescent="0.25">
      <c r="A610" s="6">
        <v>43871</v>
      </c>
      <c r="B610" t="s">
        <v>541</v>
      </c>
      <c r="C610" t="s">
        <v>540</v>
      </c>
      <c r="D610" t="s">
        <v>93</v>
      </c>
      <c r="E610" t="s">
        <v>11</v>
      </c>
      <c r="F610" t="s">
        <v>512</v>
      </c>
      <c r="I610" t="s">
        <v>551</v>
      </c>
    </row>
    <row r="611" spans="1:9" x14ac:dyDescent="0.25">
      <c r="A611" s="6">
        <v>43871</v>
      </c>
      <c r="B611" t="s">
        <v>541</v>
      </c>
      <c r="C611" t="s">
        <v>540</v>
      </c>
      <c r="D611" t="s">
        <v>93</v>
      </c>
      <c r="E611" t="s">
        <v>11</v>
      </c>
      <c r="F611" t="s">
        <v>512</v>
      </c>
      <c r="I611" t="s">
        <v>551</v>
      </c>
    </row>
    <row r="612" spans="1:9" x14ac:dyDescent="0.25">
      <c r="A612" s="6">
        <v>43871</v>
      </c>
      <c r="B612" t="s">
        <v>541</v>
      </c>
      <c r="C612" t="s">
        <v>540</v>
      </c>
      <c r="D612" t="s">
        <v>93</v>
      </c>
      <c r="E612" t="s">
        <v>11</v>
      </c>
      <c r="F612" t="s">
        <v>512</v>
      </c>
      <c r="I612" t="s">
        <v>551</v>
      </c>
    </row>
    <row r="613" spans="1:9" x14ac:dyDescent="0.25">
      <c r="A613" s="6">
        <v>43871</v>
      </c>
      <c r="B613" t="s">
        <v>541</v>
      </c>
      <c r="C613" t="s">
        <v>540</v>
      </c>
      <c r="D613" t="s">
        <v>93</v>
      </c>
      <c r="E613" t="s">
        <v>11</v>
      </c>
      <c r="F613" t="s">
        <v>512</v>
      </c>
      <c r="I613" t="s">
        <v>551</v>
      </c>
    </row>
    <row r="614" spans="1:9" x14ac:dyDescent="0.25">
      <c r="A614" s="6">
        <v>43871</v>
      </c>
      <c r="B614" t="s">
        <v>541</v>
      </c>
      <c r="C614" t="s">
        <v>540</v>
      </c>
      <c r="D614" t="s">
        <v>93</v>
      </c>
      <c r="E614" t="s">
        <v>11</v>
      </c>
      <c r="F614" t="s">
        <v>512</v>
      </c>
      <c r="I614" t="s">
        <v>551</v>
      </c>
    </row>
    <row r="615" spans="1:9" x14ac:dyDescent="0.25">
      <c r="A615" s="6">
        <v>43871</v>
      </c>
      <c r="B615" t="s">
        <v>541</v>
      </c>
      <c r="C615" t="s">
        <v>540</v>
      </c>
      <c r="D615" t="s">
        <v>93</v>
      </c>
      <c r="E615" t="s">
        <v>11</v>
      </c>
      <c r="F615" t="s">
        <v>512</v>
      </c>
      <c r="I615" t="s">
        <v>551</v>
      </c>
    </row>
    <row r="616" spans="1:9" x14ac:dyDescent="0.25">
      <c r="A616" s="6">
        <v>43871</v>
      </c>
      <c r="B616" t="s">
        <v>541</v>
      </c>
      <c r="C616" t="s">
        <v>540</v>
      </c>
      <c r="D616" t="s">
        <v>93</v>
      </c>
      <c r="E616" t="s">
        <v>11</v>
      </c>
      <c r="F616" t="s">
        <v>512</v>
      </c>
      <c r="I616" t="s">
        <v>551</v>
      </c>
    </row>
    <row r="617" spans="1:9" x14ac:dyDescent="0.25">
      <c r="A617" s="6">
        <v>43871</v>
      </c>
      <c r="B617" t="s">
        <v>541</v>
      </c>
      <c r="C617" t="s">
        <v>540</v>
      </c>
      <c r="D617" t="s">
        <v>93</v>
      </c>
      <c r="E617" t="s">
        <v>11</v>
      </c>
      <c r="F617" t="s">
        <v>512</v>
      </c>
      <c r="I617" t="s">
        <v>551</v>
      </c>
    </row>
    <row r="618" spans="1:9" x14ac:dyDescent="0.25">
      <c r="A618" s="6">
        <v>43871</v>
      </c>
      <c r="B618" t="s">
        <v>541</v>
      </c>
      <c r="C618" t="s">
        <v>540</v>
      </c>
      <c r="D618" t="s">
        <v>93</v>
      </c>
      <c r="E618" t="s">
        <v>11</v>
      </c>
      <c r="F618" t="s">
        <v>512</v>
      </c>
      <c r="I618" t="s">
        <v>551</v>
      </c>
    </row>
    <row r="619" spans="1:9" x14ac:dyDescent="0.25">
      <c r="A619" s="6">
        <v>43871</v>
      </c>
      <c r="B619" t="s">
        <v>541</v>
      </c>
      <c r="C619" t="s">
        <v>540</v>
      </c>
      <c r="D619" t="s">
        <v>93</v>
      </c>
      <c r="E619" t="s">
        <v>11</v>
      </c>
      <c r="F619" t="s">
        <v>512</v>
      </c>
      <c r="I619" t="s">
        <v>551</v>
      </c>
    </row>
    <row r="620" spans="1:9" x14ac:dyDescent="0.25">
      <c r="A620" s="6">
        <v>43871</v>
      </c>
      <c r="B620" t="s">
        <v>541</v>
      </c>
      <c r="C620" t="s">
        <v>540</v>
      </c>
      <c r="D620" t="s">
        <v>93</v>
      </c>
      <c r="E620" t="s">
        <v>11</v>
      </c>
      <c r="F620" t="s">
        <v>512</v>
      </c>
      <c r="I620" t="s">
        <v>551</v>
      </c>
    </row>
    <row r="621" spans="1:9" x14ac:dyDescent="0.25">
      <c r="A621" s="6">
        <v>43871</v>
      </c>
      <c r="B621" t="s">
        <v>541</v>
      </c>
      <c r="C621" t="s">
        <v>540</v>
      </c>
      <c r="D621" t="s">
        <v>93</v>
      </c>
      <c r="E621" t="s">
        <v>11</v>
      </c>
      <c r="F621" t="s">
        <v>512</v>
      </c>
      <c r="I621" t="s">
        <v>551</v>
      </c>
    </row>
    <row r="622" spans="1:9" x14ac:dyDescent="0.25">
      <c r="A622" s="6">
        <v>43871</v>
      </c>
      <c r="B622" t="s">
        <v>541</v>
      </c>
      <c r="C622" t="s">
        <v>540</v>
      </c>
      <c r="D622" t="s">
        <v>93</v>
      </c>
      <c r="E622" t="s">
        <v>11</v>
      </c>
      <c r="F622" t="s">
        <v>512</v>
      </c>
      <c r="I622" t="s">
        <v>551</v>
      </c>
    </row>
    <row r="623" spans="1:9" x14ac:dyDescent="0.25">
      <c r="A623" s="6">
        <v>43871</v>
      </c>
      <c r="B623" t="s">
        <v>541</v>
      </c>
      <c r="C623" t="s">
        <v>540</v>
      </c>
      <c r="D623" t="s">
        <v>93</v>
      </c>
      <c r="E623" t="s">
        <v>11</v>
      </c>
      <c r="F623" t="s">
        <v>512</v>
      </c>
      <c r="I623" t="s">
        <v>551</v>
      </c>
    </row>
    <row r="624" spans="1:9" x14ac:dyDescent="0.25">
      <c r="A624" s="6">
        <v>43871</v>
      </c>
      <c r="B624" t="s">
        <v>541</v>
      </c>
      <c r="C624" t="s">
        <v>540</v>
      </c>
      <c r="D624" t="s">
        <v>93</v>
      </c>
      <c r="E624" t="s">
        <v>11</v>
      </c>
      <c r="F624" t="s">
        <v>512</v>
      </c>
      <c r="I624" t="s">
        <v>551</v>
      </c>
    </row>
    <row r="625" spans="1:9" x14ac:dyDescent="0.25">
      <c r="A625" s="6">
        <v>43871</v>
      </c>
      <c r="B625" t="s">
        <v>541</v>
      </c>
      <c r="C625" t="s">
        <v>540</v>
      </c>
      <c r="D625" t="s">
        <v>93</v>
      </c>
      <c r="E625" t="s">
        <v>11</v>
      </c>
      <c r="F625" t="s">
        <v>512</v>
      </c>
      <c r="I625" t="s">
        <v>551</v>
      </c>
    </row>
    <row r="626" spans="1:9" x14ac:dyDescent="0.25">
      <c r="A626" s="6">
        <v>43871</v>
      </c>
      <c r="B626" t="s">
        <v>541</v>
      </c>
      <c r="C626" t="s">
        <v>540</v>
      </c>
      <c r="D626" t="s">
        <v>93</v>
      </c>
      <c r="E626" t="s">
        <v>11</v>
      </c>
      <c r="F626" t="s">
        <v>512</v>
      </c>
      <c r="I626" t="s">
        <v>551</v>
      </c>
    </row>
    <row r="627" spans="1:9" x14ac:dyDescent="0.25">
      <c r="A627" s="6">
        <v>43871</v>
      </c>
      <c r="B627" t="s">
        <v>541</v>
      </c>
      <c r="C627" t="s">
        <v>540</v>
      </c>
      <c r="D627" t="s">
        <v>93</v>
      </c>
      <c r="E627" t="s">
        <v>11</v>
      </c>
      <c r="F627" t="s">
        <v>512</v>
      </c>
      <c r="I627" t="s">
        <v>551</v>
      </c>
    </row>
    <row r="628" spans="1:9" x14ac:dyDescent="0.25">
      <c r="A628" s="6">
        <v>43871</v>
      </c>
      <c r="B628" t="s">
        <v>541</v>
      </c>
      <c r="C628" t="s">
        <v>540</v>
      </c>
      <c r="D628" t="s">
        <v>93</v>
      </c>
      <c r="E628" t="s">
        <v>11</v>
      </c>
      <c r="F628" t="s">
        <v>512</v>
      </c>
      <c r="I628" t="s">
        <v>551</v>
      </c>
    </row>
    <row r="629" spans="1:9" x14ac:dyDescent="0.25">
      <c r="A629" s="6">
        <v>43871</v>
      </c>
      <c r="B629" t="s">
        <v>541</v>
      </c>
      <c r="C629" t="s">
        <v>540</v>
      </c>
      <c r="D629" t="s">
        <v>93</v>
      </c>
      <c r="E629" t="s">
        <v>11</v>
      </c>
      <c r="F629" t="s">
        <v>512</v>
      </c>
      <c r="I629" t="s">
        <v>551</v>
      </c>
    </row>
    <row r="630" spans="1:9" x14ac:dyDescent="0.25">
      <c r="A630" s="6">
        <v>43871</v>
      </c>
      <c r="B630" t="s">
        <v>541</v>
      </c>
      <c r="C630" t="s">
        <v>540</v>
      </c>
      <c r="D630" t="s">
        <v>93</v>
      </c>
      <c r="E630" t="s">
        <v>11</v>
      </c>
      <c r="F630" t="s">
        <v>512</v>
      </c>
      <c r="I630" t="s">
        <v>551</v>
      </c>
    </row>
    <row r="631" spans="1:9" x14ac:dyDescent="0.25">
      <c r="A631" s="6">
        <v>43871</v>
      </c>
      <c r="B631" t="s">
        <v>541</v>
      </c>
      <c r="C631" t="s">
        <v>540</v>
      </c>
      <c r="D631" t="s">
        <v>93</v>
      </c>
      <c r="E631" t="s">
        <v>11</v>
      </c>
      <c r="F631" t="s">
        <v>512</v>
      </c>
      <c r="I631" t="s">
        <v>551</v>
      </c>
    </row>
    <row r="632" spans="1:9" x14ac:dyDescent="0.25">
      <c r="A632" s="6">
        <v>43871</v>
      </c>
      <c r="B632" t="s">
        <v>541</v>
      </c>
      <c r="C632" t="s">
        <v>540</v>
      </c>
      <c r="D632" t="s">
        <v>93</v>
      </c>
      <c r="E632" t="s">
        <v>11</v>
      </c>
      <c r="F632" t="s">
        <v>512</v>
      </c>
      <c r="I632" t="s">
        <v>551</v>
      </c>
    </row>
    <row r="633" spans="1:9" x14ac:dyDescent="0.25">
      <c r="A633" s="6">
        <v>43871</v>
      </c>
      <c r="B633" t="s">
        <v>541</v>
      </c>
      <c r="C633" t="s">
        <v>540</v>
      </c>
      <c r="D633" t="s">
        <v>93</v>
      </c>
      <c r="E633" t="s">
        <v>11</v>
      </c>
      <c r="F633" t="s">
        <v>512</v>
      </c>
      <c r="I633" t="s">
        <v>551</v>
      </c>
    </row>
    <row r="634" spans="1:9" x14ac:dyDescent="0.25">
      <c r="A634" s="6">
        <v>43871</v>
      </c>
      <c r="B634" t="s">
        <v>541</v>
      </c>
      <c r="C634" t="s">
        <v>540</v>
      </c>
      <c r="D634" t="s">
        <v>93</v>
      </c>
      <c r="E634" t="s">
        <v>11</v>
      </c>
      <c r="F634" t="s">
        <v>512</v>
      </c>
      <c r="I634" t="s">
        <v>551</v>
      </c>
    </row>
    <row r="635" spans="1:9" x14ac:dyDescent="0.25">
      <c r="A635" s="6">
        <v>43871</v>
      </c>
      <c r="B635" t="s">
        <v>541</v>
      </c>
      <c r="C635" t="s">
        <v>540</v>
      </c>
      <c r="D635" t="s">
        <v>93</v>
      </c>
      <c r="E635" t="s">
        <v>11</v>
      </c>
      <c r="F635" t="s">
        <v>512</v>
      </c>
      <c r="I635" t="s">
        <v>551</v>
      </c>
    </row>
    <row r="636" spans="1:9" x14ac:dyDescent="0.25">
      <c r="A636" s="6">
        <v>43871</v>
      </c>
      <c r="B636" t="s">
        <v>541</v>
      </c>
      <c r="C636" t="s">
        <v>540</v>
      </c>
      <c r="D636" t="s">
        <v>93</v>
      </c>
      <c r="E636" t="s">
        <v>11</v>
      </c>
      <c r="F636" t="s">
        <v>512</v>
      </c>
      <c r="I636" t="s">
        <v>551</v>
      </c>
    </row>
    <row r="637" spans="1:9" x14ac:dyDescent="0.25">
      <c r="A637" s="6">
        <v>43871</v>
      </c>
      <c r="B637" t="s">
        <v>541</v>
      </c>
      <c r="C637" t="s">
        <v>540</v>
      </c>
      <c r="D637" t="s">
        <v>93</v>
      </c>
      <c r="E637" t="s">
        <v>11</v>
      </c>
      <c r="F637" t="s">
        <v>512</v>
      </c>
      <c r="I637" t="s">
        <v>551</v>
      </c>
    </row>
    <row r="638" spans="1:9" x14ac:dyDescent="0.25">
      <c r="A638" s="6">
        <v>43871</v>
      </c>
      <c r="B638" t="s">
        <v>541</v>
      </c>
      <c r="C638" t="s">
        <v>540</v>
      </c>
      <c r="D638" t="s">
        <v>93</v>
      </c>
      <c r="E638" t="s">
        <v>11</v>
      </c>
      <c r="F638" t="s">
        <v>512</v>
      </c>
      <c r="I638" t="s">
        <v>551</v>
      </c>
    </row>
    <row r="639" spans="1:9" x14ac:dyDescent="0.25">
      <c r="A639" s="6">
        <v>43871</v>
      </c>
      <c r="B639" t="s">
        <v>541</v>
      </c>
      <c r="C639" t="s">
        <v>540</v>
      </c>
      <c r="D639" t="s">
        <v>93</v>
      </c>
      <c r="E639" t="s">
        <v>11</v>
      </c>
      <c r="F639" t="s">
        <v>512</v>
      </c>
      <c r="I639" t="s">
        <v>551</v>
      </c>
    </row>
    <row r="640" spans="1:9" x14ac:dyDescent="0.25">
      <c r="A640" s="6">
        <v>43871</v>
      </c>
      <c r="B640" t="s">
        <v>541</v>
      </c>
      <c r="C640" t="s">
        <v>540</v>
      </c>
      <c r="D640" t="s">
        <v>93</v>
      </c>
      <c r="E640" t="s">
        <v>11</v>
      </c>
      <c r="F640" t="s">
        <v>512</v>
      </c>
      <c r="I640" t="s">
        <v>551</v>
      </c>
    </row>
    <row r="641" spans="1:9" x14ac:dyDescent="0.25">
      <c r="A641" s="6">
        <v>43871</v>
      </c>
      <c r="B641" t="s">
        <v>541</v>
      </c>
      <c r="C641" t="s">
        <v>540</v>
      </c>
      <c r="D641" t="s">
        <v>93</v>
      </c>
      <c r="E641" t="s">
        <v>11</v>
      </c>
      <c r="F641" t="s">
        <v>512</v>
      </c>
      <c r="I641" t="s">
        <v>551</v>
      </c>
    </row>
    <row r="642" spans="1:9" x14ac:dyDescent="0.25">
      <c r="A642" s="6">
        <v>43871</v>
      </c>
      <c r="B642" t="s">
        <v>541</v>
      </c>
      <c r="C642" t="s">
        <v>540</v>
      </c>
      <c r="D642" t="s">
        <v>93</v>
      </c>
      <c r="E642" t="s">
        <v>11</v>
      </c>
      <c r="F642" t="s">
        <v>512</v>
      </c>
      <c r="I642" t="s">
        <v>551</v>
      </c>
    </row>
    <row r="643" spans="1:9" x14ac:dyDescent="0.25">
      <c r="A643" s="6">
        <v>43871</v>
      </c>
      <c r="B643" t="s">
        <v>541</v>
      </c>
      <c r="C643" t="s">
        <v>540</v>
      </c>
      <c r="D643" t="s">
        <v>93</v>
      </c>
      <c r="E643" t="s">
        <v>11</v>
      </c>
      <c r="F643" t="s">
        <v>512</v>
      </c>
      <c r="I643" t="s">
        <v>551</v>
      </c>
    </row>
    <row r="644" spans="1:9" x14ac:dyDescent="0.25">
      <c r="A644" s="6">
        <v>43871</v>
      </c>
      <c r="B644" t="s">
        <v>541</v>
      </c>
      <c r="C644" t="s">
        <v>540</v>
      </c>
      <c r="D644" t="s">
        <v>93</v>
      </c>
      <c r="E644" t="s">
        <v>11</v>
      </c>
      <c r="F644" t="s">
        <v>512</v>
      </c>
      <c r="I644" t="s">
        <v>551</v>
      </c>
    </row>
    <row r="645" spans="1:9" x14ac:dyDescent="0.25">
      <c r="A645" s="6">
        <v>43871</v>
      </c>
      <c r="B645" t="s">
        <v>541</v>
      </c>
      <c r="C645" t="s">
        <v>540</v>
      </c>
      <c r="D645" t="s">
        <v>93</v>
      </c>
      <c r="E645" t="s">
        <v>11</v>
      </c>
      <c r="F645" t="s">
        <v>512</v>
      </c>
      <c r="I645" t="s">
        <v>551</v>
      </c>
    </row>
    <row r="646" spans="1:9" x14ac:dyDescent="0.25">
      <c r="A646" s="6">
        <v>43871</v>
      </c>
      <c r="B646" t="s">
        <v>541</v>
      </c>
      <c r="C646" t="s">
        <v>540</v>
      </c>
      <c r="D646" t="s">
        <v>93</v>
      </c>
      <c r="E646" t="s">
        <v>11</v>
      </c>
      <c r="F646" t="s">
        <v>512</v>
      </c>
      <c r="I646" t="s">
        <v>551</v>
      </c>
    </row>
    <row r="647" spans="1:9" x14ac:dyDescent="0.25">
      <c r="A647" s="6">
        <v>43871</v>
      </c>
      <c r="B647" t="s">
        <v>541</v>
      </c>
      <c r="C647" t="s">
        <v>540</v>
      </c>
      <c r="D647" t="s">
        <v>93</v>
      </c>
      <c r="E647" t="s">
        <v>11</v>
      </c>
      <c r="F647" t="s">
        <v>512</v>
      </c>
      <c r="I647" t="s">
        <v>551</v>
      </c>
    </row>
    <row r="648" spans="1:9" x14ac:dyDescent="0.25">
      <c r="A648" s="6">
        <v>43871</v>
      </c>
      <c r="B648" t="s">
        <v>541</v>
      </c>
      <c r="C648" t="s">
        <v>540</v>
      </c>
      <c r="D648" t="s">
        <v>93</v>
      </c>
      <c r="E648" t="s">
        <v>11</v>
      </c>
      <c r="F648" t="s">
        <v>512</v>
      </c>
      <c r="I648" t="s">
        <v>551</v>
      </c>
    </row>
    <row r="649" spans="1:9" x14ac:dyDescent="0.25">
      <c r="A649" s="6">
        <v>43871</v>
      </c>
      <c r="B649" t="s">
        <v>541</v>
      </c>
      <c r="C649" t="s">
        <v>540</v>
      </c>
      <c r="D649" t="s">
        <v>93</v>
      </c>
      <c r="E649" t="s">
        <v>11</v>
      </c>
      <c r="F649" t="s">
        <v>512</v>
      </c>
      <c r="I649" t="s">
        <v>551</v>
      </c>
    </row>
    <row r="650" spans="1:9" x14ac:dyDescent="0.25">
      <c r="A650" s="6">
        <v>43871</v>
      </c>
      <c r="B650" t="s">
        <v>541</v>
      </c>
      <c r="C650" t="s">
        <v>540</v>
      </c>
      <c r="D650" t="s">
        <v>93</v>
      </c>
      <c r="E650" t="s">
        <v>11</v>
      </c>
      <c r="F650" t="s">
        <v>512</v>
      </c>
      <c r="I650" t="s">
        <v>551</v>
      </c>
    </row>
    <row r="651" spans="1:9" x14ac:dyDescent="0.25">
      <c r="A651" s="6">
        <v>43871</v>
      </c>
      <c r="B651" t="s">
        <v>541</v>
      </c>
      <c r="C651" t="s">
        <v>540</v>
      </c>
      <c r="D651" t="s">
        <v>93</v>
      </c>
      <c r="E651" t="s">
        <v>11</v>
      </c>
      <c r="F651" t="s">
        <v>512</v>
      </c>
      <c r="I651" t="s">
        <v>551</v>
      </c>
    </row>
    <row r="652" spans="1:9" x14ac:dyDescent="0.25">
      <c r="A652" s="6">
        <v>43871</v>
      </c>
      <c r="B652" t="s">
        <v>541</v>
      </c>
      <c r="C652" t="s">
        <v>540</v>
      </c>
      <c r="D652" t="s">
        <v>93</v>
      </c>
      <c r="E652" t="s">
        <v>11</v>
      </c>
      <c r="F652" t="s">
        <v>512</v>
      </c>
      <c r="I652" t="s">
        <v>551</v>
      </c>
    </row>
    <row r="653" spans="1:9" x14ac:dyDescent="0.25">
      <c r="A653" s="6">
        <v>43871</v>
      </c>
      <c r="B653" t="s">
        <v>541</v>
      </c>
      <c r="C653" t="s">
        <v>540</v>
      </c>
      <c r="D653" t="s">
        <v>93</v>
      </c>
      <c r="E653" t="s">
        <v>11</v>
      </c>
      <c r="F653" t="s">
        <v>512</v>
      </c>
      <c r="I653" t="s">
        <v>551</v>
      </c>
    </row>
    <row r="654" spans="1:9" x14ac:dyDescent="0.25">
      <c r="A654" s="6">
        <v>43871</v>
      </c>
      <c r="B654" t="s">
        <v>541</v>
      </c>
      <c r="C654" t="s">
        <v>540</v>
      </c>
      <c r="D654" t="s">
        <v>93</v>
      </c>
      <c r="E654" t="s">
        <v>11</v>
      </c>
      <c r="F654" t="s">
        <v>512</v>
      </c>
      <c r="I654" t="s">
        <v>551</v>
      </c>
    </row>
    <row r="655" spans="1:9" x14ac:dyDescent="0.25">
      <c r="A655" s="6">
        <v>43871</v>
      </c>
      <c r="B655" t="s">
        <v>541</v>
      </c>
      <c r="C655" t="s">
        <v>540</v>
      </c>
      <c r="D655" t="s">
        <v>93</v>
      </c>
      <c r="E655" t="s">
        <v>11</v>
      </c>
      <c r="F655" t="s">
        <v>512</v>
      </c>
      <c r="I655" t="s">
        <v>551</v>
      </c>
    </row>
    <row r="656" spans="1:9" x14ac:dyDescent="0.25">
      <c r="A656" s="6">
        <v>43871</v>
      </c>
      <c r="B656" t="s">
        <v>541</v>
      </c>
      <c r="C656" t="s">
        <v>540</v>
      </c>
      <c r="D656" t="s">
        <v>93</v>
      </c>
      <c r="E656" t="s">
        <v>11</v>
      </c>
      <c r="F656" t="s">
        <v>512</v>
      </c>
      <c r="I656" t="s">
        <v>551</v>
      </c>
    </row>
    <row r="657" spans="1:9" x14ac:dyDescent="0.25">
      <c r="A657" s="6">
        <v>43871</v>
      </c>
      <c r="B657" t="s">
        <v>541</v>
      </c>
      <c r="C657" t="s">
        <v>540</v>
      </c>
      <c r="D657" t="s">
        <v>93</v>
      </c>
      <c r="E657" t="s">
        <v>11</v>
      </c>
      <c r="F657" t="s">
        <v>512</v>
      </c>
      <c r="I657" t="s">
        <v>551</v>
      </c>
    </row>
    <row r="658" spans="1:9" x14ac:dyDescent="0.25">
      <c r="A658" s="6">
        <v>43871</v>
      </c>
      <c r="B658" t="s">
        <v>541</v>
      </c>
      <c r="C658" t="s">
        <v>540</v>
      </c>
      <c r="D658" t="s">
        <v>93</v>
      </c>
      <c r="E658" t="s">
        <v>11</v>
      </c>
      <c r="F658" t="s">
        <v>512</v>
      </c>
      <c r="I658" t="s">
        <v>551</v>
      </c>
    </row>
    <row r="659" spans="1:9" x14ac:dyDescent="0.25">
      <c r="A659" s="6">
        <v>43871</v>
      </c>
      <c r="B659" t="s">
        <v>541</v>
      </c>
      <c r="C659" t="s">
        <v>540</v>
      </c>
      <c r="D659" t="s">
        <v>93</v>
      </c>
      <c r="E659" t="s">
        <v>11</v>
      </c>
      <c r="F659" t="s">
        <v>512</v>
      </c>
      <c r="I659" t="s">
        <v>551</v>
      </c>
    </row>
    <row r="660" spans="1:9" x14ac:dyDescent="0.25">
      <c r="A660" s="6">
        <v>43871</v>
      </c>
      <c r="B660" t="s">
        <v>541</v>
      </c>
      <c r="C660" t="s">
        <v>540</v>
      </c>
      <c r="D660" t="s">
        <v>93</v>
      </c>
      <c r="E660" t="s">
        <v>11</v>
      </c>
      <c r="F660" t="s">
        <v>512</v>
      </c>
      <c r="I660" t="s">
        <v>551</v>
      </c>
    </row>
    <row r="661" spans="1:9" x14ac:dyDescent="0.25">
      <c r="A661" s="6">
        <v>43871</v>
      </c>
      <c r="B661" t="s">
        <v>541</v>
      </c>
      <c r="C661" t="s">
        <v>540</v>
      </c>
      <c r="D661" t="s">
        <v>93</v>
      </c>
      <c r="E661" t="s">
        <v>11</v>
      </c>
      <c r="F661" t="s">
        <v>512</v>
      </c>
      <c r="I661" t="s">
        <v>551</v>
      </c>
    </row>
    <row r="662" spans="1:9" x14ac:dyDescent="0.25">
      <c r="A662" s="6">
        <v>43871</v>
      </c>
      <c r="B662" t="s">
        <v>541</v>
      </c>
      <c r="C662" t="s">
        <v>540</v>
      </c>
      <c r="D662" t="s">
        <v>93</v>
      </c>
      <c r="E662" t="s">
        <v>11</v>
      </c>
      <c r="F662" t="s">
        <v>512</v>
      </c>
      <c r="I662" t="s">
        <v>551</v>
      </c>
    </row>
    <row r="663" spans="1:9" x14ac:dyDescent="0.25">
      <c r="A663" s="6">
        <v>43871</v>
      </c>
      <c r="B663" t="s">
        <v>541</v>
      </c>
      <c r="C663" t="s">
        <v>540</v>
      </c>
      <c r="D663" t="s">
        <v>93</v>
      </c>
      <c r="E663" t="s">
        <v>11</v>
      </c>
      <c r="F663" t="s">
        <v>512</v>
      </c>
      <c r="I663" t="s">
        <v>551</v>
      </c>
    </row>
    <row r="664" spans="1:9" x14ac:dyDescent="0.25">
      <c r="A664" s="6">
        <v>43871</v>
      </c>
      <c r="B664" t="s">
        <v>541</v>
      </c>
      <c r="C664" t="s">
        <v>540</v>
      </c>
      <c r="D664" t="s">
        <v>93</v>
      </c>
      <c r="E664" t="s">
        <v>11</v>
      </c>
      <c r="F664" t="s">
        <v>512</v>
      </c>
      <c r="I664" t="s">
        <v>551</v>
      </c>
    </row>
    <row r="665" spans="1:9" x14ac:dyDescent="0.25">
      <c r="A665" s="6">
        <v>43871</v>
      </c>
      <c r="B665" t="s">
        <v>541</v>
      </c>
      <c r="C665" t="s">
        <v>540</v>
      </c>
      <c r="D665" t="s">
        <v>93</v>
      </c>
      <c r="E665" t="s">
        <v>11</v>
      </c>
      <c r="F665" t="s">
        <v>512</v>
      </c>
      <c r="I665" t="s">
        <v>551</v>
      </c>
    </row>
    <row r="666" spans="1:9" x14ac:dyDescent="0.25">
      <c r="A666" s="6">
        <v>43871</v>
      </c>
      <c r="B666" t="s">
        <v>541</v>
      </c>
      <c r="C666" t="s">
        <v>540</v>
      </c>
      <c r="D666" t="s">
        <v>93</v>
      </c>
      <c r="E666" t="s">
        <v>11</v>
      </c>
      <c r="F666" t="s">
        <v>512</v>
      </c>
      <c r="I666" t="s">
        <v>551</v>
      </c>
    </row>
    <row r="667" spans="1:9" x14ac:dyDescent="0.25">
      <c r="A667" s="6">
        <v>43871</v>
      </c>
      <c r="B667" t="s">
        <v>541</v>
      </c>
      <c r="C667" t="s">
        <v>540</v>
      </c>
      <c r="D667" t="s">
        <v>93</v>
      </c>
      <c r="E667" t="s">
        <v>11</v>
      </c>
      <c r="F667" t="s">
        <v>512</v>
      </c>
      <c r="I667" t="s">
        <v>551</v>
      </c>
    </row>
    <row r="668" spans="1:9" x14ac:dyDescent="0.25">
      <c r="A668" s="6">
        <v>43871</v>
      </c>
      <c r="B668" t="s">
        <v>541</v>
      </c>
      <c r="C668" t="s">
        <v>540</v>
      </c>
      <c r="D668" t="s">
        <v>93</v>
      </c>
      <c r="E668" t="s">
        <v>11</v>
      </c>
      <c r="F668" t="s">
        <v>512</v>
      </c>
      <c r="I668" t="s">
        <v>551</v>
      </c>
    </row>
    <row r="669" spans="1:9" x14ac:dyDescent="0.25">
      <c r="A669" s="6">
        <v>43871</v>
      </c>
      <c r="B669" t="s">
        <v>541</v>
      </c>
      <c r="C669" t="s">
        <v>540</v>
      </c>
      <c r="D669" t="s">
        <v>93</v>
      </c>
      <c r="E669" t="s">
        <v>11</v>
      </c>
      <c r="F669" t="s">
        <v>512</v>
      </c>
      <c r="I669" t="s">
        <v>551</v>
      </c>
    </row>
    <row r="670" spans="1:9" x14ac:dyDescent="0.25">
      <c r="A670" s="6">
        <v>43871</v>
      </c>
      <c r="B670" t="s">
        <v>541</v>
      </c>
      <c r="C670" t="s">
        <v>540</v>
      </c>
      <c r="D670" t="s">
        <v>93</v>
      </c>
      <c r="E670" t="s">
        <v>11</v>
      </c>
      <c r="F670" t="s">
        <v>512</v>
      </c>
      <c r="I670" t="s">
        <v>551</v>
      </c>
    </row>
    <row r="671" spans="1:9" x14ac:dyDescent="0.25">
      <c r="A671" s="6">
        <v>43871</v>
      </c>
      <c r="B671" t="s">
        <v>541</v>
      </c>
      <c r="C671" t="s">
        <v>540</v>
      </c>
      <c r="D671" t="s">
        <v>93</v>
      </c>
      <c r="E671" t="s">
        <v>11</v>
      </c>
      <c r="F671" t="s">
        <v>512</v>
      </c>
      <c r="I671" t="s">
        <v>551</v>
      </c>
    </row>
    <row r="672" spans="1:9" x14ac:dyDescent="0.25">
      <c r="A672" s="6">
        <v>43871</v>
      </c>
      <c r="B672" t="s">
        <v>541</v>
      </c>
      <c r="C672" t="s">
        <v>540</v>
      </c>
      <c r="D672" t="s">
        <v>93</v>
      </c>
      <c r="E672" t="s">
        <v>11</v>
      </c>
      <c r="F672" t="s">
        <v>512</v>
      </c>
      <c r="I672" t="s">
        <v>551</v>
      </c>
    </row>
    <row r="673" spans="1:9" x14ac:dyDescent="0.25">
      <c r="A673" s="6">
        <v>43871</v>
      </c>
      <c r="B673" t="s">
        <v>541</v>
      </c>
      <c r="C673" t="s">
        <v>540</v>
      </c>
      <c r="D673" t="s">
        <v>93</v>
      </c>
      <c r="E673" t="s">
        <v>11</v>
      </c>
      <c r="F673" t="s">
        <v>512</v>
      </c>
      <c r="I673" t="s">
        <v>551</v>
      </c>
    </row>
    <row r="674" spans="1:9" x14ac:dyDescent="0.25">
      <c r="A674" s="6">
        <v>43871</v>
      </c>
      <c r="B674" t="s">
        <v>541</v>
      </c>
      <c r="C674" t="s">
        <v>540</v>
      </c>
      <c r="D674" t="s">
        <v>93</v>
      </c>
      <c r="E674" t="s">
        <v>11</v>
      </c>
      <c r="F674" t="s">
        <v>512</v>
      </c>
      <c r="I674" t="s">
        <v>551</v>
      </c>
    </row>
    <row r="675" spans="1:9" x14ac:dyDescent="0.25">
      <c r="A675" s="6">
        <v>43871</v>
      </c>
      <c r="B675" t="s">
        <v>541</v>
      </c>
      <c r="C675" t="s">
        <v>540</v>
      </c>
      <c r="D675" t="s">
        <v>93</v>
      </c>
      <c r="E675" t="s">
        <v>11</v>
      </c>
      <c r="F675" t="s">
        <v>512</v>
      </c>
      <c r="I675" t="s">
        <v>551</v>
      </c>
    </row>
    <row r="676" spans="1:9" x14ac:dyDescent="0.25">
      <c r="A676" s="6">
        <v>43871</v>
      </c>
      <c r="B676" t="s">
        <v>541</v>
      </c>
      <c r="C676" t="s">
        <v>540</v>
      </c>
      <c r="D676" t="s">
        <v>93</v>
      </c>
      <c r="E676" t="s">
        <v>11</v>
      </c>
      <c r="F676" t="s">
        <v>512</v>
      </c>
      <c r="I676" t="s">
        <v>551</v>
      </c>
    </row>
    <row r="677" spans="1:9" x14ac:dyDescent="0.25">
      <c r="A677" s="6">
        <v>43871</v>
      </c>
      <c r="B677" t="s">
        <v>541</v>
      </c>
      <c r="C677" t="s">
        <v>540</v>
      </c>
      <c r="D677" t="s">
        <v>93</v>
      </c>
      <c r="E677" t="s">
        <v>11</v>
      </c>
      <c r="F677" t="s">
        <v>512</v>
      </c>
      <c r="I677" t="s">
        <v>551</v>
      </c>
    </row>
    <row r="678" spans="1:9" x14ac:dyDescent="0.25">
      <c r="A678" s="6">
        <v>43871</v>
      </c>
      <c r="B678" t="s">
        <v>541</v>
      </c>
      <c r="C678" t="s">
        <v>540</v>
      </c>
      <c r="D678" t="s">
        <v>93</v>
      </c>
      <c r="E678" t="s">
        <v>11</v>
      </c>
      <c r="F678" t="s">
        <v>512</v>
      </c>
      <c r="I678" t="s">
        <v>551</v>
      </c>
    </row>
    <row r="679" spans="1:9" x14ac:dyDescent="0.25">
      <c r="A679" s="6">
        <v>43871</v>
      </c>
      <c r="B679" t="s">
        <v>541</v>
      </c>
      <c r="C679" t="s">
        <v>540</v>
      </c>
      <c r="D679" t="s">
        <v>93</v>
      </c>
      <c r="E679" t="s">
        <v>11</v>
      </c>
      <c r="F679" t="s">
        <v>512</v>
      </c>
      <c r="I679" t="s">
        <v>551</v>
      </c>
    </row>
    <row r="680" spans="1:9" x14ac:dyDescent="0.25">
      <c r="A680" s="6">
        <v>43871</v>
      </c>
      <c r="B680" t="s">
        <v>541</v>
      </c>
      <c r="C680" t="s">
        <v>540</v>
      </c>
      <c r="D680" t="s">
        <v>93</v>
      </c>
      <c r="E680" t="s">
        <v>11</v>
      </c>
      <c r="F680" t="s">
        <v>512</v>
      </c>
      <c r="I680" t="s">
        <v>551</v>
      </c>
    </row>
    <row r="681" spans="1:9" x14ac:dyDescent="0.25">
      <c r="A681" s="6">
        <v>43871</v>
      </c>
      <c r="B681" t="s">
        <v>541</v>
      </c>
      <c r="C681" t="s">
        <v>540</v>
      </c>
      <c r="D681" t="s">
        <v>93</v>
      </c>
      <c r="E681" t="s">
        <v>11</v>
      </c>
      <c r="F681" t="s">
        <v>512</v>
      </c>
      <c r="I681" t="s">
        <v>551</v>
      </c>
    </row>
    <row r="682" spans="1:9" x14ac:dyDescent="0.25">
      <c r="A682" s="6">
        <v>43871</v>
      </c>
      <c r="B682" t="s">
        <v>541</v>
      </c>
      <c r="C682" t="s">
        <v>540</v>
      </c>
      <c r="D682" t="s">
        <v>93</v>
      </c>
      <c r="E682" t="s">
        <v>11</v>
      </c>
      <c r="F682" t="s">
        <v>512</v>
      </c>
      <c r="I682" t="s">
        <v>551</v>
      </c>
    </row>
    <row r="683" spans="1:9" x14ac:dyDescent="0.25">
      <c r="A683" s="6">
        <v>43871</v>
      </c>
      <c r="B683" t="s">
        <v>541</v>
      </c>
      <c r="C683" t="s">
        <v>540</v>
      </c>
      <c r="D683" t="s">
        <v>93</v>
      </c>
      <c r="E683" t="s">
        <v>11</v>
      </c>
      <c r="F683" t="s">
        <v>512</v>
      </c>
      <c r="I683" t="s">
        <v>551</v>
      </c>
    </row>
    <row r="684" spans="1:9" x14ac:dyDescent="0.25">
      <c r="A684" s="6">
        <v>43871</v>
      </c>
      <c r="B684" t="s">
        <v>541</v>
      </c>
      <c r="C684" t="s">
        <v>540</v>
      </c>
      <c r="D684" t="s">
        <v>93</v>
      </c>
      <c r="E684" t="s">
        <v>11</v>
      </c>
      <c r="F684" t="s">
        <v>512</v>
      </c>
      <c r="I684" t="s">
        <v>551</v>
      </c>
    </row>
    <row r="685" spans="1:9" x14ac:dyDescent="0.25">
      <c r="A685" s="6">
        <v>43871</v>
      </c>
      <c r="B685" t="s">
        <v>541</v>
      </c>
      <c r="C685" t="s">
        <v>540</v>
      </c>
      <c r="D685" t="s">
        <v>93</v>
      </c>
      <c r="E685" t="s">
        <v>11</v>
      </c>
      <c r="F685" t="s">
        <v>512</v>
      </c>
      <c r="I685" t="s">
        <v>551</v>
      </c>
    </row>
    <row r="686" spans="1:9" x14ac:dyDescent="0.25">
      <c r="A686" s="6">
        <v>43871</v>
      </c>
      <c r="B686" t="s">
        <v>541</v>
      </c>
      <c r="C686" t="s">
        <v>540</v>
      </c>
      <c r="D686" t="s">
        <v>93</v>
      </c>
      <c r="E686" t="s">
        <v>11</v>
      </c>
      <c r="F686" t="s">
        <v>512</v>
      </c>
      <c r="I686" t="s">
        <v>551</v>
      </c>
    </row>
    <row r="687" spans="1:9" x14ac:dyDescent="0.25">
      <c r="A687" s="6">
        <v>43871</v>
      </c>
      <c r="B687" t="s">
        <v>541</v>
      </c>
      <c r="C687" t="s">
        <v>540</v>
      </c>
      <c r="D687" t="s">
        <v>93</v>
      </c>
      <c r="E687" t="s">
        <v>11</v>
      </c>
      <c r="F687" t="s">
        <v>512</v>
      </c>
      <c r="I687" t="s">
        <v>551</v>
      </c>
    </row>
    <row r="688" spans="1:9" x14ac:dyDescent="0.25">
      <c r="A688" s="6">
        <v>43871</v>
      </c>
      <c r="B688" t="s">
        <v>541</v>
      </c>
      <c r="C688" t="s">
        <v>540</v>
      </c>
      <c r="D688" t="s">
        <v>93</v>
      </c>
      <c r="E688" t="s">
        <v>11</v>
      </c>
      <c r="F688" t="s">
        <v>512</v>
      </c>
      <c r="I688" t="s">
        <v>551</v>
      </c>
    </row>
    <row r="689" spans="1:9" x14ac:dyDescent="0.25">
      <c r="A689" s="6">
        <v>43871</v>
      </c>
      <c r="B689" t="s">
        <v>541</v>
      </c>
      <c r="C689" t="s">
        <v>540</v>
      </c>
      <c r="D689" t="s">
        <v>93</v>
      </c>
      <c r="E689" t="s">
        <v>11</v>
      </c>
      <c r="F689" t="s">
        <v>512</v>
      </c>
      <c r="I689" t="s">
        <v>551</v>
      </c>
    </row>
    <row r="690" spans="1:9" x14ac:dyDescent="0.25">
      <c r="A690" s="6">
        <v>43871</v>
      </c>
      <c r="B690" t="s">
        <v>541</v>
      </c>
      <c r="C690" t="s">
        <v>540</v>
      </c>
      <c r="D690" t="s">
        <v>93</v>
      </c>
      <c r="E690" t="s">
        <v>11</v>
      </c>
      <c r="F690" t="s">
        <v>512</v>
      </c>
      <c r="I690" t="s">
        <v>551</v>
      </c>
    </row>
    <row r="691" spans="1:9" x14ac:dyDescent="0.25">
      <c r="A691" s="6">
        <v>43871</v>
      </c>
      <c r="B691" t="s">
        <v>541</v>
      </c>
      <c r="C691" t="s">
        <v>540</v>
      </c>
      <c r="D691" t="s">
        <v>93</v>
      </c>
      <c r="E691" t="s">
        <v>11</v>
      </c>
      <c r="F691" t="s">
        <v>512</v>
      </c>
      <c r="I691" t="s">
        <v>551</v>
      </c>
    </row>
    <row r="692" spans="1:9" x14ac:dyDescent="0.25">
      <c r="A692" s="6">
        <v>43871</v>
      </c>
      <c r="B692" t="s">
        <v>541</v>
      </c>
      <c r="C692" t="s">
        <v>540</v>
      </c>
      <c r="D692" t="s">
        <v>93</v>
      </c>
      <c r="E692" t="s">
        <v>11</v>
      </c>
      <c r="F692" t="s">
        <v>512</v>
      </c>
      <c r="I692" t="s">
        <v>551</v>
      </c>
    </row>
    <row r="693" spans="1:9" x14ac:dyDescent="0.25">
      <c r="A693" s="6">
        <v>43871</v>
      </c>
      <c r="B693" t="s">
        <v>541</v>
      </c>
      <c r="C693" t="s">
        <v>540</v>
      </c>
      <c r="D693" t="s">
        <v>93</v>
      </c>
      <c r="E693" t="s">
        <v>11</v>
      </c>
      <c r="F693" t="s">
        <v>512</v>
      </c>
      <c r="I693" t="s">
        <v>551</v>
      </c>
    </row>
    <row r="694" spans="1:9" x14ac:dyDescent="0.25">
      <c r="A694" s="6">
        <v>43871</v>
      </c>
      <c r="B694" t="s">
        <v>541</v>
      </c>
      <c r="C694" t="s">
        <v>540</v>
      </c>
      <c r="D694" t="s">
        <v>93</v>
      </c>
      <c r="E694" t="s">
        <v>11</v>
      </c>
      <c r="F694" t="s">
        <v>512</v>
      </c>
      <c r="I694" t="s">
        <v>551</v>
      </c>
    </row>
    <row r="695" spans="1:9" x14ac:dyDescent="0.25">
      <c r="A695" s="6">
        <v>43871</v>
      </c>
      <c r="B695" t="s">
        <v>541</v>
      </c>
      <c r="C695" t="s">
        <v>540</v>
      </c>
      <c r="D695" t="s">
        <v>93</v>
      </c>
      <c r="E695" t="s">
        <v>11</v>
      </c>
      <c r="F695" t="s">
        <v>512</v>
      </c>
      <c r="I695" t="s">
        <v>551</v>
      </c>
    </row>
    <row r="696" spans="1:9" x14ac:dyDescent="0.25">
      <c r="A696" s="6">
        <v>43871</v>
      </c>
      <c r="B696" t="s">
        <v>541</v>
      </c>
      <c r="C696" t="s">
        <v>540</v>
      </c>
      <c r="D696" t="s">
        <v>93</v>
      </c>
      <c r="E696" t="s">
        <v>11</v>
      </c>
      <c r="F696" t="s">
        <v>512</v>
      </c>
      <c r="I696" t="s">
        <v>551</v>
      </c>
    </row>
    <row r="697" spans="1:9" x14ac:dyDescent="0.25">
      <c r="A697" s="6">
        <v>43871</v>
      </c>
      <c r="B697" t="s">
        <v>541</v>
      </c>
      <c r="C697" t="s">
        <v>540</v>
      </c>
      <c r="D697" t="s">
        <v>93</v>
      </c>
      <c r="E697" t="s">
        <v>11</v>
      </c>
      <c r="F697" t="s">
        <v>512</v>
      </c>
      <c r="I697" t="s">
        <v>551</v>
      </c>
    </row>
    <row r="698" spans="1:9" x14ac:dyDescent="0.25">
      <c r="A698" s="6">
        <v>43871</v>
      </c>
      <c r="B698" t="s">
        <v>541</v>
      </c>
      <c r="C698" t="s">
        <v>540</v>
      </c>
      <c r="D698" t="s">
        <v>93</v>
      </c>
      <c r="E698" t="s">
        <v>11</v>
      </c>
      <c r="F698" t="s">
        <v>512</v>
      </c>
      <c r="I698" t="s">
        <v>551</v>
      </c>
    </row>
    <row r="699" spans="1:9" x14ac:dyDescent="0.25">
      <c r="A699" s="6">
        <v>43871</v>
      </c>
      <c r="B699" t="s">
        <v>541</v>
      </c>
      <c r="C699" t="s">
        <v>540</v>
      </c>
      <c r="D699" t="s">
        <v>93</v>
      </c>
      <c r="E699" t="s">
        <v>11</v>
      </c>
      <c r="F699" t="s">
        <v>512</v>
      </c>
      <c r="I699" t="s">
        <v>551</v>
      </c>
    </row>
    <row r="700" spans="1:9" x14ac:dyDescent="0.25">
      <c r="A700" s="6">
        <v>43871</v>
      </c>
      <c r="B700" t="s">
        <v>541</v>
      </c>
      <c r="C700" t="s">
        <v>540</v>
      </c>
      <c r="D700" t="s">
        <v>93</v>
      </c>
      <c r="E700" t="s">
        <v>11</v>
      </c>
      <c r="F700" t="s">
        <v>512</v>
      </c>
      <c r="I700" t="s">
        <v>551</v>
      </c>
    </row>
    <row r="701" spans="1:9" x14ac:dyDescent="0.25">
      <c r="A701" s="6">
        <v>43871</v>
      </c>
      <c r="B701" t="s">
        <v>541</v>
      </c>
      <c r="C701" t="s">
        <v>540</v>
      </c>
      <c r="D701" t="s">
        <v>93</v>
      </c>
      <c r="E701" t="s">
        <v>11</v>
      </c>
      <c r="F701" t="s">
        <v>512</v>
      </c>
      <c r="I701" t="s">
        <v>551</v>
      </c>
    </row>
    <row r="702" spans="1:9" x14ac:dyDescent="0.25">
      <c r="A702" s="6">
        <v>43871</v>
      </c>
      <c r="B702" t="s">
        <v>541</v>
      </c>
      <c r="C702" t="s">
        <v>540</v>
      </c>
      <c r="D702" t="s">
        <v>93</v>
      </c>
      <c r="E702" t="s">
        <v>11</v>
      </c>
      <c r="F702" t="s">
        <v>512</v>
      </c>
      <c r="I702" t="s">
        <v>551</v>
      </c>
    </row>
    <row r="703" spans="1:9" x14ac:dyDescent="0.25">
      <c r="A703" s="6">
        <v>43871</v>
      </c>
      <c r="B703" t="s">
        <v>541</v>
      </c>
      <c r="C703" t="s">
        <v>540</v>
      </c>
      <c r="D703" t="s">
        <v>93</v>
      </c>
      <c r="E703" t="s">
        <v>11</v>
      </c>
      <c r="F703" t="s">
        <v>512</v>
      </c>
      <c r="I703" t="s">
        <v>551</v>
      </c>
    </row>
    <row r="704" spans="1:9" x14ac:dyDescent="0.25">
      <c r="A704" s="6">
        <v>43871</v>
      </c>
      <c r="B704" t="s">
        <v>541</v>
      </c>
      <c r="C704" t="s">
        <v>540</v>
      </c>
      <c r="D704" t="s">
        <v>93</v>
      </c>
      <c r="E704" t="s">
        <v>11</v>
      </c>
      <c r="F704" t="s">
        <v>512</v>
      </c>
      <c r="I704" t="s">
        <v>551</v>
      </c>
    </row>
    <row r="705" spans="1:9" x14ac:dyDescent="0.25">
      <c r="A705" s="6">
        <v>43871</v>
      </c>
      <c r="B705" t="s">
        <v>541</v>
      </c>
      <c r="C705" t="s">
        <v>540</v>
      </c>
      <c r="D705" t="s">
        <v>93</v>
      </c>
      <c r="E705" t="s">
        <v>11</v>
      </c>
      <c r="F705" t="s">
        <v>512</v>
      </c>
      <c r="I705" t="s">
        <v>551</v>
      </c>
    </row>
    <row r="706" spans="1:9" x14ac:dyDescent="0.25">
      <c r="A706" s="6">
        <v>43871</v>
      </c>
      <c r="B706" t="s">
        <v>541</v>
      </c>
      <c r="C706" t="s">
        <v>540</v>
      </c>
      <c r="D706" t="s">
        <v>93</v>
      </c>
      <c r="E706" t="s">
        <v>11</v>
      </c>
      <c r="F706" t="s">
        <v>512</v>
      </c>
      <c r="I706" t="s">
        <v>551</v>
      </c>
    </row>
    <row r="707" spans="1:9" x14ac:dyDescent="0.25">
      <c r="A707" s="6">
        <v>43871</v>
      </c>
      <c r="B707" t="s">
        <v>541</v>
      </c>
      <c r="C707" t="s">
        <v>540</v>
      </c>
      <c r="D707" t="s">
        <v>93</v>
      </c>
      <c r="E707" t="s">
        <v>11</v>
      </c>
      <c r="F707" t="s">
        <v>512</v>
      </c>
      <c r="I707" t="s">
        <v>551</v>
      </c>
    </row>
    <row r="708" spans="1:9" x14ac:dyDescent="0.25">
      <c r="A708" s="6">
        <v>43871</v>
      </c>
      <c r="B708" t="s">
        <v>541</v>
      </c>
      <c r="C708" t="s">
        <v>540</v>
      </c>
      <c r="D708" t="s">
        <v>93</v>
      </c>
      <c r="E708" t="s">
        <v>11</v>
      </c>
      <c r="F708" t="s">
        <v>512</v>
      </c>
      <c r="I708" t="s">
        <v>551</v>
      </c>
    </row>
    <row r="709" spans="1:9" x14ac:dyDescent="0.25">
      <c r="A709" s="6">
        <v>43871</v>
      </c>
      <c r="B709" t="s">
        <v>541</v>
      </c>
      <c r="C709" t="s">
        <v>540</v>
      </c>
      <c r="D709" t="s">
        <v>93</v>
      </c>
      <c r="E709" t="s">
        <v>11</v>
      </c>
      <c r="F709" t="s">
        <v>512</v>
      </c>
      <c r="I709" t="s">
        <v>551</v>
      </c>
    </row>
    <row r="710" spans="1:9" x14ac:dyDescent="0.25">
      <c r="A710" s="6">
        <v>43871</v>
      </c>
      <c r="B710" t="s">
        <v>541</v>
      </c>
      <c r="C710" t="s">
        <v>540</v>
      </c>
      <c r="D710" t="s">
        <v>93</v>
      </c>
      <c r="E710" t="s">
        <v>11</v>
      </c>
      <c r="F710" t="s">
        <v>512</v>
      </c>
      <c r="I710" t="s">
        <v>551</v>
      </c>
    </row>
    <row r="711" spans="1:9" x14ac:dyDescent="0.25">
      <c r="A711" s="6">
        <v>43871</v>
      </c>
      <c r="B711" t="s">
        <v>541</v>
      </c>
      <c r="C711" t="s">
        <v>540</v>
      </c>
      <c r="D711" t="s">
        <v>93</v>
      </c>
      <c r="E711" t="s">
        <v>11</v>
      </c>
      <c r="F711" t="s">
        <v>512</v>
      </c>
      <c r="I711" t="s">
        <v>551</v>
      </c>
    </row>
    <row r="712" spans="1:9" x14ac:dyDescent="0.25">
      <c r="A712" s="6">
        <v>43871</v>
      </c>
      <c r="B712" t="s">
        <v>541</v>
      </c>
      <c r="C712" t="s">
        <v>540</v>
      </c>
      <c r="D712" t="s">
        <v>93</v>
      </c>
      <c r="E712" t="s">
        <v>11</v>
      </c>
      <c r="F712" t="s">
        <v>512</v>
      </c>
      <c r="I712" t="s">
        <v>551</v>
      </c>
    </row>
    <row r="713" spans="1:9" x14ac:dyDescent="0.25">
      <c r="A713" s="6">
        <v>43871</v>
      </c>
      <c r="B713" t="s">
        <v>541</v>
      </c>
      <c r="C713" t="s">
        <v>540</v>
      </c>
      <c r="D713" t="s">
        <v>93</v>
      </c>
      <c r="E713" t="s">
        <v>11</v>
      </c>
      <c r="F713" t="s">
        <v>512</v>
      </c>
      <c r="I713" t="s">
        <v>551</v>
      </c>
    </row>
    <row r="714" spans="1:9" x14ac:dyDescent="0.25">
      <c r="A714" s="6">
        <v>43871</v>
      </c>
      <c r="B714" t="s">
        <v>541</v>
      </c>
      <c r="C714" t="s">
        <v>540</v>
      </c>
      <c r="D714" t="s">
        <v>93</v>
      </c>
      <c r="E714" t="s">
        <v>11</v>
      </c>
      <c r="F714" t="s">
        <v>512</v>
      </c>
      <c r="I714" t="s">
        <v>551</v>
      </c>
    </row>
    <row r="715" spans="1:9" x14ac:dyDescent="0.25">
      <c r="A715" s="6">
        <v>43871</v>
      </c>
      <c r="B715" t="s">
        <v>541</v>
      </c>
      <c r="C715" t="s">
        <v>540</v>
      </c>
      <c r="D715" t="s">
        <v>93</v>
      </c>
      <c r="E715" t="s">
        <v>11</v>
      </c>
      <c r="F715" t="s">
        <v>512</v>
      </c>
      <c r="I715" t="s">
        <v>551</v>
      </c>
    </row>
    <row r="716" spans="1:9" x14ac:dyDescent="0.25">
      <c r="A716" s="6">
        <v>43871</v>
      </c>
      <c r="B716" t="s">
        <v>541</v>
      </c>
      <c r="C716" t="s">
        <v>540</v>
      </c>
      <c r="D716" t="s">
        <v>93</v>
      </c>
      <c r="E716" t="s">
        <v>11</v>
      </c>
      <c r="F716" t="s">
        <v>512</v>
      </c>
      <c r="I716" t="s">
        <v>551</v>
      </c>
    </row>
    <row r="717" spans="1:9" x14ac:dyDescent="0.25">
      <c r="A717" s="6">
        <v>43871</v>
      </c>
      <c r="B717" t="s">
        <v>541</v>
      </c>
      <c r="C717" t="s">
        <v>540</v>
      </c>
      <c r="D717" t="s">
        <v>93</v>
      </c>
      <c r="E717" t="s">
        <v>11</v>
      </c>
      <c r="F717" t="s">
        <v>512</v>
      </c>
      <c r="I717" t="s">
        <v>551</v>
      </c>
    </row>
    <row r="718" spans="1:9" x14ac:dyDescent="0.25">
      <c r="A718" s="6">
        <v>43871</v>
      </c>
      <c r="B718" t="s">
        <v>541</v>
      </c>
      <c r="C718" t="s">
        <v>540</v>
      </c>
      <c r="D718" t="s">
        <v>93</v>
      </c>
      <c r="E718" t="s">
        <v>11</v>
      </c>
      <c r="F718" t="s">
        <v>512</v>
      </c>
      <c r="I718" t="s">
        <v>551</v>
      </c>
    </row>
    <row r="719" spans="1:9" x14ac:dyDescent="0.25">
      <c r="A719" s="6">
        <v>43871</v>
      </c>
      <c r="B719" t="s">
        <v>541</v>
      </c>
      <c r="C719" t="s">
        <v>540</v>
      </c>
      <c r="D719" t="s">
        <v>93</v>
      </c>
      <c r="E719" t="s">
        <v>11</v>
      </c>
      <c r="F719" t="s">
        <v>512</v>
      </c>
      <c r="I719" t="s">
        <v>551</v>
      </c>
    </row>
    <row r="720" spans="1:9" x14ac:dyDescent="0.25">
      <c r="A720" s="6">
        <v>43871</v>
      </c>
      <c r="B720" t="s">
        <v>541</v>
      </c>
      <c r="C720" t="s">
        <v>540</v>
      </c>
      <c r="D720" t="s">
        <v>93</v>
      </c>
      <c r="E720" t="s">
        <v>11</v>
      </c>
      <c r="F720" t="s">
        <v>512</v>
      </c>
      <c r="I720" t="s">
        <v>551</v>
      </c>
    </row>
    <row r="721" spans="1:9" x14ac:dyDescent="0.25">
      <c r="A721" s="6">
        <v>43871</v>
      </c>
      <c r="B721" t="s">
        <v>541</v>
      </c>
      <c r="C721" t="s">
        <v>540</v>
      </c>
      <c r="D721" t="s">
        <v>93</v>
      </c>
      <c r="E721" t="s">
        <v>11</v>
      </c>
      <c r="F721" t="s">
        <v>512</v>
      </c>
      <c r="I721" t="s">
        <v>551</v>
      </c>
    </row>
    <row r="722" spans="1:9" x14ac:dyDescent="0.25">
      <c r="A722" s="6">
        <v>43871</v>
      </c>
      <c r="B722" t="s">
        <v>541</v>
      </c>
      <c r="C722" t="s">
        <v>540</v>
      </c>
      <c r="D722" t="s">
        <v>93</v>
      </c>
      <c r="E722" t="s">
        <v>11</v>
      </c>
      <c r="F722" t="s">
        <v>512</v>
      </c>
      <c r="I722" t="s">
        <v>551</v>
      </c>
    </row>
    <row r="723" spans="1:9" x14ac:dyDescent="0.25">
      <c r="A723" s="6">
        <v>43871</v>
      </c>
      <c r="B723" t="s">
        <v>541</v>
      </c>
      <c r="C723" t="s">
        <v>540</v>
      </c>
      <c r="D723" t="s">
        <v>93</v>
      </c>
      <c r="E723" t="s">
        <v>11</v>
      </c>
      <c r="F723" t="s">
        <v>512</v>
      </c>
      <c r="I723" t="s">
        <v>551</v>
      </c>
    </row>
    <row r="724" spans="1:9" x14ac:dyDescent="0.25">
      <c r="A724" s="6">
        <v>43871</v>
      </c>
      <c r="B724" t="s">
        <v>541</v>
      </c>
      <c r="C724" t="s">
        <v>540</v>
      </c>
      <c r="D724" t="s">
        <v>93</v>
      </c>
      <c r="E724" t="s">
        <v>11</v>
      </c>
      <c r="F724" t="s">
        <v>512</v>
      </c>
      <c r="I724" t="s">
        <v>551</v>
      </c>
    </row>
    <row r="725" spans="1:9" x14ac:dyDescent="0.25">
      <c r="A725" s="6">
        <v>43871</v>
      </c>
      <c r="B725" t="s">
        <v>541</v>
      </c>
      <c r="C725" t="s">
        <v>540</v>
      </c>
      <c r="D725" t="s">
        <v>93</v>
      </c>
      <c r="E725" t="s">
        <v>11</v>
      </c>
      <c r="F725" t="s">
        <v>512</v>
      </c>
      <c r="I725" t="s">
        <v>551</v>
      </c>
    </row>
    <row r="726" spans="1:9" x14ac:dyDescent="0.25">
      <c r="A726" s="6">
        <v>43871</v>
      </c>
      <c r="B726" t="s">
        <v>541</v>
      </c>
      <c r="C726" t="s">
        <v>540</v>
      </c>
      <c r="D726" t="s">
        <v>93</v>
      </c>
      <c r="E726" t="s">
        <v>11</v>
      </c>
      <c r="F726" t="s">
        <v>512</v>
      </c>
      <c r="I726" t="s">
        <v>551</v>
      </c>
    </row>
    <row r="727" spans="1:9" x14ac:dyDescent="0.25">
      <c r="A727" s="6">
        <v>43871</v>
      </c>
      <c r="B727" t="s">
        <v>541</v>
      </c>
      <c r="C727" t="s">
        <v>540</v>
      </c>
      <c r="D727" t="s">
        <v>93</v>
      </c>
      <c r="E727" t="s">
        <v>11</v>
      </c>
      <c r="F727" t="s">
        <v>512</v>
      </c>
      <c r="I727" t="s">
        <v>551</v>
      </c>
    </row>
    <row r="728" spans="1:9" x14ac:dyDescent="0.25">
      <c r="A728" s="6">
        <v>43871</v>
      </c>
      <c r="B728" t="s">
        <v>541</v>
      </c>
      <c r="C728" t="s">
        <v>540</v>
      </c>
      <c r="D728" t="s">
        <v>93</v>
      </c>
      <c r="E728" t="s">
        <v>11</v>
      </c>
      <c r="F728" t="s">
        <v>512</v>
      </c>
      <c r="I728" t="s">
        <v>551</v>
      </c>
    </row>
    <row r="729" spans="1:9" x14ac:dyDescent="0.25">
      <c r="A729" s="6">
        <v>43871</v>
      </c>
      <c r="B729" t="s">
        <v>541</v>
      </c>
      <c r="C729" t="s">
        <v>540</v>
      </c>
      <c r="D729" t="s">
        <v>93</v>
      </c>
      <c r="E729" t="s">
        <v>11</v>
      </c>
      <c r="F729" t="s">
        <v>512</v>
      </c>
      <c r="I729" t="s">
        <v>551</v>
      </c>
    </row>
    <row r="730" spans="1:9" x14ac:dyDescent="0.25">
      <c r="A730" s="6">
        <v>43871</v>
      </c>
      <c r="B730" t="s">
        <v>541</v>
      </c>
      <c r="C730" t="s">
        <v>540</v>
      </c>
      <c r="D730" t="s">
        <v>93</v>
      </c>
      <c r="E730" t="s">
        <v>11</v>
      </c>
      <c r="F730" t="s">
        <v>512</v>
      </c>
      <c r="I730" t="s">
        <v>551</v>
      </c>
    </row>
    <row r="731" spans="1:9" x14ac:dyDescent="0.25">
      <c r="A731" s="6">
        <v>43871</v>
      </c>
      <c r="B731" t="s">
        <v>541</v>
      </c>
      <c r="C731" t="s">
        <v>540</v>
      </c>
      <c r="D731" t="s">
        <v>93</v>
      </c>
      <c r="E731" t="s">
        <v>11</v>
      </c>
      <c r="F731" t="s">
        <v>512</v>
      </c>
      <c r="I731" t="s">
        <v>551</v>
      </c>
    </row>
    <row r="732" spans="1:9" x14ac:dyDescent="0.25">
      <c r="A732" s="6">
        <v>43871</v>
      </c>
      <c r="B732" t="s">
        <v>541</v>
      </c>
      <c r="C732" t="s">
        <v>540</v>
      </c>
      <c r="D732" t="s">
        <v>93</v>
      </c>
      <c r="E732" t="s">
        <v>11</v>
      </c>
      <c r="F732" t="s">
        <v>512</v>
      </c>
      <c r="I732" t="s">
        <v>551</v>
      </c>
    </row>
    <row r="733" spans="1:9" x14ac:dyDescent="0.25">
      <c r="A733" s="6">
        <v>43871</v>
      </c>
      <c r="B733" t="s">
        <v>541</v>
      </c>
      <c r="C733" t="s">
        <v>540</v>
      </c>
      <c r="D733" t="s">
        <v>93</v>
      </c>
      <c r="E733" t="s">
        <v>11</v>
      </c>
      <c r="F733" t="s">
        <v>512</v>
      </c>
      <c r="I733" t="s">
        <v>551</v>
      </c>
    </row>
    <row r="734" spans="1:9" x14ac:dyDescent="0.25">
      <c r="A734" s="6">
        <v>43871</v>
      </c>
      <c r="B734" t="s">
        <v>541</v>
      </c>
      <c r="C734" t="s">
        <v>540</v>
      </c>
      <c r="D734" t="s">
        <v>93</v>
      </c>
      <c r="E734" t="s">
        <v>11</v>
      </c>
      <c r="F734" t="s">
        <v>512</v>
      </c>
      <c r="I734" t="s">
        <v>551</v>
      </c>
    </row>
    <row r="735" spans="1:9" x14ac:dyDescent="0.25">
      <c r="A735" s="6">
        <v>43871</v>
      </c>
      <c r="B735" t="s">
        <v>541</v>
      </c>
      <c r="C735" t="s">
        <v>540</v>
      </c>
      <c r="D735" t="s">
        <v>93</v>
      </c>
      <c r="E735" t="s">
        <v>11</v>
      </c>
      <c r="F735" t="s">
        <v>512</v>
      </c>
      <c r="I735" t="s">
        <v>551</v>
      </c>
    </row>
    <row r="736" spans="1:9" x14ac:dyDescent="0.25">
      <c r="A736" s="6">
        <v>43871</v>
      </c>
      <c r="B736" t="s">
        <v>541</v>
      </c>
      <c r="C736" t="s">
        <v>540</v>
      </c>
      <c r="D736" t="s">
        <v>93</v>
      </c>
      <c r="E736" t="s">
        <v>11</v>
      </c>
      <c r="F736" t="s">
        <v>512</v>
      </c>
      <c r="I736" t="s">
        <v>551</v>
      </c>
    </row>
    <row r="737" spans="1:9" x14ac:dyDescent="0.25">
      <c r="A737" s="6">
        <v>43871</v>
      </c>
      <c r="B737" t="s">
        <v>541</v>
      </c>
      <c r="C737" t="s">
        <v>540</v>
      </c>
      <c r="D737" t="s">
        <v>93</v>
      </c>
      <c r="E737" t="s">
        <v>11</v>
      </c>
      <c r="F737" t="s">
        <v>512</v>
      </c>
      <c r="I737" t="s">
        <v>551</v>
      </c>
    </row>
    <row r="738" spans="1:9" x14ac:dyDescent="0.25">
      <c r="A738" s="6">
        <v>43871</v>
      </c>
      <c r="B738" t="s">
        <v>541</v>
      </c>
      <c r="C738" t="s">
        <v>540</v>
      </c>
      <c r="D738" t="s">
        <v>93</v>
      </c>
      <c r="E738" t="s">
        <v>11</v>
      </c>
      <c r="F738" t="s">
        <v>512</v>
      </c>
      <c r="I738" t="s">
        <v>551</v>
      </c>
    </row>
    <row r="739" spans="1:9" x14ac:dyDescent="0.25">
      <c r="A739" s="6">
        <v>43871</v>
      </c>
      <c r="B739" t="s">
        <v>541</v>
      </c>
      <c r="C739" t="s">
        <v>540</v>
      </c>
      <c r="D739" t="s">
        <v>93</v>
      </c>
      <c r="E739" t="s">
        <v>11</v>
      </c>
      <c r="F739" t="s">
        <v>512</v>
      </c>
      <c r="I739" t="s">
        <v>551</v>
      </c>
    </row>
    <row r="740" spans="1:9" x14ac:dyDescent="0.25">
      <c r="A740" s="6">
        <v>43871</v>
      </c>
      <c r="B740" t="s">
        <v>541</v>
      </c>
      <c r="C740" t="s">
        <v>540</v>
      </c>
      <c r="D740" t="s">
        <v>93</v>
      </c>
      <c r="E740" t="s">
        <v>11</v>
      </c>
      <c r="F740" t="s">
        <v>512</v>
      </c>
      <c r="I740" t="s">
        <v>551</v>
      </c>
    </row>
    <row r="741" spans="1:9" x14ac:dyDescent="0.25">
      <c r="A741" s="6">
        <v>43871</v>
      </c>
      <c r="B741" t="s">
        <v>541</v>
      </c>
      <c r="C741" t="s">
        <v>540</v>
      </c>
      <c r="D741" t="s">
        <v>93</v>
      </c>
      <c r="E741" t="s">
        <v>11</v>
      </c>
      <c r="F741" t="s">
        <v>512</v>
      </c>
      <c r="I741" t="s">
        <v>551</v>
      </c>
    </row>
    <row r="742" spans="1:9" x14ac:dyDescent="0.25">
      <c r="A742" s="6">
        <v>43871</v>
      </c>
      <c r="B742" t="s">
        <v>541</v>
      </c>
      <c r="C742" t="s">
        <v>540</v>
      </c>
      <c r="D742" t="s">
        <v>93</v>
      </c>
      <c r="E742" t="s">
        <v>11</v>
      </c>
      <c r="F742" t="s">
        <v>512</v>
      </c>
      <c r="I742" t="s">
        <v>551</v>
      </c>
    </row>
    <row r="743" spans="1:9" x14ac:dyDescent="0.25">
      <c r="A743" s="6">
        <v>43871</v>
      </c>
      <c r="B743" t="s">
        <v>541</v>
      </c>
      <c r="C743" t="s">
        <v>540</v>
      </c>
      <c r="D743" t="s">
        <v>93</v>
      </c>
      <c r="E743" t="s">
        <v>11</v>
      </c>
      <c r="F743" t="s">
        <v>512</v>
      </c>
      <c r="I743" t="s">
        <v>551</v>
      </c>
    </row>
    <row r="744" spans="1:9" x14ac:dyDescent="0.25">
      <c r="A744" s="6">
        <v>43871</v>
      </c>
      <c r="B744" t="s">
        <v>541</v>
      </c>
      <c r="C744" t="s">
        <v>540</v>
      </c>
      <c r="D744" t="s">
        <v>93</v>
      </c>
      <c r="E744" t="s">
        <v>11</v>
      </c>
      <c r="F744" t="s">
        <v>512</v>
      </c>
      <c r="I744" t="s">
        <v>551</v>
      </c>
    </row>
    <row r="745" spans="1:9" x14ac:dyDescent="0.25">
      <c r="A745" s="6">
        <v>43871</v>
      </c>
      <c r="B745" t="s">
        <v>541</v>
      </c>
      <c r="C745" t="s">
        <v>540</v>
      </c>
      <c r="D745" t="s">
        <v>93</v>
      </c>
      <c r="E745" t="s">
        <v>11</v>
      </c>
      <c r="F745" t="s">
        <v>512</v>
      </c>
      <c r="I745" t="s">
        <v>551</v>
      </c>
    </row>
    <row r="746" spans="1:9" x14ac:dyDescent="0.25">
      <c r="A746" s="6">
        <v>43871</v>
      </c>
      <c r="B746" t="s">
        <v>541</v>
      </c>
      <c r="C746" t="s">
        <v>540</v>
      </c>
      <c r="D746" t="s">
        <v>93</v>
      </c>
      <c r="E746" t="s">
        <v>11</v>
      </c>
      <c r="F746" t="s">
        <v>512</v>
      </c>
      <c r="I746" t="s">
        <v>551</v>
      </c>
    </row>
    <row r="747" spans="1:9" x14ac:dyDescent="0.25">
      <c r="A747" s="6">
        <v>43871</v>
      </c>
      <c r="B747" t="s">
        <v>541</v>
      </c>
      <c r="C747" t="s">
        <v>540</v>
      </c>
      <c r="D747" t="s">
        <v>93</v>
      </c>
      <c r="E747" t="s">
        <v>11</v>
      </c>
      <c r="F747" t="s">
        <v>512</v>
      </c>
      <c r="I747" t="s">
        <v>551</v>
      </c>
    </row>
    <row r="748" spans="1:9" x14ac:dyDescent="0.25">
      <c r="A748" s="6">
        <v>43871</v>
      </c>
      <c r="B748" t="s">
        <v>541</v>
      </c>
      <c r="C748" t="s">
        <v>540</v>
      </c>
      <c r="D748" t="s">
        <v>93</v>
      </c>
      <c r="E748" t="s">
        <v>11</v>
      </c>
      <c r="F748" t="s">
        <v>512</v>
      </c>
      <c r="I748" t="s">
        <v>551</v>
      </c>
    </row>
    <row r="749" spans="1:9" x14ac:dyDescent="0.25">
      <c r="A749" s="6">
        <v>43871</v>
      </c>
      <c r="B749" t="s">
        <v>541</v>
      </c>
      <c r="C749" t="s">
        <v>540</v>
      </c>
      <c r="D749" t="s">
        <v>93</v>
      </c>
      <c r="E749" t="s">
        <v>11</v>
      </c>
      <c r="F749" t="s">
        <v>512</v>
      </c>
      <c r="I749" t="s">
        <v>551</v>
      </c>
    </row>
    <row r="750" spans="1:9" x14ac:dyDescent="0.25">
      <c r="A750" s="6">
        <v>43871</v>
      </c>
      <c r="B750" t="s">
        <v>541</v>
      </c>
      <c r="C750" t="s">
        <v>540</v>
      </c>
      <c r="D750" t="s">
        <v>93</v>
      </c>
      <c r="E750" t="s">
        <v>11</v>
      </c>
      <c r="F750" t="s">
        <v>512</v>
      </c>
      <c r="I750" t="s">
        <v>551</v>
      </c>
    </row>
    <row r="751" spans="1:9" x14ac:dyDescent="0.25">
      <c r="A751" s="6">
        <v>43871</v>
      </c>
      <c r="B751" t="s">
        <v>541</v>
      </c>
      <c r="C751" t="s">
        <v>540</v>
      </c>
      <c r="D751" t="s">
        <v>93</v>
      </c>
      <c r="E751" t="s">
        <v>11</v>
      </c>
      <c r="F751" t="s">
        <v>512</v>
      </c>
      <c r="I751" t="s">
        <v>551</v>
      </c>
    </row>
    <row r="752" spans="1:9" x14ac:dyDescent="0.25">
      <c r="A752" s="6">
        <v>43871</v>
      </c>
      <c r="B752" t="s">
        <v>541</v>
      </c>
      <c r="C752" t="s">
        <v>540</v>
      </c>
      <c r="D752" t="s">
        <v>93</v>
      </c>
      <c r="E752" t="s">
        <v>11</v>
      </c>
      <c r="F752" t="s">
        <v>512</v>
      </c>
      <c r="I752" t="s">
        <v>551</v>
      </c>
    </row>
    <row r="753" spans="1:9" x14ac:dyDescent="0.25">
      <c r="A753" s="6">
        <v>43871</v>
      </c>
      <c r="B753" t="s">
        <v>541</v>
      </c>
      <c r="C753" t="s">
        <v>540</v>
      </c>
      <c r="D753" t="s">
        <v>93</v>
      </c>
      <c r="E753" t="s">
        <v>11</v>
      </c>
      <c r="F753" t="s">
        <v>512</v>
      </c>
      <c r="I753" t="s">
        <v>551</v>
      </c>
    </row>
    <row r="754" spans="1:9" x14ac:dyDescent="0.25">
      <c r="A754" s="6">
        <v>43871</v>
      </c>
      <c r="B754" t="s">
        <v>541</v>
      </c>
      <c r="C754" t="s">
        <v>540</v>
      </c>
      <c r="D754" t="s">
        <v>93</v>
      </c>
      <c r="E754" t="s">
        <v>11</v>
      </c>
      <c r="F754" t="s">
        <v>512</v>
      </c>
      <c r="I754" t="s">
        <v>551</v>
      </c>
    </row>
    <row r="755" spans="1:9" x14ac:dyDescent="0.25">
      <c r="A755" s="6">
        <v>43871</v>
      </c>
      <c r="B755" t="s">
        <v>541</v>
      </c>
      <c r="C755" t="s">
        <v>540</v>
      </c>
      <c r="D755" t="s">
        <v>93</v>
      </c>
      <c r="E755" t="s">
        <v>11</v>
      </c>
      <c r="F755" t="s">
        <v>512</v>
      </c>
      <c r="I755" t="s">
        <v>551</v>
      </c>
    </row>
    <row r="756" spans="1:9" x14ac:dyDescent="0.25">
      <c r="A756" s="6">
        <v>43871</v>
      </c>
      <c r="B756" t="s">
        <v>541</v>
      </c>
      <c r="C756" t="s">
        <v>540</v>
      </c>
      <c r="D756" t="s">
        <v>93</v>
      </c>
      <c r="E756" t="s">
        <v>11</v>
      </c>
      <c r="F756" t="s">
        <v>512</v>
      </c>
      <c r="I756" t="s">
        <v>551</v>
      </c>
    </row>
    <row r="757" spans="1:9" x14ac:dyDescent="0.25">
      <c r="A757" s="6">
        <v>43871</v>
      </c>
      <c r="B757" t="s">
        <v>541</v>
      </c>
      <c r="C757" t="s">
        <v>540</v>
      </c>
      <c r="D757" t="s">
        <v>93</v>
      </c>
      <c r="E757" t="s">
        <v>11</v>
      </c>
      <c r="F757" t="s">
        <v>512</v>
      </c>
      <c r="I757" t="s">
        <v>551</v>
      </c>
    </row>
    <row r="758" spans="1:9" x14ac:dyDescent="0.25">
      <c r="A758" s="6">
        <v>43871</v>
      </c>
      <c r="B758" t="s">
        <v>541</v>
      </c>
      <c r="C758" t="s">
        <v>540</v>
      </c>
      <c r="D758" t="s">
        <v>93</v>
      </c>
      <c r="E758" t="s">
        <v>11</v>
      </c>
      <c r="F758" t="s">
        <v>512</v>
      </c>
      <c r="I758" t="s">
        <v>551</v>
      </c>
    </row>
    <row r="759" spans="1:9" x14ac:dyDescent="0.25">
      <c r="A759" s="6">
        <v>43871</v>
      </c>
      <c r="B759" t="s">
        <v>541</v>
      </c>
      <c r="C759" t="s">
        <v>540</v>
      </c>
      <c r="D759" t="s">
        <v>93</v>
      </c>
      <c r="E759" t="s">
        <v>11</v>
      </c>
      <c r="F759" t="s">
        <v>512</v>
      </c>
      <c r="I759" t="s">
        <v>551</v>
      </c>
    </row>
    <row r="760" spans="1:9" x14ac:dyDescent="0.25">
      <c r="A760" s="6">
        <v>43871</v>
      </c>
      <c r="B760" t="s">
        <v>541</v>
      </c>
      <c r="C760" t="s">
        <v>540</v>
      </c>
      <c r="D760" t="s">
        <v>93</v>
      </c>
      <c r="E760" t="s">
        <v>11</v>
      </c>
      <c r="F760" t="s">
        <v>512</v>
      </c>
      <c r="I760" t="s">
        <v>551</v>
      </c>
    </row>
    <row r="761" spans="1:9" x14ac:dyDescent="0.25">
      <c r="A761" s="6">
        <v>43871</v>
      </c>
      <c r="B761" t="s">
        <v>541</v>
      </c>
      <c r="C761" t="s">
        <v>540</v>
      </c>
      <c r="D761" t="s">
        <v>93</v>
      </c>
      <c r="E761" t="s">
        <v>11</v>
      </c>
      <c r="F761" t="s">
        <v>512</v>
      </c>
      <c r="I761" t="s">
        <v>551</v>
      </c>
    </row>
    <row r="762" spans="1:9" x14ac:dyDescent="0.25">
      <c r="A762" s="6">
        <v>43871</v>
      </c>
      <c r="B762" t="s">
        <v>541</v>
      </c>
      <c r="C762" t="s">
        <v>540</v>
      </c>
      <c r="D762" t="s">
        <v>93</v>
      </c>
      <c r="E762" t="s">
        <v>11</v>
      </c>
      <c r="F762" t="s">
        <v>512</v>
      </c>
      <c r="I762" t="s">
        <v>551</v>
      </c>
    </row>
    <row r="763" spans="1:9" x14ac:dyDescent="0.25">
      <c r="A763" s="6">
        <v>43871</v>
      </c>
      <c r="B763" t="s">
        <v>541</v>
      </c>
      <c r="C763" t="s">
        <v>540</v>
      </c>
      <c r="D763" t="s">
        <v>93</v>
      </c>
      <c r="E763" t="s">
        <v>11</v>
      </c>
      <c r="F763" t="s">
        <v>512</v>
      </c>
      <c r="I763" t="s">
        <v>551</v>
      </c>
    </row>
    <row r="764" spans="1:9" x14ac:dyDescent="0.25">
      <c r="A764" s="6">
        <v>43871</v>
      </c>
      <c r="B764" t="s">
        <v>541</v>
      </c>
      <c r="C764" t="s">
        <v>540</v>
      </c>
      <c r="D764" t="s">
        <v>93</v>
      </c>
      <c r="E764" t="s">
        <v>11</v>
      </c>
      <c r="F764" t="s">
        <v>512</v>
      </c>
      <c r="I764" t="s">
        <v>551</v>
      </c>
    </row>
    <row r="765" spans="1:9" x14ac:dyDescent="0.25">
      <c r="A765" s="6">
        <v>43871</v>
      </c>
      <c r="B765" t="s">
        <v>541</v>
      </c>
      <c r="C765" t="s">
        <v>540</v>
      </c>
      <c r="D765" t="s">
        <v>93</v>
      </c>
      <c r="E765" t="s">
        <v>11</v>
      </c>
      <c r="F765" t="s">
        <v>512</v>
      </c>
      <c r="I765" t="s">
        <v>551</v>
      </c>
    </row>
    <row r="766" spans="1:9" x14ac:dyDescent="0.25">
      <c r="A766" s="6">
        <v>43871</v>
      </c>
      <c r="B766" t="s">
        <v>541</v>
      </c>
      <c r="C766" t="s">
        <v>540</v>
      </c>
      <c r="D766" t="s">
        <v>93</v>
      </c>
      <c r="E766" t="s">
        <v>11</v>
      </c>
      <c r="F766" t="s">
        <v>512</v>
      </c>
      <c r="I766" t="s">
        <v>551</v>
      </c>
    </row>
    <row r="767" spans="1:9" x14ac:dyDescent="0.25">
      <c r="A767" s="6">
        <v>43871</v>
      </c>
      <c r="B767" t="s">
        <v>541</v>
      </c>
      <c r="C767" t="s">
        <v>540</v>
      </c>
      <c r="D767" t="s">
        <v>93</v>
      </c>
      <c r="E767" t="s">
        <v>11</v>
      </c>
      <c r="F767" t="s">
        <v>512</v>
      </c>
      <c r="I767" t="s">
        <v>551</v>
      </c>
    </row>
    <row r="768" spans="1:9" x14ac:dyDescent="0.25">
      <c r="A768" s="6">
        <v>43871</v>
      </c>
      <c r="B768" t="s">
        <v>541</v>
      </c>
      <c r="C768" t="s">
        <v>540</v>
      </c>
      <c r="D768" t="s">
        <v>93</v>
      </c>
      <c r="E768" t="s">
        <v>11</v>
      </c>
      <c r="F768" t="s">
        <v>512</v>
      </c>
      <c r="I768" t="s">
        <v>551</v>
      </c>
    </row>
    <row r="769" spans="1:9" x14ac:dyDescent="0.25">
      <c r="A769" s="6">
        <v>43871</v>
      </c>
      <c r="B769" t="s">
        <v>541</v>
      </c>
      <c r="C769" t="s">
        <v>540</v>
      </c>
      <c r="D769" t="s">
        <v>93</v>
      </c>
      <c r="E769" t="s">
        <v>11</v>
      </c>
      <c r="F769" t="s">
        <v>512</v>
      </c>
      <c r="I769" t="s">
        <v>551</v>
      </c>
    </row>
    <row r="770" spans="1:9" x14ac:dyDescent="0.25">
      <c r="A770" s="6">
        <v>43871</v>
      </c>
      <c r="B770" t="s">
        <v>541</v>
      </c>
      <c r="C770" t="s">
        <v>540</v>
      </c>
      <c r="D770" t="s">
        <v>93</v>
      </c>
      <c r="E770" t="s">
        <v>11</v>
      </c>
      <c r="F770" t="s">
        <v>512</v>
      </c>
      <c r="I770" t="s">
        <v>551</v>
      </c>
    </row>
    <row r="771" spans="1:9" x14ac:dyDescent="0.25">
      <c r="A771" s="6">
        <v>43871</v>
      </c>
      <c r="B771" t="s">
        <v>541</v>
      </c>
      <c r="C771" t="s">
        <v>540</v>
      </c>
      <c r="D771" t="s">
        <v>93</v>
      </c>
      <c r="E771" t="s">
        <v>11</v>
      </c>
      <c r="F771" t="s">
        <v>512</v>
      </c>
      <c r="I771" t="s">
        <v>551</v>
      </c>
    </row>
    <row r="772" spans="1:9" x14ac:dyDescent="0.25">
      <c r="A772" s="6">
        <v>43871</v>
      </c>
      <c r="B772" t="s">
        <v>541</v>
      </c>
      <c r="C772" t="s">
        <v>540</v>
      </c>
      <c r="D772" t="s">
        <v>93</v>
      </c>
      <c r="E772" t="s">
        <v>11</v>
      </c>
      <c r="F772" t="s">
        <v>512</v>
      </c>
      <c r="I772" t="s">
        <v>551</v>
      </c>
    </row>
    <row r="773" spans="1:9" x14ac:dyDescent="0.25">
      <c r="A773" s="6">
        <v>43871</v>
      </c>
      <c r="B773" t="s">
        <v>541</v>
      </c>
      <c r="C773" t="s">
        <v>540</v>
      </c>
      <c r="D773" t="s">
        <v>93</v>
      </c>
      <c r="E773" t="s">
        <v>11</v>
      </c>
      <c r="F773" t="s">
        <v>512</v>
      </c>
      <c r="I773" t="s">
        <v>551</v>
      </c>
    </row>
    <row r="774" spans="1:9" x14ac:dyDescent="0.25">
      <c r="A774" s="6">
        <v>43871</v>
      </c>
      <c r="B774" t="s">
        <v>541</v>
      </c>
      <c r="C774" t="s">
        <v>540</v>
      </c>
      <c r="D774" t="s">
        <v>202</v>
      </c>
      <c r="E774" t="s">
        <v>11</v>
      </c>
      <c r="F774" t="s">
        <v>512</v>
      </c>
      <c r="I774" t="s">
        <v>551</v>
      </c>
    </row>
    <row r="775" spans="1:9" x14ac:dyDescent="0.25">
      <c r="A775" s="6">
        <v>43871</v>
      </c>
      <c r="B775" t="s">
        <v>541</v>
      </c>
      <c r="C775" t="s">
        <v>540</v>
      </c>
      <c r="D775" t="s">
        <v>202</v>
      </c>
      <c r="E775" t="s">
        <v>11</v>
      </c>
      <c r="F775" t="s">
        <v>512</v>
      </c>
      <c r="I775" t="s">
        <v>551</v>
      </c>
    </row>
    <row r="776" spans="1:9" x14ac:dyDescent="0.25">
      <c r="A776" s="6">
        <v>43871</v>
      </c>
      <c r="B776" t="s">
        <v>541</v>
      </c>
      <c r="C776" t="s">
        <v>540</v>
      </c>
      <c r="D776" t="s">
        <v>202</v>
      </c>
      <c r="E776" t="s">
        <v>11</v>
      </c>
      <c r="F776" t="s">
        <v>512</v>
      </c>
      <c r="I776" t="s">
        <v>551</v>
      </c>
    </row>
    <row r="777" spans="1:9" x14ac:dyDescent="0.25">
      <c r="A777" s="6">
        <v>43871</v>
      </c>
      <c r="B777" t="s">
        <v>541</v>
      </c>
      <c r="C777" t="s">
        <v>540</v>
      </c>
      <c r="D777" t="s">
        <v>93</v>
      </c>
      <c r="E777" t="s">
        <v>11</v>
      </c>
      <c r="F777" t="s">
        <v>521</v>
      </c>
      <c r="I777" t="s">
        <v>546</v>
      </c>
    </row>
    <row r="778" spans="1:9" x14ac:dyDescent="0.25">
      <c r="A778" s="6">
        <v>43871</v>
      </c>
      <c r="B778" t="s">
        <v>541</v>
      </c>
      <c r="C778" t="s">
        <v>540</v>
      </c>
      <c r="D778" t="s">
        <v>93</v>
      </c>
      <c r="E778" t="s">
        <v>11</v>
      </c>
      <c r="F778" t="s">
        <v>309</v>
      </c>
      <c r="I778" t="s">
        <v>546</v>
      </c>
    </row>
    <row r="779" spans="1:9" x14ac:dyDescent="0.25">
      <c r="A779" s="6">
        <v>43871</v>
      </c>
      <c r="B779" t="s">
        <v>541</v>
      </c>
      <c r="C779" t="s">
        <v>540</v>
      </c>
      <c r="D779" t="s">
        <v>93</v>
      </c>
      <c r="E779" t="s">
        <v>11</v>
      </c>
      <c r="F779" t="s">
        <v>309</v>
      </c>
      <c r="I779" t="s">
        <v>546</v>
      </c>
    </row>
    <row r="780" spans="1:9" x14ac:dyDescent="0.25">
      <c r="A780" s="6">
        <v>43871</v>
      </c>
      <c r="B780" t="s">
        <v>541</v>
      </c>
      <c r="C780" t="s">
        <v>540</v>
      </c>
      <c r="D780" t="s">
        <v>93</v>
      </c>
      <c r="E780" t="s">
        <v>11</v>
      </c>
      <c r="F780" t="s">
        <v>309</v>
      </c>
      <c r="I780" t="s">
        <v>546</v>
      </c>
    </row>
    <row r="781" spans="1:9" x14ac:dyDescent="0.25">
      <c r="A781" s="6">
        <v>43871</v>
      </c>
      <c r="B781" t="s">
        <v>541</v>
      </c>
      <c r="C781" t="s">
        <v>540</v>
      </c>
      <c r="D781" t="s">
        <v>93</v>
      </c>
      <c r="E781" t="s">
        <v>11</v>
      </c>
      <c r="F781" t="s">
        <v>309</v>
      </c>
      <c r="I781" t="s">
        <v>546</v>
      </c>
    </row>
    <row r="782" spans="1:9" x14ac:dyDescent="0.25">
      <c r="A782" s="6">
        <v>43871</v>
      </c>
      <c r="B782" t="s">
        <v>541</v>
      </c>
      <c r="C782" t="s">
        <v>540</v>
      </c>
      <c r="D782" t="s">
        <v>93</v>
      </c>
      <c r="E782" t="s">
        <v>11</v>
      </c>
      <c r="F782" t="s">
        <v>289</v>
      </c>
      <c r="I782" t="s">
        <v>546</v>
      </c>
    </row>
    <row r="783" spans="1:9" x14ac:dyDescent="0.25">
      <c r="A783" s="6">
        <v>43871</v>
      </c>
      <c r="B783" t="s">
        <v>541</v>
      </c>
      <c r="C783" t="s">
        <v>540</v>
      </c>
      <c r="D783" t="s">
        <v>93</v>
      </c>
      <c r="E783" t="s">
        <v>11</v>
      </c>
      <c r="F783" t="s">
        <v>240</v>
      </c>
      <c r="I783" t="s">
        <v>552</v>
      </c>
    </row>
    <row r="784" spans="1:9" x14ac:dyDescent="0.25">
      <c r="A784" s="6">
        <v>43871</v>
      </c>
      <c r="B784" t="s">
        <v>541</v>
      </c>
      <c r="C784" t="s">
        <v>540</v>
      </c>
      <c r="D784" t="s">
        <v>93</v>
      </c>
      <c r="E784" t="s">
        <v>11</v>
      </c>
      <c r="F784" t="s">
        <v>240</v>
      </c>
      <c r="I784" t="s">
        <v>552</v>
      </c>
    </row>
    <row r="785" spans="1:10" x14ac:dyDescent="0.25">
      <c r="A785" s="6">
        <v>43871</v>
      </c>
      <c r="B785" t="s">
        <v>541</v>
      </c>
      <c r="C785" t="s">
        <v>540</v>
      </c>
      <c r="D785" t="s">
        <v>93</v>
      </c>
      <c r="E785" t="s">
        <v>11</v>
      </c>
      <c r="F785" t="s">
        <v>240</v>
      </c>
      <c r="I785" t="s">
        <v>552</v>
      </c>
    </row>
    <row r="786" spans="1:10" x14ac:dyDescent="0.25">
      <c r="A786" s="6">
        <v>43871</v>
      </c>
      <c r="B786" t="s">
        <v>541</v>
      </c>
      <c r="C786" t="s">
        <v>540</v>
      </c>
      <c r="D786" t="s">
        <v>93</v>
      </c>
      <c r="E786" t="s">
        <v>11</v>
      </c>
      <c r="F786" t="s">
        <v>240</v>
      </c>
      <c r="I786" t="s">
        <v>552</v>
      </c>
    </row>
    <row r="787" spans="1:10" x14ac:dyDescent="0.25">
      <c r="A787" s="6">
        <v>43871</v>
      </c>
      <c r="B787" t="s">
        <v>541</v>
      </c>
      <c r="C787" t="s">
        <v>540</v>
      </c>
      <c r="D787" t="s">
        <v>93</v>
      </c>
      <c r="E787" t="s">
        <v>11</v>
      </c>
      <c r="F787" t="s">
        <v>240</v>
      </c>
      <c r="I787" t="s">
        <v>552</v>
      </c>
    </row>
    <row r="788" spans="1:10" x14ac:dyDescent="0.25">
      <c r="A788" s="6">
        <v>43871</v>
      </c>
      <c r="B788" t="s">
        <v>541</v>
      </c>
      <c r="C788" t="s">
        <v>540</v>
      </c>
      <c r="D788" t="s">
        <v>93</v>
      </c>
      <c r="E788" t="s">
        <v>11</v>
      </c>
      <c r="F788" t="s">
        <v>240</v>
      </c>
      <c r="I788" t="s">
        <v>552</v>
      </c>
    </row>
    <row r="789" spans="1:10" x14ac:dyDescent="0.25">
      <c r="A789" s="6">
        <v>43871</v>
      </c>
      <c r="B789" t="s">
        <v>541</v>
      </c>
      <c r="C789" t="s">
        <v>540</v>
      </c>
      <c r="D789" t="s">
        <v>93</v>
      </c>
      <c r="E789" t="s">
        <v>11</v>
      </c>
      <c r="F789" t="s">
        <v>240</v>
      </c>
      <c r="I789" t="s">
        <v>552</v>
      </c>
    </row>
    <row r="790" spans="1:10" x14ac:dyDescent="0.25">
      <c r="A790" s="6">
        <v>43871</v>
      </c>
      <c r="B790" t="s">
        <v>541</v>
      </c>
      <c r="C790" t="s">
        <v>540</v>
      </c>
      <c r="D790" t="s">
        <v>93</v>
      </c>
      <c r="E790" t="s">
        <v>11</v>
      </c>
      <c r="F790" t="s">
        <v>224</v>
      </c>
      <c r="I790" t="s">
        <v>552</v>
      </c>
    </row>
    <row r="791" spans="1:10" x14ac:dyDescent="0.25">
      <c r="A791" s="6">
        <v>43871</v>
      </c>
      <c r="B791" t="s">
        <v>541</v>
      </c>
      <c r="C791" t="s">
        <v>540</v>
      </c>
      <c r="D791" t="s">
        <v>93</v>
      </c>
      <c r="E791" t="s">
        <v>11</v>
      </c>
      <c r="F791" t="s">
        <v>224</v>
      </c>
      <c r="I791" t="s">
        <v>552</v>
      </c>
    </row>
    <row r="792" spans="1:10" x14ac:dyDescent="0.25">
      <c r="A792" s="6">
        <v>43871</v>
      </c>
      <c r="B792" t="s">
        <v>541</v>
      </c>
      <c r="C792" t="s">
        <v>540</v>
      </c>
      <c r="D792" t="s">
        <v>93</v>
      </c>
      <c r="E792" t="s">
        <v>11</v>
      </c>
      <c r="F792" t="s">
        <v>224</v>
      </c>
      <c r="I792" t="s">
        <v>552</v>
      </c>
    </row>
    <row r="793" spans="1:10" x14ac:dyDescent="0.25">
      <c r="A793" s="6">
        <v>43871</v>
      </c>
      <c r="B793" t="s">
        <v>541</v>
      </c>
      <c r="C793" t="s">
        <v>540</v>
      </c>
      <c r="D793" t="s">
        <v>93</v>
      </c>
      <c r="E793" t="s">
        <v>11</v>
      </c>
      <c r="F793" t="s">
        <v>224</v>
      </c>
      <c r="I793" t="s">
        <v>552</v>
      </c>
    </row>
    <row r="794" spans="1:10" x14ac:dyDescent="0.25">
      <c r="A794" s="6">
        <v>43871</v>
      </c>
      <c r="B794" t="s">
        <v>541</v>
      </c>
      <c r="C794" t="s">
        <v>540</v>
      </c>
      <c r="D794" t="s">
        <v>93</v>
      </c>
      <c r="E794" t="s">
        <v>11</v>
      </c>
      <c r="F794" t="s">
        <v>224</v>
      </c>
      <c r="I794" t="s">
        <v>552</v>
      </c>
    </row>
    <row r="795" spans="1:10" x14ac:dyDescent="0.25">
      <c r="A795" s="6">
        <v>43871</v>
      </c>
      <c r="B795" t="s">
        <v>541</v>
      </c>
      <c r="C795" t="s">
        <v>540</v>
      </c>
      <c r="D795" t="s">
        <v>93</v>
      </c>
      <c r="E795" t="s">
        <v>11</v>
      </c>
      <c r="F795" t="s">
        <v>224</v>
      </c>
      <c r="I795" t="s">
        <v>552</v>
      </c>
    </row>
    <row r="796" spans="1:10" x14ac:dyDescent="0.25">
      <c r="A796" s="6">
        <v>43871</v>
      </c>
      <c r="B796" t="s">
        <v>541</v>
      </c>
      <c r="C796" t="s">
        <v>540</v>
      </c>
      <c r="D796" t="s">
        <v>93</v>
      </c>
      <c r="E796" t="s">
        <v>11</v>
      </c>
      <c r="F796" t="s">
        <v>224</v>
      </c>
      <c r="I796" t="s">
        <v>552</v>
      </c>
    </row>
    <row r="797" spans="1:10" x14ac:dyDescent="0.25">
      <c r="A797" s="6">
        <v>43871</v>
      </c>
      <c r="B797" t="s">
        <v>541</v>
      </c>
      <c r="C797" t="s">
        <v>540</v>
      </c>
      <c r="D797" t="s">
        <v>93</v>
      </c>
      <c r="E797" t="s">
        <v>11</v>
      </c>
      <c r="F797" t="s">
        <v>224</v>
      </c>
      <c r="I797" t="s">
        <v>552</v>
      </c>
    </row>
    <row r="798" spans="1:10" x14ac:dyDescent="0.25">
      <c r="A798" s="6">
        <v>43871</v>
      </c>
      <c r="B798" t="s">
        <v>541</v>
      </c>
      <c r="C798" t="s">
        <v>540</v>
      </c>
      <c r="D798" t="s">
        <v>93</v>
      </c>
      <c r="E798" t="s">
        <v>11</v>
      </c>
      <c r="F798" t="s">
        <v>224</v>
      </c>
      <c r="I798" t="s">
        <v>552</v>
      </c>
    </row>
    <row r="799" spans="1:10" x14ac:dyDescent="0.25">
      <c r="A799" s="6">
        <v>43871</v>
      </c>
      <c r="B799" t="s">
        <v>541</v>
      </c>
      <c r="C799" t="s">
        <v>540</v>
      </c>
      <c r="D799" t="s">
        <v>93</v>
      </c>
      <c r="E799" t="s">
        <v>11</v>
      </c>
      <c r="F799" t="s">
        <v>235</v>
      </c>
      <c r="I799" t="s">
        <v>553</v>
      </c>
      <c r="J799" t="s">
        <v>554</v>
      </c>
    </row>
    <row r="800" spans="1:10" x14ac:dyDescent="0.25">
      <c r="A800" s="6">
        <v>43871</v>
      </c>
      <c r="B800" t="s">
        <v>541</v>
      </c>
      <c r="C800" t="s">
        <v>540</v>
      </c>
      <c r="D800" t="s">
        <v>93</v>
      </c>
      <c r="E800" t="s">
        <v>11</v>
      </c>
      <c r="F800" t="s">
        <v>235</v>
      </c>
      <c r="I800" t="s">
        <v>553</v>
      </c>
      <c r="J800" t="s">
        <v>554</v>
      </c>
    </row>
    <row r="801" spans="1:10" x14ac:dyDescent="0.25">
      <c r="A801" s="6">
        <v>43871</v>
      </c>
      <c r="B801" t="s">
        <v>541</v>
      </c>
      <c r="C801" t="s">
        <v>540</v>
      </c>
      <c r="D801" t="s">
        <v>93</v>
      </c>
      <c r="E801" t="s">
        <v>11</v>
      </c>
      <c r="F801" t="s">
        <v>235</v>
      </c>
      <c r="I801" t="s">
        <v>553</v>
      </c>
      <c r="J801" t="s">
        <v>554</v>
      </c>
    </row>
    <row r="802" spans="1:10" x14ac:dyDescent="0.25">
      <c r="A802" s="6">
        <v>43871</v>
      </c>
      <c r="B802" t="s">
        <v>541</v>
      </c>
      <c r="C802" t="s">
        <v>540</v>
      </c>
      <c r="D802" t="s">
        <v>93</v>
      </c>
      <c r="E802" t="s">
        <v>11</v>
      </c>
      <c r="F802" t="s">
        <v>235</v>
      </c>
      <c r="I802" t="s">
        <v>553</v>
      </c>
      <c r="J802" t="s">
        <v>554</v>
      </c>
    </row>
    <row r="803" spans="1:10" x14ac:dyDescent="0.25">
      <c r="A803" s="6">
        <v>43871</v>
      </c>
      <c r="B803" t="s">
        <v>541</v>
      </c>
      <c r="C803" t="s">
        <v>540</v>
      </c>
      <c r="D803" t="s">
        <v>93</v>
      </c>
      <c r="E803" t="s">
        <v>11</v>
      </c>
      <c r="F803" t="s">
        <v>235</v>
      </c>
      <c r="I803" t="s">
        <v>553</v>
      </c>
      <c r="J803" t="s">
        <v>554</v>
      </c>
    </row>
    <row r="804" spans="1:10" x14ac:dyDescent="0.25">
      <c r="A804" s="6">
        <v>43871</v>
      </c>
      <c r="B804" t="s">
        <v>541</v>
      </c>
      <c r="C804" t="s">
        <v>540</v>
      </c>
      <c r="D804" t="s">
        <v>93</v>
      </c>
      <c r="E804" t="s">
        <v>11</v>
      </c>
      <c r="F804" t="s">
        <v>235</v>
      </c>
      <c r="I804" t="s">
        <v>553</v>
      </c>
      <c r="J804" t="s">
        <v>554</v>
      </c>
    </row>
    <row r="805" spans="1:10" x14ac:dyDescent="0.25">
      <c r="A805" s="6">
        <v>43871</v>
      </c>
      <c r="B805" t="s">
        <v>541</v>
      </c>
      <c r="C805" t="s">
        <v>540</v>
      </c>
      <c r="D805" t="s">
        <v>93</v>
      </c>
      <c r="E805" t="s">
        <v>11</v>
      </c>
      <c r="F805" t="s">
        <v>235</v>
      </c>
      <c r="I805" t="s">
        <v>553</v>
      </c>
      <c r="J805" t="s">
        <v>554</v>
      </c>
    </row>
    <row r="806" spans="1:10" x14ac:dyDescent="0.25">
      <c r="A806" s="6">
        <v>43871</v>
      </c>
      <c r="B806" t="s">
        <v>541</v>
      </c>
      <c r="C806" t="s">
        <v>540</v>
      </c>
      <c r="D806" t="s">
        <v>93</v>
      </c>
      <c r="E806" t="s">
        <v>11</v>
      </c>
      <c r="F806" t="s">
        <v>235</v>
      </c>
      <c r="I806" t="s">
        <v>553</v>
      </c>
      <c r="J806" t="s">
        <v>554</v>
      </c>
    </row>
    <row r="807" spans="1:10" x14ac:dyDescent="0.25">
      <c r="A807" s="6">
        <v>43871</v>
      </c>
      <c r="B807" t="s">
        <v>541</v>
      </c>
      <c r="C807" t="s">
        <v>540</v>
      </c>
      <c r="D807" t="s">
        <v>202</v>
      </c>
      <c r="E807" t="s">
        <v>11</v>
      </c>
      <c r="F807" t="s">
        <v>235</v>
      </c>
      <c r="I807" t="s">
        <v>553</v>
      </c>
    </row>
    <row r="808" spans="1:10" x14ac:dyDescent="0.25">
      <c r="A808" s="6">
        <v>43871</v>
      </c>
      <c r="B808" t="s">
        <v>541</v>
      </c>
      <c r="C808" t="s">
        <v>540</v>
      </c>
      <c r="D808" t="s">
        <v>202</v>
      </c>
      <c r="E808" t="s">
        <v>11</v>
      </c>
      <c r="F808" t="s">
        <v>235</v>
      </c>
      <c r="I808" t="s">
        <v>553</v>
      </c>
    </row>
    <row r="809" spans="1:10" x14ac:dyDescent="0.25">
      <c r="A809" s="6">
        <v>43871</v>
      </c>
      <c r="B809" t="s">
        <v>541</v>
      </c>
      <c r="C809" t="s">
        <v>540</v>
      </c>
      <c r="D809" t="s">
        <v>202</v>
      </c>
      <c r="E809" t="s">
        <v>11</v>
      </c>
      <c r="F809" t="s">
        <v>235</v>
      </c>
      <c r="I809" t="s">
        <v>553</v>
      </c>
    </row>
    <row r="810" spans="1:10" x14ac:dyDescent="0.25">
      <c r="A810" s="6">
        <v>43871</v>
      </c>
      <c r="B810" t="s">
        <v>541</v>
      </c>
      <c r="C810" t="s">
        <v>540</v>
      </c>
      <c r="D810" t="s">
        <v>202</v>
      </c>
      <c r="E810" t="s">
        <v>11</v>
      </c>
      <c r="F810" t="s">
        <v>235</v>
      </c>
      <c r="I810" t="s">
        <v>553</v>
      </c>
    </row>
    <row r="811" spans="1:10" x14ac:dyDescent="0.25">
      <c r="A811" s="6">
        <v>43871</v>
      </c>
      <c r="B811" t="s">
        <v>541</v>
      </c>
      <c r="C811" t="s">
        <v>540</v>
      </c>
      <c r="D811" t="s">
        <v>90</v>
      </c>
      <c r="F811" t="s">
        <v>160</v>
      </c>
      <c r="I811" t="s">
        <v>553</v>
      </c>
    </row>
    <row r="812" spans="1:10" x14ac:dyDescent="0.25">
      <c r="A812" s="6">
        <v>43871</v>
      </c>
      <c r="B812" t="s">
        <v>541</v>
      </c>
      <c r="C812" t="s">
        <v>540</v>
      </c>
      <c r="D812" t="s">
        <v>90</v>
      </c>
      <c r="E812" t="s">
        <v>11</v>
      </c>
      <c r="F812" t="s">
        <v>239</v>
      </c>
      <c r="I812" t="s">
        <v>546</v>
      </c>
    </row>
    <row r="813" spans="1:10" x14ac:dyDescent="0.25">
      <c r="A813" s="6">
        <v>43871</v>
      </c>
      <c r="B813" t="s">
        <v>541</v>
      </c>
      <c r="C813" t="s">
        <v>540</v>
      </c>
      <c r="D813" t="s">
        <v>93</v>
      </c>
      <c r="E813" t="s">
        <v>11</v>
      </c>
      <c r="F813" t="s">
        <v>239</v>
      </c>
      <c r="I813" t="s">
        <v>546</v>
      </c>
      <c r="J813" t="s">
        <v>114</v>
      </c>
    </row>
    <row r="814" spans="1:10" x14ac:dyDescent="0.25">
      <c r="A814" s="6">
        <v>43871</v>
      </c>
      <c r="B814" t="s">
        <v>541</v>
      </c>
      <c r="C814" t="s">
        <v>540</v>
      </c>
      <c r="D814" t="s">
        <v>93</v>
      </c>
      <c r="E814" t="s">
        <v>11</v>
      </c>
      <c r="F814" t="s">
        <v>239</v>
      </c>
      <c r="I814" t="s">
        <v>546</v>
      </c>
      <c r="J814" t="s">
        <v>114</v>
      </c>
    </row>
    <row r="815" spans="1:10" x14ac:dyDescent="0.25">
      <c r="A815" s="6">
        <v>43871</v>
      </c>
      <c r="B815" t="s">
        <v>541</v>
      </c>
      <c r="C815" t="s">
        <v>540</v>
      </c>
      <c r="D815" t="s">
        <v>93</v>
      </c>
      <c r="E815" t="s">
        <v>11</v>
      </c>
      <c r="F815" t="s">
        <v>222</v>
      </c>
      <c r="I815" t="s">
        <v>546</v>
      </c>
      <c r="J815" t="s">
        <v>114</v>
      </c>
    </row>
    <row r="816" spans="1:10" x14ac:dyDescent="0.25">
      <c r="A816" s="6">
        <v>43871</v>
      </c>
      <c r="B816" t="s">
        <v>541</v>
      </c>
      <c r="C816" t="s">
        <v>540</v>
      </c>
      <c r="D816" t="s">
        <v>93</v>
      </c>
      <c r="E816" t="s">
        <v>11</v>
      </c>
      <c r="F816" t="s">
        <v>222</v>
      </c>
      <c r="I816" t="s">
        <v>546</v>
      </c>
      <c r="J816" t="s">
        <v>114</v>
      </c>
    </row>
    <row r="817" spans="1:10" x14ac:dyDescent="0.25">
      <c r="A817" s="6">
        <v>43871</v>
      </c>
      <c r="B817" t="s">
        <v>541</v>
      </c>
      <c r="C817" t="s">
        <v>540</v>
      </c>
      <c r="D817" t="s">
        <v>93</v>
      </c>
      <c r="E817" t="s">
        <v>11</v>
      </c>
      <c r="F817" t="s">
        <v>222</v>
      </c>
      <c r="I817" t="s">
        <v>546</v>
      </c>
      <c r="J817" t="s">
        <v>114</v>
      </c>
    </row>
    <row r="818" spans="1:10" x14ac:dyDescent="0.25">
      <c r="A818" s="6">
        <v>43871</v>
      </c>
      <c r="B818" t="s">
        <v>541</v>
      </c>
      <c r="C818" t="s">
        <v>540</v>
      </c>
      <c r="D818" t="s">
        <v>93</v>
      </c>
      <c r="E818" t="s">
        <v>11</v>
      </c>
      <c r="F818" t="s">
        <v>222</v>
      </c>
      <c r="I818" t="s">
        <v>546</v>
      </c>
      <c r="J818" t="s">
        <v>114</v>
      </c>
    </row>
    <row r="819" spans="1:10" x14ac:dyDescent="0.25">
      <c r="A819" s="6">
        <v>43871</v>
      </c>
      <c r="B819" t="s">
        <v>541</v>
      </c>
      <c r="C819" t="s">
        <v>540</v>
      </c>
      <c r="D819" t="s">
        <v>202</v>
      </c>
      <c r="E819" t="s">
        <v>11</v>
      </c>
      <c r="F819" t="s">
        <v>289</v>
      </c>
      <c r="I819" t="s">
        <v>546</v>
      </c>
    </row>
    <row r="820" spans="1:10" x14ac:dyDescent="0.25">
      <c r="A820" s="6">
        <v>43871</v>
      </c>
      <c r="B820" t="s">
        <v>541</v>
      </c>
      <c r="C820" t="s">
        <v>540</v>
      </c>
      <c r="D820" t="s">
        <v>93</v>
      </c>
      <c r="E820" t="s">
        <v>11</v>
      </c>
      <c r="F820" t="s">
        <v>289</v>
      </c>
      <c r="I820" t="s">
        <v>546</v>
      </c>
    </row>
    <row r="821" spans="1:10" x14ac:dyDescent="0.25">
      <c r="A821" s="6">
        <v>43871</v>
      </c>
      <c r="B821" t="s">
        <v>541</v>
      </c>
      <c r="C821" t="s">
        <v>540</v>
      </c>
      <c r="D821" t="s">
        <v>93</v>
      </c>
      <c r="E821" t="s">
        <v>11</v>
      </c>
      <c r="F821" t="s">
        <v>289</v>
      </c>
      <c r="I821" t="s">
        <v>546</v>
      </c>
    </row>
    <row r="822" spans="1:10" x14ac:dyDescent="0.25">
      <c r="A822" s="6">
        <v>43871</v>
      </c>
      <c r="B822" t="s">
        <v>541</v>
      </c>
      <c r="C822" t="s">
        <v>540</v>
      </c>
      <c r="D822" t="s">
        <v>93</v>
      </c>
      <c r="E822" t="s">
        <v>11</v>
      </c>
      <c r="F822" t="s">
        <v>289</v>
      </c>
      <c r="I822" t="s">
        <v>546</v>
      </c>
    </row>
    <row r="823" spans="1:10" x14ac:dyDescent="0.25">
      <c r="A823" s="6">
        <v>43871</v>
      </c>
      <c r="B823" t="s">
        <v>555</v>
      </c>
      <c r="C823" t="s">
        <v>556</v>
      </c>
      <c r="D823" t="s">
        <v>93</v>
      </c>
      <c r="E823" t="s">
        <v>11</v>
      </c>
      <c r="F823" t="s">
        <v>560</v>
      </c>
      <c r="I823" t="s">
        <v>561</v>
      </c>
      <c r="J823" t="s">
        <v>562</v>
      </c>
    </row>
    <row r="824" spans="1:10" x14ac:dyDescent="0.25">
      <c r="A824" s="6">
        <v>43871</v>
      </c>
      <c r="B824" t="s">
        <v>555</v>
      </c>
      <c r="C824" t="s">
        <v>556</v>
      </c>
      <c r="D824" t="s">
        <v>93</v>
      </c>
      <c r="E824" t="s">
        <v>11</v>
      </c>
      <c r="F824" t="s">
        <v>560</v>
      </c>
      <c r="I824" t="s">
        <v>561</v>
      </c>
    </row>
    <row r="825" spans="1:10" x14ac:dyDescent="0.25">
      <c r="A825" s="6">
        <v>43871</v>
      </c>
      <c r="B825" t="s">
        <v>555</v>
      </c>
      <c r="C825" t="s">
        <v>556</v>
      </c>
      <c r="D825" t="s">
        <v>93</v>
      </c>
      <c r="E825" t="s">
        <v>11</v>
      </c>
      <c r="F825" t="s">
        <v>560</v>
      </c>
      <c r="I825" t="s">
        <v>561</v>
      </c>
    </row>
    <row r="826" spans="1:10" x14ac:dyDescent="0.25">
      <c r="A826" s="6">
        <v>43871</v>
      </c>
      <c r="B826" t="s">
        <v>555</v>
      </c>
      <c r="C826" t="s">
        <v>556</v>
      </c>
      <c r="D826" t="s">
        <v>93</v>
      </c>
      <c r="E826" t="s">
        <v>11</v>
      </c>
      <c r="F826" t="s">
        <v>560</v>
      </c>
      <c r="I826" t="s">
        <v>561</v>
      </c>
    </row>
    <row r="827" spans="1:10" x14ac:dyDescent="0.25">
      <c r="A827" s="6">
        <v>43871</v>
      </c>
      <c r="B827" t="s">
        <v>555</v>
      </c>
      <c r="C827" t="s">
        <v>556</v>
      </c>
      <c r="D827" t="s">
        <v>93</v>
      </c>
      <c r="E827" t="s">
        <v>11</v>
      </c>
      <c r="F827" t="s">
        <v>560</v>
      </c>
      <c r="I827" t="s">
        <v>561</v>
      </c>
    </row>
    <row r="828" spans="1:10" x14ac:dyDescent="0.25">
      <c r="A828" s="6">
        <v>43871</v>
      </c>
      <c r="B828" t="s">
        <v>555</v>
      </c>
      <c r="C828" t="s">
        <v>556</v>
      </c>
      <c r="D828" t="s">
        <v>93</v>
      </c>
      <c r="E828" t="s">
        <v>11</v>
      </c>
      <c r="F828" t="s">
        <v>560</v>
      </c>
      <c r="I828" t="s">
        <v>561</v>
      </c>
    </row>
    <row r="829" spans="1:10" x14ac:dyDescent="0.25">
      <c r="A829" s="6">
        <v>43871</v>
      </c>
      <c r="B829" t="s">
        <v>555</v>
      </c>
      <c r="C829" t="s">
        <v>556</v>
      </c>
      <c r="D829" t="s">
        <v>93</v>
      </c>
      <c r="E829" t="s">
        <v>11</v>
      </c>
      <c r="F829" t="s">
        <v>560</v>
      </c>
      <c r="I829" t="s">
        <v>561</v>
      </c>
    </row>
    <row r="830" spans="1:10" x14ac:dyDescent="0.25">
      <c r="A830" s="6">
        <v>43871</v>
      </c>
      <c r="B830" t="s">
        <v>555</v>
      </c>
      <c r="C830" t="s">
        <v>556</v>
      </c>
      <c r="D830" t="s">
        <v>93</v>
      </c>
      <c r="E830" t="s">
        <v>11</v>
      </c>
      <c r="F830" t="s">
        <v>560</v>
      </c>
      <c r="I830" t="s">
        <v>561</v>
      </c>
    </row>
    <row r="831" spans="1:10" x14ac:dyDescent="0.25">
      <c r="A831" s="6">
        <v>43871</v>
      </c>
      <c r="B831" t="s">
        <v>555</v>
      </c>
      <c r="C831" t="s">
        <v>556</v>
      </c>
      <c r="D831" t="s">
        <v>93</v>
      </c>
      <c r="E831" t="s">
        <v>11</v>
      </c>
      <c r="F831" t="s">
        <v>560</v>
      </c>
      <c r="I831" t="s">
        <v>561</v>
      </c>
    </row>
    <row r="832" spans="1:10" x14ac:dyDescent="0.25">
      <c r="A832" s="6">
        <v>43871</v>
      </c>
      <c r="B832" t="s">
        <v>555</v>
      </c>
      <c r="C832" t="s">
        <v>556</v>
      </c>
      <c r="D832" t="s">
        <v>93</v>
      </c>
      <c r="E832" t="s">
        <v>11</v>
      </c>
      <c r="F832" t="s">
        <v>560</v>
      </c>
      <c r="I832" t="s">
        <v>561</v>
      </c>
    </row>
    <row r="833" spans="1:9" x14ac:dyDescent="0.25">
      <c r="A833" s="6">
        <v>43871</v>
      </c>
      <c r="B833" t="s">
        <v>555</v>
      </c>
      <c r="C833" t="s">
        <v>556</v>
      </c>
      <c r="D833" t="s">
        <v>93</v>
      </c>
      <c r="E833" t="s">
        <v>11</v>
      </c>
      <c r="F833" t="s">
        <v>560</v>
      </c>
      <c r="I833" t="s">
        <v>561</v>
      </c>
    </row>
    <row r="834" spans="1:9" x14ac:dyDescent="0.25">
      <c r="A834" s="6">
        <v>43871</v>
      </c>
      <c r="B834" t="s">
        <v>555</v>
      </c>
      <c r="C834" t="s">
        <v>556</v>
      </c>
      <c r="D834" t="s">
        <v>93</v>
      </c>
      <c r="E834" t="s">
        <v>11</v>
      </c>
      <c r="F834" t="s">
        <v>560</v>
      </c>
      <c r="I834" t="s">
        <v>561</v>
      </c>
    </row>
    <row r="835" spans="1:9" x14ac:dyDescent="0.25">
      <c r="A835" s="6">
        <v>43871</v>
      </c>
      <c r="B835" t="s">
        <v>555</v>
      </c>
      <c r="C835" t="s">
        <v>556</v>
      </c>
      <c r="D835" t="s">
        <v>93</v>
      </c>
      <c r="E835" t="s">
        <v>11</v>
      </c>
      <c r="F835" t="s">
        <v>560</v>
      </c>
      <c r="I835" t="s">
        <v>561</v>
      </c>
    </row>
    <row r="836" spans="1:9" x14ac:dyDescent="0.25">
      <c r="A836" s="6">
        <v>43871</v>
      </c>
      <c r="B836" t="s">
        <v>555</v>
      </c>
      <c r="C836" t="s">
        <v>556</v>
      </c>
      <c r="D836" t="s">
        <v>93</v>
      </c>
      <c r="E836" t="s">
        <v>11</v>
      </c>
      <c r="F836" t="s">
        <v>560</v>
      </c>
      <c r="I836" t="s">
        <v>561</v>
      </c>
    </row>
    <row r="837" spans="1:9" x14ac:dyDescent="0.25">
      <c r="A837" s="6">
        <v>43871</v>
      </c>
      <c r="B837" t="s">
        <v>555</v>
      </c>
      <c r="C837" t="s">
        <v>556</v>
      </c>
      <c r="D837" t="s">
        <v>93</v>
      </c>
      <c r="E837" t="s">
        <v>11</v>
      </c>
      <c r="F837" t="s">
        <v>560</v>
      </c>
      <c r="I837" t="s">
        <v>561</v>
      </c>
    </row>
    <row r="838" spans="1:9" x14ac:dyDescent="0.25">
      <c r="A838" s="6">
        <v>43871</v>
      </c>
      <c r="B838" t="s">
        <v>555</v>
      </c>
      <c r="C838" t="s">
        <v>556</v>
      </c>
      <c r="D838" t="s">
        <v>93</v>
      </c>
      <c r="E838" t="s">
        <v>11</v>
      </c>
      <c r="F838" t="s">
        <v>560</v>
      </c>
      <c r="I838" t="s">
        <v>561</v>
      </c>
    </row>
    <row r="839" spans="1:9" x14ac:dyDescent="0.25">
      <c r="A839" s="6">
        <v>43871</v>
      </c>
      <c r="B839" t="s">
        <v>555</v>
      </c>
      <c r="C839" t="s">
        <v>556</v>
      </c>
      <c r="D839" t="s">
        <v>93</v>
      </c>
      <c r="E839" t="s">
        <v>11</v>
      </c>
      <c r="F839" t="s">
        <v>560</v>
      </c>
      <c r="I839" t="s">
        <v>561</v>
      </c>
    </row>
    <row r="840" spans="1:9" x14ac:dyDescent="0.25">
      <c r="A840" s="6">
        <v>43871</v>
      </c>
      <c r="B840" t="s">
        <v>555</v>
      </c>
      <c r="C840" t="s">
        <v>556</v>
      </c>
      <c r="D840" t="s">
        <v>93</v>
      </c>
      <c r="E840" t="s">
        <v>11</v>
      </c>
      <c r="F840" t="s">
        <v>560</v>
      </c>
      <c r="I840" t="s">
        <v>561</v>
      </c>
    </row>
    <row r="841" spans="1:9" x14ac:dyDescent="0.25">
      <c r="A841" s="6">
        <v>43871</v>
      </c>
      <c r="B841" t="s">
        <v>555</v>
      </c>
      <c r="C841" t="s">
        <v>556</v>
      </c>
      <c r="D841" t="s">
        <v>93</v>
      </c>
      <c r="E841" t="s">
        <v>11</v>
      </c>
      <c r="F841" t="s">
        <v>560</v>
      </c>
      <c r="I841" t="s">
        <v>561</v>
      </c>
    </row>
    <row r="842" spans="1:9" x14ac:dyDescent="0.25">
      <c r="A842" s="6">
        <v>43871</v>
      </c>
      <c r="B842" t="s">
        <v>555</v>
      </c>
      <c r="C842" t="s">
        <v>556</v>
      </c>
      <c r="D842" t="s">
        <v>93</v>
      </c>
      <c r="E842" t="s">
        <v>11</v>
      </c>
      <c r="F842" t="s">
        <v>560</v>
      </c>
      <c r="I842" t="s">
        <v>561</v>
      </c>
    </row>
    <row r="843" spans="1:9" x14ac:dyDescent="0.25">
      <c r="A843" s="6">
        <v>43871</v>
      </c>
      <c r="B843" t="s">
        <v>555</v>
      </c>
      <c r="C843" t="s">
        <v>556</v>
      </c>
      <c r="D843" t="s">
        <v>93</v>
      </c>
      <c r="E843" t="s">
        <v>11</v>
      </c>
      <c r="F843" t="s">
        <v>560</v>
      </c>
      <c r="I843" t="s">
        <v>561</v>
      </c>
    </row>
    <row r="844" spans="1:9" x14ac:dyDescent="0.25">
      <c r="A844" s="6">
        <v>43871</v>
      </c>
      <c r="B844" t="s">
        <v>555</v>
      </c>
      <c r="C844" t="s">
        <v>556</v>
      </c>
      <c r="D844" t="s">
        <v>93</v>
      </c>
      <c r="E844" t="s">
        <v>11</v>
      </c>
      <c r="F844" t="s">
        <v>560</v>
      </c>
      <c r="I844" t="s">
        <v>561</v>
      </c>
    </row>
    <row r="845" spans="1:9" x14ac:dyDescent="0.25">
      <c r="A845" s="6">
        <v>43871</v>
      </c>
      <c r="B845" t="s">
        <v>555</v>
      </c>
      <c r="C845" t="s">
        <v>556</v>
      </c>
      <c r="D845" t="s">
        <v>93</v>
      </c>
      <c r="E845" t="s">
        <v>11</v>
      </c>
      <c r="F845" t="s">
        <v>560</v>
      </c>
      <c r="I845" t="s">
        <v>561</v>
      </c>
    </row>
    <row r="846" spans="1:9" x14ac:dyDescent="0.25">
      <c r="A846" s="6">
        <v>43871</v>
      </c>
      <c r="B846" t="s">
        <v>555</v>
      </c>
      <c r="C846" t="s">
        <v>556</v>
      </c>
      <c r="D846" t="s">
        <v>93</v>
      </c>
      <c r="E846" t="s">
        <v>11</v>
      </c>
      <c r="F846" t="s">
        <v>560</v>
      </c>
      <c r="I846" t="s">
        <v>561</v>
      </c>
    </row>
    <row r="847" spans="1:9" x14ac:dyDescent="0.25">
      <c r="A847" s="6">
        <v>43871</v>
      </c>
      <c r="B847" t="s">
        <v>555</v>
      </c>
      <c r="C847" t="s">
        <v>556</v>
      </c>
      <c r="D847" t="s">
        <v>93</v>
      </c>
      <c r="E847" t="s">
        <v>11</v>
      </c>
      <c r="F847" t="s">
        <v>560</v>
      </c>
      <c r="I847" t="s">
        <v>561</v>
      </c>
    </row>
    <row r="848" spans="1:9" x14ac:dyDescent="0.25">
      <c r="A848" s="6">
        <v>43871</v>
      </c>
      <c r="B848" t="s">
        <v>555</v>
      </c>
      <c r="C848" t="s">
        <v>556</v>
      </c>
      <c r="D848" t="s">
        <v>93</v>
      </c>
      <c r="E848" t="s">
        <v>11</v>
      </c>
      <c r="F848" t="s">
        <v>560</v>
      </c>
      <c r="I848" t="s">
        <v>561</v>
      </c>
    </row>
    <row r="849" spans="1:10" x14ac:dyDescent="0.25">
      <c r="A849" s="6">
        <v>43871</v>
      </c>
      <c r="B849" t="s">
        <v>555</v>
      </c>
      <c r="C849" t="s">
        <v>556</v>
      </c>
      <c r="D849" t="s">
        <v>93</v>
      </c>
      <c r="E849" t="s">
        <v>11</v>
      </c>
      <c r="F849" t="s">
        <v>560</v>
      </c>
      <c r="I849" t="s">
        <v>561</v>
      </c>
    </row>
    <row r="850" spans="1:10" x14ac:dyDescent="0.25">
      <c r="A850" s="6">
        <v>43871</v>
      </c>
      <c r="B850" t="s">
        <v>555</v>
      </c>
      <c r="C850" t="s">
        <v>556</v>
      </c>
      <c r="D850" t="s">
        <v>93</v>
      </c>
      <c r="E850" t="s">
        <v>11</v>
      </c>
      <c r="F850" t="s">
        <v>560</v>
      </c>
      <c r="I850" t="s">
        <v>561</v>
      </c>
    </row>
    <row r="851" spans="1:10" x14ac:dyDescent="0.25">
      <c r="A851" s="6">
        <v>43871</v>
      </c>
      <c r="B851" t="s">
        <v>555</v>
      </c>
      <c r="C851" t="s">
        <v>556</v>
      </c>
      <c r="D851" t="s">
        <v>93</v>
      </c>
      <c r="E851" t="s">
        <v>11</v>
      </c>
      <c r="F851" t="s">
        <v>560</v>
      </c>
      <c r="I851" t="s">
        <v>561</v>
      </c>
    </row>
    <row r="852" spans="1:10" x14ac:dyDescent="0.25">
      <c r="A852" s="6">
        <v>43871</v>
      </c>
      <c r="B852" t="s">
        <v>555</v>
      </c>
      <c r="C852" t="s">
        <v>556</v>
      </c>
      <c r="D852" t="s">
        <v>93</v>
      </c>
      <c r="E852" t="s">
        <v>11</v>
      </c>
      <c r="F852" t="s">
        <v>560</v>
      </c>
      <c r="I852" t="s">
        <v>561</v>
      </c>
    </row>
    <row r="853" spans="1:10" x14ac:dyDescent="0.25">
      <c r="A853" s="6">
        <v>43871</v>
      </c>
      <c r="B853" t="s">
        <v>555</v>
      </c>
      <c r="C853" t="s">
        <v>556</v>
      </c>
      <c r="D853" t="s">
        <v>93</v>
      </c>
      <c r="E853" t="s">
        <v>11</v>
      </c>
      <c r="F853" t="s">
        <v>560</v>
      </c>
      <c r="I853" t="s">
        <v>561</v>
      </c>
    </row>
    <row r="854" spans="1:10" x14ac:dyDescent="0.25">
      <c r="A854" s="6">
        <v>43871</v>
      </c>
      <c r="B854" t="s">
        <v>555</v>
      </c>
      <c r="C854" t="s">
        <v>556</v>
      </c>
      <c r="D854" t="s">
        <v>93</v>
      </c>
      <c r="E854" t="s">
        <v>11</v>
      </c>
      <c r="F854" t="s">
        <v>560</v>
      </c>
      <c r="I854" t="s">
        <v>561</v>
      </c>
    </row>
    <row r="855" spans="1:10" x14ac:dyDescent="0.25">
      <c r="A855" s="6">
        <v>43871</v>
      </c>
      <c r="B855" t="s">
        <v>555</v>
      </c>
      <c r="C855" t="s">
        <v>556</v>
      </c>
      <c r="D855" t="s">
        <v>93</v>
      </c>
      <c r="E855" t="s">
        <v>11</v>
      </c>
      <c r="F855" t="s">
        <v>560</v>
      </c>
      <c r="I855" t="s">
        <v>561</v>
      </c>
    </row>
    <row r="856" spans="1:10" x14ac:dyDescent="0.25">
      <c r="A856" s="6">
        <v>43871</v>
      </c>
      <c r="B856" t="s">
        <v>555</v>
      </c>
      <c r="C856" t="s">
        <v>556</v>
      </c>
      <c r="D856" t="s">
        <v>93</v>
      </c>
      <c r="E856" t="s">
        <v>11</v>
      </c>
      <c r="F856" t="s">
        <v>560</v>
      </c>
      <c r="I856" t="s">
        <v>561</v>
      </c>
    </row>
    <row r="857" spans="1:10" x14ac:dyDescent="0.25">
      <c r="A857" s="6">
        <v>43871</v>
      </c>
      <c r="B857" t="s">
        <v>555</v>
      </c>
      <c r="C857" t="s">
        <v>556</v>
      </c>
      <c r="D857" t="s">
        <v>93</v>
      </c>
      <c r="E857" t="s">
        <v>11</v>
      </c>
      <c r="F857" t="s">
        <v>560</v>
      </c>
      <c r="I857" t="s">
        <v>561</v>
      </c>
    </row>
    <row r="858" spans="1:10" x14ac:dyDescent="0.25">
      <c r="A858" s="6">
        <v>43871</v>
      </c>
      <c r="B858" t="s">
        <v>555</v>
      </c>
      <c r="C858" t="s">
        <v>556</v>
      </c>
      <c r="D858" t="s">
        <v>202</v>
      </c>
      <c r="E858" t="s">
        <v>11</v>
      </c>
      <c r="F858" t="s">
        <v>560</v>
      </c>
      <c r="I858" t="s">
        <v>561</v>
      </c>
    </row>
    <row r="859" spans="1:10" x14ac:dyDescent="0.25">
      <c r="A859" s="6">
        <v>43871</v>
      </c>
      <c r="B859" t="s">
        <v>555</v>
      </c>
      <c r="C859" t="s">
        <v>556</v>
      </c>
      <c r="D859" t="s">
        <v>202</v>
      </c>
      <c r="E859" t="s">
        <v>11</v>
      </c>
      <c r="F859" t="s">
        <v>560</v>
      </c>
      <c r="I859" t="s">
        <v>561</v>
      </c>
      <c r="J859" t="s">
        <v>562</v>
      </c>
    </row>
    <row r="860" spans="1:10" x14ac:dyDescent="0.25">
      <c r="A860" s="6">
        <v>43871</v>
      </c>
      <c r="B860" t="s">
        <v>555</v>
      </c>
      <c r="C860" t="s">
        <v>556</v>
      </c>
      <c r="D860" t="s">
        <v>202</v>
      </c>
      <c r="E860" t="s">
        <v>11</v>
      </c>
      <c r="F860" t="s">
        <v>560</v>
      </c>
      <c r="I860" t="s">
        <v>561</v>
      </c>
    </row>
    <row r="861" spans="1:10" x14ac:dyDescent="0.25">
      <c r="A861" s="6">
        <v>43871</v>
      </c>
      <c r="B861" t="s">
        <v>555</v>
      </c>
      <c r="C861" t="s">
        <v>556</v>
      </c>
      <c r="D861" t="s">
        <v>202</v>
      </c>
      <c r="E861" t="s">
        <v>11</v>
      </c>
      <c r="F861" t="s">
        <v>560</v>
      </c>
      <c r="I861" t="s">
        <v>561</v>
      </c>
    </row>
    <row r="862" spans="1:10" x14ac:dyDescent="0.25">
      <c r="A862" s="6">
        <v>43871</v>
      </c>
      <c r="B862" t="s">
        <v>555</v>
      </c>
      <c r="C862" t="s">
        <v>556</v>
      </c>
      <c r="D862" t="s">
        <v>202</v>
      </c>
      <c r="E862" t="s">
        <v>11</v>
      </c>
      <c r="F862" t="s">
        <v>560</v>
      </c>
      <c r="I862" t="s">
        <v>561</v>
      </c>
    </row>
    <row r="863" spans="1:10" x14ac:dyDescent="0.25">
      <c r="A863" s="6">
        <v>43871</v>
      </c>
      <c r="B863" t="s">
        <v>555</v>
      </c>
      <c r="C863" t="s">
        <v>556</v>
      </c>
      <c r="D863" t="s">
        <v>202</v>
      </c>
      <c r="E863" t="s">
        <v>11</v>
      </c>
      <c r="F863" t="s">
        <v>560</v>
      </c>
      <c r="I863" t="s">
        <v>561</v>
      </c>
    </row>
    <row r="864" spans="1:10" x14ac:dyDescent="0.25">
      <c r="A864" s="6">
        <v>43871</v>
      </c>
      <c r="B864" t="s">
        <v>555</v>
      </c>
      <c r="C864" t="s">
        <v>556</v>
      </c>
      <c r="D864" t="s">
        <v>202</v>
      </c>
      <c r="E864" t="s">
        <v>11</v>
      </c>
      <c r="F864" t="s">
        <v>560</v>
      </c>
      <c r="I864" t="s">
        <v>561</v>
      </c>
    </row>
    <row r="865" spans="1:10" x14ac:dyDescent="0.25">
      <c r="A865" s="6">
        <v>43871</v>
      </c>
      <c r="B865" t="s">
        <v>555</v>
      </c>
      <c r="C865" t="s">
        <v>556</v>
      </c>
      <c r="D865" t="s">
        <v>93</v>
      </c>
      <c r="E865" t="s">
        <v>11</v>
      </c>
      <c r="F865" t="s">
        <v>224</v>
      </c>
      <c r="I865" t="s">
        <v>563</v>
      </c>
    </row>
    <row r="866" spans="1:10" x14ac:dyDescent="0.25">
      <c r="A866" s="6">
        <v>43871</v>
      </c>
      <c r="B866" t="s">
        <v>555</v>
      </c>
      <c r="C866" t="s">
        <v>556</v>
      </c>
      <c r="D866" t="s">
        <v>93</v>
      </c>
      <c r="E866" t="s">
        <v>11</v>
      </c>
      <c r="F866" t="s">
        <v>224</v>
      </c>
      <c r="I866" t="s">
        <v>563</v>
      </c>
    </row>
    <row r="867" spans="1:10" x14ac:dyDescent="0.25">
      <c r="A867" s="6">
        <v>43871</v>
      </c>
      <c r="B867" t="s">
        <v>555</v>
      </c>
      <c r="C867" t="s">
        <v>556</v>
      </c>
      <c r="D867" t="s">
        <v>93</v>
      </c>
      <c r="E867" t="s">
        <v>11</v>
      </c>
      <c r="F867" t="s">
        <v>224</v>
      </c>
      <c r="I867" t="s">
        <v>563</v>
      </c>
    </row>
    <row r="868" spans="1:10" x14ac:dyDescent="0.25">
      <c r="A868" s="6">
        <v>43871</v>
      </c>
      <c r="B868" t="s">
        <v>555</v>
      </c>
      <c r="C868" t="s">
        <v>556</v>
      </c>
      <c r="D868" t="s">
        <v>93</v>
      </c>
      <c r="E868" t="s">
        <v>11</v>
      </c>
      <c r="F868" t="s">
        <v>224</v>
      </c>
      <c r="I868" t="s">
        <v>563</v>
      </c>
    </row>
    <row r="869" spans="1:10" x14ac:dyDescent="0.25">
      <c r="A869" s="6">
        <v>43871</v>
      </c>
      <c r="B869" t="s">
        <v>555</v>
      </c>
      <c r="C869" t="s">
        <v>556</v>
      </c>
      <c r="D869" t="s">
        <v>93</v>
      </c>
      <c r="E869" t="s">
        <v>11</v>
      </c>
      <c r="F869" t="s">
        <v>224</v>
      </c>
      <c r="I869" t="s">
        <v>563</v>
      </c>
    </row>
    <row r="870" spans="1:10" x14ac:dyDescent="0.25">
      <c r="A870" s="6">
        <v>43871</v>
      </c>
      <c r="B870" t="s">
        <v>555</v>
      </c>
      <c r="C870" t="s">
        <v>556</v>
      </c>
      <c r="D870" t="s">
        <v>93</v>
      </c>
      <c r="E870" t="s">
        <v>11</v>
      </c>
      <c r="F870" t="s">
        <v>224</v>
      </c>
      <c r="I870" t="s">
        <v>563</v>
      </c>
    </row>
    <row r="871" spans="1:10" x14ac:dyDescent="0.25">
      <c r="A871" s="6">
        <v>43871</v>
      </c>
      <c r="B871" t="s">
        <v>555</v>
      </c>
      <c r="C871" t="s">
        <v>556</v>
      </c>
      <c r="D871" t="s">
        <v>93</v>
      </c>
      <c r="E871" t="s">
        <v>11</v>
      </c>
      <c r="F871" t="s">
        <v>512</v>
      </c>
      <c r="I871" t="s">
        <v>564</v>
      </c>
    </row>
    <row r="872" spans="1:10" x14ac:dyDescent="0.25">
      <c r="A872" s="6">
        <v>43871</v>
      </c>
      <c r="B872" t="s">
        <v>555</v>
      </c>
      <c r="C872" t="s">
        <v>556</v>
      </c>
      <c r="D872" t="s">
        <v>202</v>
      </c>
      <c r="E872" t="s">
        <v>11</v>
      </c>
      <c r="F872" t="s">
        <v>235</v>
      </c>
      <c r="I872" t="s">
        <v>564</v>
      </c>
      <c r="J872" t="s">
        <v>565</v>
      </c>
    </row>
    <row r="873" spans="1:10" x14ac:dyDescent="0.25">
      <c r="A873" s="6">
        <v>43871</v>
      </c>
      <c r="B873" t="s">
        <v>555</v>
      </c>
      <c r="C873" t="s">
        <v>556</v>
      </c>
      <c r="D873" t="s">
        <v>202</v>
      </c>
      <c r="E873" t="s">
        <v>10</v>
      </c>
      <c r="F873" t="s">
        <v>235</v>
      </c>
      <c r="I873" t="s">
        <v>564</v>
      </c>
      <c r="J873" t="s">
        <v>565</v>
      </c>
    </row>
    <row r="874" spans="1:10" x14ac:dyDescent="0.25">
      <c r="A874" s="6">
        <v>43872</v>
      </c>
      <c r="B874" t="s">
        <v>566</v>
      </c>
      <c r="C874" t="s">
        <v>567</v>
      </c>
      <c r="D874" t="s">
        <v>93</v>
      </c>
      <c r="E874" t="s">
        <v>11</v>
      </c>
      <c r="F874" t="s">
        <v>390</v>
      </c>
      <c r="I874" t="s">
        <v>568</v>
      </c>
    </row>
    <row r="875" spans="1:10" x14ac:dyDescent="0.25">
      <c r="A875" s="6">
        <v>43872</v>
      </c>
      <c r="B875" t="s">
        <v>566</v>
      </c>
      <c r="C875" t="s">
        <v>567</v>
      </c>
      <c r="D875" t="s">
        <v>93</v>
      </c>
      <c r="E875" t="s">
        <v>11</v>
      </c>
      <c r="F875" t="s">
        <v>222</v>
      </c>
      <c r="I875" t="s">
        <v>568</v>
      </c>
    </row>
    <row r="876" spans="1:10" x14ac:dyDescent="0.25">
      <c r="A876" s="6">
        <v>43872</v>
      </c>
      <c r="B876" t="s">
        <v>566</v>
      </c>
      <c r="C876" t="s">
        <v>567</v>
      </c>
      <c r="D876" t="s">
        <v>93</v>
      </c>
      <c r="E876" t="s">
        <v>11</v>
      </c>
      <c r="F876" t="s">
        <v>224</v>
      </c>
      <c r="I876" t="s">
        <v>568</v>
      </c>
    </row>
    <row r="877" spans="1:10" x14ac:dyDescent="0.25">
      <c r="A877" s="6">
        <v>43872</v>
      </c>
      <c r="B877" s="2" t="s">
        <v>570</v>
      </c>
      <c r="C877" t="s">
        <v>571</v>
      </c>
      <c r="D877" t="s">
        <v>93</v>
      </c>
      <c r="E877" t="s">
        <v>11</v>
      </c>
      <c r="F877" t="s">
        <v>576</v>
      </c>
      <c r="I877" t="s">
        <v>577</v>
      </c>
    </row>
    <row r="878" spans="1:10" x14ac:dyDescent="0.25">
      <c r="A878" s="6">
        <v>43872</v>
      </c>
      <c r="B878" s="2" t="s">
        <v>570</v>
      </c>
      <c r="C878" t="s">
        <v>571</v>
      </c>
      <c r="D878" t="s">
        <v>93</v>
      </c>
      <c r="E878" t="s">
        <v>11</v>
      </c>
      <c r="F878" t="s">
        <v>576</v>
      </c>
      <c r="I878" t="s">
        <v>577</v>
      </c>
    </row>
    <row r="879" spans="1:10" x14ac:dyDescent="0.25">
      <c r="A879" s="6">
        <v>43872</v>
      </c>
      <c r="B879" s="2" t="s">
        <v>570</v>
      </c>
      <c r="C879" t="s">
        <v>571</v>
      </c>
      <c r="D879" t="s">
        <v>93</v>
      </c>
      <c r="E879" t="s">
        <v>11</v>
      </c>
      <c r="F879" t="s">
        <v>576</v>
      </c>
      <c r="I879" t="s">
        <v>577</v>
      </c>
    </row>
    <row r="880" spans="1:10" x14ac:dyDescent="0.25">
      <c r="A880" s="6">
        <v>43872</v>
      </c>
      <c r="B880" s="2" t="s">
        <v>570</v>
      </c>
      <c r="C880" t="s">
        <v>571</v>
      </c>
      <c r="D880" t="s">
        <v>93</v>
      </c>
      <c r="E880" t="s">
        <v>11</v>
      </c>
      <c r="F880" t="s">
        <v>576</v>
      </c>
      <c r="I880" t="s">
        <v>577</v>
      </c>
    </row>
    <row r="881" spans="1:9" x14ac:dyDescent="0.25">
      <c r="A881" s="6">
        <v>43872</v>
      </c>
      <c r="B881" s="2" t="s">
        <v>570</v>
      </c>
      <c r="C881" t="s">
        <v>571</v>
      </c>
      <c r="D881" t="s">
        <v>93</v>
      </c>
      <c r="E881" t="s">
        <v>11</v>
      </c>
      <c r="F881" t="s">
        <v>576</v>
      </c>
      <c r="I881" t="s">
        <v>577</v>
      </c>
    </row>
    <row r="882" spans="1:9" x14ac:dyDescent="0.25">
      <c r="A882" s="6">
        <v>43872</v>
      </c>
      <c r="B882" s="2" t="s">
        <v>570</v>
      </c>
      <c r="C882" t="s">
        <v>571</v>
      </c>
      <c r="D882" t="s">
        <v>93</v>
      </c>
      <c r="E882" t="s">
        <v>11</v>
      </c>
      <c r="F882" t="s">
        <v>576</v>
      </c>
      <c r="I882" t="s">
        <v>577</v>
      </c>
    </row>
    <row r="883" spans="1:9" x14ac:dyDescent="0.25">
      <c r="A883" s="6">
        <v>43872</v>
      </c>
      <c r="B883" s="2" t="s">
        <v>570</v>
      </c>
      <c r="C883" t="s">
        <v>571</v>
      </c>
      <c r="D883" t="s">
        <v>93</v>
      </c>
      <c r="E883" t="s">
        <v>11</v>
      </c>
      <c r="F883" t="s">
        <v>576</v>
      </c>
      <c r="I883" t="s">
        <v>577</v>
      </c>
    </row>
    <row r="884" spans="1:9" x14ac:dyDescent="0.25">
      <c r="A884" s="6">
        <v>43872</v>
      </c>
      <c r="B884" s="2" t="s">
        <v>570</v>
      </c>
      <c r="C884" t="s">
        <v>571</v>
      </c>
      <c r="D884" t="s">
        <v>93</v>
      </c>
      <c r="E884" t="s">
        <v>11</v>
      </c>
      <c r="F884" t="s">
        <v>576</v>
      </c>
      <c r="I884" t="s">
        <v>577</v>
      </c>
    </row>
    <row r="885" spans="1:9" x14ac:dyDescent="0.25">
      <c r="A885" s="6">
        <v>43872</v>
      </c>
      <c r="B885" s="2" t="s">
        <v>570</v>
      </c>
      <c r="C885" t="s">
        <v>571</v>
      </c>
      <c r="D885" t="s">
        <v>93</v>
      </c>
      <c r="E885" t="s">
        <v>11</v>
      </c>
      <c r="F885" t="s">
        <v>576</v>
      </c>
      <c r="I885" t="s">
        <v>577</v>
      </c>
    </row>
    <row r="886" spans="1:9" x14ac:dyDescent="0.25">
      <c r="A886" s="6">
        <v>43872</v>
      </c>
      <c r="B886" s="2" t="s">
        <v>570</v>
      </c>
      <c r="C886" t="s">
        <v>571</v>
      </c>
      <c r="D886" t="s">
        <v>93</v>
      </c>
      <c r="E886" t="s">
        <v>11</v>
      </c>
      <c r="F886" t="s">
        <v>576</v>
      </c>
      <c r="I886" t="s">
        <v>577</v>
      </c>
    </row>
    <row r="887" spans="1:9" x14ac:dyDescent="0.25">
      <c r="A887" s="6">
        <v>43872</v>
      </c>
      <c r="B887" s="2" t="s">
        <v>570</v>
      </c>
      <c r="C887" t="s">
        <v>571</v>
      </c>
      <c r="D887" t="s">
        <v>93</v>
      </c>
      <c r="E887" t="s">
        <v>11</v>
      </c>
      <c r="F887" t="s">
        <v>576</v>
      </c>
      <c r="I887" t="s">
        <v>577</v>
      </c>
    </row>
    <row r="888" spans="1:9" x14ac:dyDescent="0.25">
      <c r="A888" s="6">
        <v>43872</v>
      </c>
      <c r="B888" s="2" t="s">
        <v>570</v>
      </c>
      <c r="C888" t="s">
        <v>571</v>
      </c>
      <c r="D888" t="s">
        <v>93</v>
      </c>
      <c r="E888" t="s">
        <v>11</v>
      </c>
      <c r="F888" t="s">
        <v>576</v>
      </c>
      <c r="I888" t="s">
        <v>577</v>
      </c>
    </row>
    <row r="889" spans="1:9" x14ac:dyDescent="0.25">
      <c r="A889" s="6">
        <v>43872</v>
      </c>
      <c r="B889" s="2" t="s">
        <v>570</v>
      </c>
      <c r="C889" t="s">
        <v>571</v>
      </c>
      <c r="D889" t="s">
        <v>93</v>
      </c>
      <c r="E889" t="s">
        <v>11</v>
      </c>
      <c r="F889" t="s">
        <v>576</v>
      </c>
      <c r="I889" t="s">
        <v>577</v>
      </c>
    </row>
    <row r="890" spans="1:9" x14ac:dyDescent="0.25">
      <c r="A890" s="6">
        <v>43872</v>
      </c>
      <c r="B890" s="2" t="s">
        <v>570</v>
      </c>
      <c r="C890" t="s">
        <v>571</v>
      </c>
      <c r="D890" t="s">
        <v>93</v>
      </c>
      <c r="E890" t="s">
        <v>11</v>
      </c>
      <c r="F890" t="s">
        <v>576</v>
      </c>
      <c r="I890" t="s">
        <v>577</v>
      </c>
    </row>
    <row r="891" spans="1:9" x14ac:dyDescent="0.25">
      <c r="A891" s="6">
        <v>43872</v>
      </c>
      <c r="B891" s="2" t="s">
        <v>570</v>
      </c>
      <c r="C891" t="s">
        <v>571</v>
      </c>
      <c r="D891" t="s">
        <v>93</v>
      </c>
      <c r="E891" t="s">
        <v>11</v>
      </c>
      <c r="F891" t="s">
        <v>576</v>
      </c>
      <c r="I891" t="s">
        <v>577</v>
      </c>
    </row>
    <row r="892" spans="1:9" x14ac:dyDescent="0.25">
      <c r="A892" s="6">
        <v>43872</v>
      </c>
      <c r="B892" s="2" t="s">
        <v>570</v>
      </c>
      <c r="C892" t="s">
        <v>571</v>
      </c>
      <c r="D892" t="s">
        <v>93</v>
      </c>
      <c r="E892" t="s">
        <v>11</v>
      </c>
      <c r="F892" t="s">
        <v>576</v>
      </c>
      <c r="I892" t="s">
        <v>577</v>
      </c>
    </row>
    <row r="893" spans="1:9" x14ac:dyDescent="0.25">
      <c r="A893" s="6">
        <v>43872</v>
      </c>
      <c r="B893" s="2" t="s">
        <v>570</v>
      </c>
      <c r="C893" t="s">
        <v>571</v>
      </c>
      <c r="D893" t="s">
        <v>93</v>
      </c>
      <c r="E893" t="s">
        <v>11</v>
      </c>
      <c r="F893" t="s">
        <v>576</v>
      </c>
      <c r="I893" t="s">
        <v>577</v>
      </c>
    </row>
    <row r="894" spans="1:9" x14ac:dyDescent="0.25">
      <c r="A894" s="6">
        <v>43872</v>
      </c>
      <c r="B894" s="2" t="s">
        <v>570</v>
      </c>
      <c r="C894" t="s">
        <v>571</v>
      </c>
      <c r="D894" t="s">
        <v>93</v>
      </c>
      <c r="E894" t="s">
        <v>11</v>
      </c>
      <c r="F894" t="s">
        <v>576</v>
      </c>
      <c r="I894" t="s">
        <v>577</v>
      </c>
    </row>
    <row r="895" spans="1:9" x14ac:dyDescent="0.25">
      <c r="A895" s="6">
        <v>43872</v>
      </c>
      <c r="B895" s="2" t="s">
        <v>570</v>
      </c>
      <c r="C895" t="s">
        <v>571</v>
      </c>
      <c r="D895" t="s">
        <v>93</v>
      </c>
      <c r="E895" t="s">
        <v>11</v>
      </c>
      <c r="F895" t="s">
        <v>576</v>
      </c>
      <c r="I895" t="s">
        <v>577</v>
      </c>
    </row>
    <row r="896" spans="1:9" x14ac:dyDescent="0.25">
      <c r="A896" s="6">
        <v>43872</v>
      </c>
      <c r="B896" s="2" t="s">
        <v>570</v>
      </c>
      <c r="C896" t="s">
        <v>571</v>
      </c>
      <c r="D896" t="s">
        <v>93</v>
      </c>
      <c r="E896" t="s">
        <v>11</v>
      </c>
      <c r="F896" t="s">
        <v>576</v>
      </c>
      <c r="I896" t="s">
        <v>577</v>
      </c>
    </row>
    <row r="897" spans="1:9" x14ac:dyDescent="0.25">
      <c r="A897" s="6">
        <v>43872</v>
      </c>
      <c r="B897" s="2" t="s">
        <v>570</v>
      </c>
      <c r="C897" t="s">
        <v>571</v>
      </c>
      <c r="D897" t="s">
        <v>93</v>
      </c>
      <c r="E897" t="s">
        <v>11</v>
      </c>
      <c r="F897" t="s">
        <v>576</v>
      </c>
      <c r="I897" t="s">
        <v>577</v>
      </c>
    </row>
    <row r="898" spans="1:9" x14ac:dyDescent="0.25">
      <c r="A898" s="6">
        <v>43872</v>
      </c>
      <c r="B898" s="2" t="s">
        <v>570</v>
      </c>
      <c r="C898" t="s">
        <v>571</v>
      </c>
      <c r="D898" t="s">
        <v>93</v>
      </c>
      <c r="E898" t="s">
        <v>11</v>
      </c>
      <c r="F898" t="s">
        <v>576</v>
      </c>
      <c r="I898" t="s">
        <v>577</v>
      </c>
    </row>
    <row r="899" spans="1:9" x14ac:dyDescent="0.25">
      <c r="A899" s="6">
        <v>43872</v>
      </c>
      <c r="B899" s="2" t="s">
        <v>570</v>
      </c>
      <c r="C899" t="s">
        <v>571</v>
      </c>
      <c r="D899" t="s">
        <v>93</v>
      </c>
      <c r="E899" t="s">
        <v>11</v>
      </c>
      <c r="F899" t="s">
        <v>576</v>
      </c>
      <c r="I899" t="s">
        <v>577</v>
      </c>
    </row>
    <row r="900" spans="1:9" x14ac:dyDescent="0.25">
      <c r="A900" s="6">
        <v>43872</v>
      </c>
      <c r="B900" s="2" t="s">
        <v>570</v>
      </c>
      <c r="C900" t="s">
        <v>571</v>
      </c>
      <c r="D900" t="s">
        <v>93</v>
      </c>
      <c r="E900" t="s">
        <v>11</v>
      </c>
      <c r="F900" t="s">
        <v>576</v>
      </c>
      <c r="I900" t="s">
        <v>577</v>
      </c>
    </row>
    <row r="901" spans="1:9" x14ac:dyDescent="0.25">
      <c r="A901" s="6">
        <v>43872</v>
      </c>
      <c r="B901" s="2" t="s">
        <v>570</v>
      </c>
      <c r="C901" t="s">
        <v>571</v>
      </c>
      <c r="D901" t="s">
        <v>93</v>
      </c>
      <c r="E901" t="s">
        <v>11</v>
      </c>
      <c r="F901" t="s">
        <v>576</v>
      </c>
      <c r="I901" t="s">
        <v>577</v>
      </c>
    </row>
    <row r="902" spans="1:9" x14ac:dyDescent="0.25">
      <c r="A902" s="6">
        <v>43872</v>
      </c>
      <c r="B902" s="2" t="s">
        <v>570</v>
      </c>
      <c r="C902" t="s">
        <v>571</v>
      </c>
      <c r="D902" t="s">
        <v>93</v>
      </c>
      <c r="E902" t="s">
        <v>11</v>
      </c>
      <c r="F902" t="s">
        <v>576</v>
      </c>
      <c r="I902" t="s">
        <v>577</v>
      </c>
    </row>
    <row r="903" spans="1:9" x14ac:dyDescent="0.25">
      <c r="A903" s="6">
        <v>43872</v>
      </c>
      <c r="B903" s="2" t="s">
        <v>570</v>
      </c>
      <c r="C903" t="s">
        <v>571</v>
      </c>
      <c r="D903" t="s">
        <v>93</v>
      </c>
      <c r="E903" t="s">
        <v>11</v>
      </c>
      <c r="F903" t="s">
        <v>576</v>
      </c>
      <c r="I903" t="s">
        <v>577</v>
      </c>
    </row>
    <row r="904" spans="1:9" x14ac:dyDescent="0.25">
      <c r="A904" s="6">
        <v>43872</v>
      </c>
      <c r="B904" s="2" t="s">
        <v>570</v>
      </c>
      <c r="C904" t="s">
        <v>571</v>
      </c>
      <c r="D904" t="s">
        <v>93</v>
      </c>
      <c r="E904" t="s">
        <v>11</v>
      </c>
      <c r="F904" t="s">
        <v>576</v>
      </c>
      <c r="I904" t="s">
        <v>577</v>
      </c>
    </row>
    <row r="905" spans="1:9" x14ac:dyDescent="0.25">
      <c r="A905" s="6">
        <v>43872</v>
      </c>
      <c r="B905" s="2" t="s">
        <v>570</v>
      </c>
      <c r="C905" t="s">
        <v>571</v>
      </c>
      <c r="D905" t="s">
        <v>93</v>
      </c>
      <c r="E905" t="s">
        <v>11</v>
      </c>
      <c r="F905" t="s">
        <v>576</v>
      </c>
      <c r="I905" t="s">
        <v>577</v>
      </c>
    </row>
    <row r="906" spans="1:9" x14ac:dyDescent="0.25">
      <c r="A906" s="6">
        <v>43872</v>
      </c>
      <c r="B906" s="2" t="s">
        <v>570</v>
      </c>
      <c r="C906" t="s">
        <v>571</v>
      </c>
      <c r="D906" t="s">
        <v>93</v>
      </c>
      <c r="E906" t="s">
        <v>392</v>
      </c>
      <c r="F906" t="s">
        <v>576</v>
      </c>
      <c r="I906" t="s">
        <v>577</v>
      </c>
    </row>
    <row r="907" spans="1:9" x14ac:dyDescent="0.25">
      <c r="A907" s="6">
        <v>43872</v>
      </c>
      <c r="B907" s="2" t="s">
        <v>570</v>
      </c>
      <c r="C907" t="s">
        <v>571</v>
      </c>
      <c r="D907" t="s">
        <v>93</v>
      </c>
      <c r="E907" t="s">
        <v>392</v>
      </c>
      <c r="F907" t="s">
        <v>576</v>
      </c>
      <c r="I907" t="s">
        <v>577</v>
      </c>
    </row>
    <row r="908" spans="1:9" x14ac:dyDescent="0.25">
      <c r="A908" s="6">
        <v>43872</v>
      </c>
      <c r="B908" s="2" t="s">
        <v>570</v>
      </c>
      <c r="C908" t="s">
        <v>571</v>
      </c>
      <c r="D908" t="s">
        <v>93</v>
      </c>
      <c r="E908" t="s">
        <v>392</v>
      </c>
      <c r="F908" t="s">
        <v>576</v>
      </c>
      <c r="I908" t="s">
        <v>577</v>
      </c>
    </row>
    <row r="909" spans="1:9" x14ac:dyDescent="0.25">
      <c r="A909" s="6">
        <v>43872</v>
      </c>
      <c r="B909" s="2" t="s">
        <v>570</v>
      </c>
      <c r="C909" t="s">
        <v>571</v>
      </c>
      <c r="D909" t="s">
        <v>93</v>
      </c>
      <c r="E909" t="s">
        <v>10</v>
      </c>
      <c r="F909" t="s">
        <v>576</v>
      </c>
      <c r="I909" t="s">
        <v>577</v>
      </c>
    </row>
    <row r="910" spans="1:9" x14ac:dyDescent="0.25">
      <c r="A910" s="6">
        <v>43872</v>
      </c>
      <c r="B910" s="2" t="s">
        <v>570</v>
      </c>
      <c r="C910" t="s">
        <v>571</v>
      </c>
      <c r="D910" t="s">
        <v>93</v>
      </c>
      <c r="E910" t="s">
        <v>10</v>
      </c>
      <c r="F910" t="s">
        <v>576</v>
      </c>
      <c r="I910" t="s">
        <v>577</v>
      </c>
    </row>
    <row r="911" spans="1:9" x14ac:dyDescent="0.25">
      <c r="A911" s="6">
        <v>43872</v>
      </c>
      <c r="B911" s="2" t="s">
        <v>570</v>
      </c>
      <c r="C911" t="s">
        <v>571</v>
      </c>
      <c r="D911" t="s">
        <v>93</v>
      </c>
      <c r="E911" t="s">
        <v>10</v>
      </c>
      <c r="F911" t="s">
        <v>576</v>
      </c>
      <c r="I911" t="s">
        <v>577</v>
      </c>
    </row>
    <row r="912" spans="1:9" x14ac:dyDescent="0.25">
      <c r="A912" s="6">
        <v>43872</v>
      </c>
      <c r="B912" s="2" t="s">
        <v>570</v>
      </c>
      <c r="C912" t="s">
        <v>571</v>
      </c>
      <c r="D912" t="s">
        <v>93</v>
      </c>
      <c r="E912" t="s">
        <v>11</v>
      </c>
      <c r="F912" t="s">
        <v>222</v>
      </c>
      <c r="I912" t="s">
        <v>577</v>
      </c>
    </row>
    <row r="913" spans="1:9" x14ac:dyDescent="0.25">
      <c r="A913" s="6">
        <v>43872</v>
      </c>
      <c r="B913" s="2" t="s">
        <v>570</v>
      </c>
      <c r="C913" t="s">
        <v>571</v>
      </c>
      <c r="D913" t="s">
        <v>93</v>
      </c>
      <c r="E913" t="s">
        <v>11</v>
      </c>
      <c r="F913" t="s">
        <v>222</v>
      </c>
      <c r="I913" t="s">
        <v>577</v>
      </c>
    </row>
    <row r="914" spans="1:9" x14ac:dyDescent="0.25">
      <c r="A914" s="6">
        <v>43872</v>
      </c>
      <c r="B914" s="2" t="s">
        <v>570</v>
      </c>
      <c r="C914" t="s">
        <v>571</v>
      </c>
      <c r="D914" t="s">
        <v>93</v>
      </c>
      <c r="E914" t="s">
        <v>11</v>
      </c>
      <c r="F914" t="s">
        <v>222</v>
      </c>
      <c r="I914" t="s">
        <v>577</v>
      </c>
    </row>
    <row r="915" spans="1:9" x14ac:dyDescent="0.25">
      <c r="A915" s="6">
        <v>43872</v>
      </c>
      <c r="B915" s="2" t="s">
        <v>570</v>
      </c>
      <c r="C915" t="s">
        <v>571</v>
      </c>
      <c r="D915" t="s">
        <v>93</v>
      </c>
      <c r="E915" t="s">
        <v>11</v>
      </c>
      <c r="F915" t="s">
        <v>239</v>
      </c>
      <c r="I915" t="s">
        <v>577</v>
      </c>
    </row>
    <row r="916" spans="1:9" x14ac:dyDescent="0.25">
      <c r="A916" s="6">
        <v>43872</v>
      </c>
      <c r="B916" s="2" t="s">
        <v>570</v>
      </c>
      <c r="C916" t="s">
        <v>571</v>
      </c>
      <c r="D916" t="s">
        <v>93</v>
      </c>
      <c r="E916" t="s">
        <v>11</v>
      </c>
      <c r="F916" t="s">
        <v>390</v>
      </c>
      <c r="I916" t="s">
        <v>577</v>
      </c>
    </row>
    <row r="917" spans="1:9" x14ac:dyDescent="0.25">
      <c r="A917" s="6">
        <v>43872</v>
      </c>
      <c r="B917" s="2" t="s">
        <v>570</v>
      </c>
      <c r="C917" t="s">
        <v>571</v>
      </c>
      <c r="D917" t="s">
        <v>93</v>
      </c>
      <c r="E917" t="s">
        <v>11</v>
      </c>
      <c r="F917" t="s">
        <v>390</v>
      </c>
      <c r="I917" t="s">
        <v>577</v>
      </c>
    </row>
    <row r="918" spans="1:9" x14ac:dyDescent="0.25">
      <c r="A918" s="6">
        <v>43872</v>
      </c>
      <c r="B918" s="2" t="s">
        <v>570</v>
      </c>
      <c r="C918" t="s">
        <v>571</v>
      </c>
      <c r="D918" t="s">
        <v>93</v>
      </c>
      <c r="E918" t="s">
        <v>11</v>
      </c>
      <c r="F918" t="s">
        <v>390</v>
      </c>
      <c r="I918" t="s">
        <v>577</v>
      </c>
    </row>
    <row r="919" spans="1:9" x14ac:dyDescent="0.25">
      <c r="A919" s="6">
        <v>43872</v>
      </c>
      <c r="B919" s="2" t="s">
        <v>570</v>
      </c>
      <c r="C919" t="s">
        <v>571</v>
      </c>
      <c r="D919" t="s">
        <v>93</v>
      </c>
      <c r="E919" t="s">
        <v>11</v>
      </c>
      <c r="F919" t="s">
        <v>390</v>
      </c>
      <c r="I919" t="s">
        <v>577</v>
      </c>
    </row>
    <row r="920" spans="1:9" x14ac:dyDescent="0.25">
      <c r="A920" s="6">
        <v>43872</v>
      </c>
      <c r="B920" s="2" t="s">
        <v>570</v>
      </c>
      <c r="C920" t="s">
        <v>571</v>
      </c>
      <c r="D920" t="s">
        <v>93</v>
      </c>
      <c r="E920" t="s">
        <v>11</v>
      </c>
      <c r="F920" t="s">
        <v>160</v>
      </c>
      <c r="I920" t="s">
        <v>577</v>
      </c>
    </row>
    <row r="921" spans="1:9" x14ac:dyDescent="0.25">
      <c r="A921" s="6">
        <v>43872</v>
      </c>
      <c r="B921" s="2" t="s">
        <v>570</v>
      </c>
      <c r="C921" t="s">
        <v>571</v>
      </c>
      <c r="D921" t="s">
        <v>93</v>
      </c>
      <c r="E921" t="s">
        <v>11</v>
      </c>
      <c r="F921" t="s">
        <v>160</v>
      </c>
      <c r="I921" t="s">
        <v>577</v>
      </c>
    </row>
    <row r="922" spans="1:9" x14ac:dyDescent="0.25">
      <c r="A922" s="6">
        <v>43872</v>
      </c>
      <c r="B922" s="2" t="s">
        <v>570</v>
      </c>
      <c r="C922" t="s">
        <v>571</v>
      </c>
      <c r="D922" t="s">
        <v>93</v>
      </c>
      <c r="E922" t="s">
        <v>11</v>
      </c>
      <c r="F922" t="s">
        <v>160</v>
      </c>
      <c r="I922" t="s">
        <v>577</v>
      </c>
    </row>
    <row r="923" spans="1:9" x14ac:dyDescent="0.25">
      <c r="A923" s="6">
        <v>43872</v>
      </c>
      <c r="B923" s="2" t="s">
        <v>570</v>
      </c>
      <c r="C923" t="s">
        <v>571</v>
      </c>
      <c r="D923" t="s">
        <v>93</v>
      </c>
      <c r="E923" t="s">
        <v>11</v>
      </c>
      <c r="F923" t="s">
        <v>160</v>
      </c>
      <c r="I923" t="s">
        <v>577</v>
      </c>
    </row>
    <row r="924" spans="1:9" x14ac:dyDescent="0.25">
      <c r="A924" s="6">
        <v>43872</v>
      </c>
      <c r="B924" s="2" t="s">
        <v>570</v>
      </c>
      <c r="C924" t="s">
        <v>571</v>
      </c>
      <c r="D924" t="s">
        <v>93</v>
      </c>
      <c r="E924" t="s">
        <v>392</v>
      </c>
      <c r="F924" t="s">
        <v>160</v>
      </c>
      <c r="I924" t="s">
        <v>577</v>
      </c>
    </row>
    <row r="925" spans="1:9" x14ac:dyDescent="0.25">
      <c r="A925" s="6">
        <v>43872</v>
      </c>
      <c r="B925" s="2" t="s">
        <v>570</v>
      </c>
      <c r="C925" t="s">
        <v>571</v>
      </c>
      <c r="D925" t="s">
        <v>93</v>
      </c>
      <c r="E925" t="s">
        <v>392</v>
      </c>
      <c r="F925" t="s">
        <v>160</v>
      </c>
      <c r="I925" t="s">
        <v>577</v>
      </c>
    </row>
    <row r="926" spans="1:9" x14ac:dyDescent="0.25">
      <c r="A926" s="6">
        <v>43872</v>
      </c>
      <c r="B926" s="2" t="s">
        <v>570</v>
      </c>
      <c r="C926" t="s">
        <v>571</v>
      </c>
      <c r="D926" t="s">
        <v>93</v>
      </c>
      <c r="E926" t="s">
        <v>392</v>
      </c>
      <c r="F926" t="s">
        <v>160</v>
      </c>
      <c r="I926" t="s">
        <v>577</v>
      </c>
    </row>
    <row r="927" spans="1:9" x14ac:dyDescent="0.25">
      <c r="A927" s="6">
        <v>43872</v>
      </c>
      <c r="B927" s="2" t="s">
        <v>570</v>
      </c>
      <c r="C927" t="s">
        <v>571</v>
      </c>
      <c r="D927" t="s">
        <v>93</v>
      </c>
      <c r="E927" t="s">
        <v>10</v>
      </c>
      <c r="F927" t="s">
        <v>160</v>
      </c>
      <c r="I927" t="s">
        <v>577</v>
      </c>
    </row>
    <row r="928" spans="1:9" x14ac:dyDescent="0.25">
      <c r="A928" s="6">
        <v>43872</v>
      </c>
      <c r="B928" s="2" t="s">
        <v>570</v>
      </c>
      <c r="C928" t="s">
        <v>571</v>
      </c>
      <c r="D928" t="s">
        <v>93</v>
      </c>
      <c r="E928" t="s">
        <v>10</v>
      </c>
      <c r="F928" t="s">
        <v>160</v>
      </c>
      <c r="I928" t="s">
        <v>577</v>
      </c>
    </row>
    <row r="929" spans="1:9" x14ac:dyDescent="0.25">
      <c r="A929" s="6">
        <v>43872</v>
      </c>
      <c r="B929" s="2" t="s">
        <v>570</v>
      </c>
      <c r="C929" t="s">
        <v>571</v>
      </c>
      <c r="D929" t="s">
        <v>93</v>
      </c>
      <c r="E929" t="s">
        <v>10</v>
      </c>
      <c r="F929" t="s">
        <v>160</v>
      </c>
      <c r="I929" t="s">
        <v>577</v>
      </c>
    </row>
    <row r="930" spans="1:9" x14ac:dyDescent="0.25">
      <c r="A930" s="6">
        <v>43872</v>
      </c>
      <c r="B930" s="2" t="s">
        <v>570</v>
      </c>
      <c r="C930" t="s">
        <v>571</v>
      </c>
      <c r="D930" t="s">
        <v>93</v>
      </c>
      <c r="E930" t="s">
        <v>11</v>
      </c>
      <c r="F930" t="s">
        <v>289</v>
      </c>
      <c r="I930" t="s">
        <v>577</v>
      </c>
    </row>
    <row r="931" spans="1:9" x14ac:dyDescent="0.25">
      <c r="A931" s="6">
        <v>43872</v>
      </c>
      <c r="B931" s="2" t="s">
        <v>570</v>
      </c>
      <c r="C931" t="s">
        <v>571</v>
      </c>
      <c r="D931" t="s">
        <v>93</v>
      </c>
      <c r="E931" t="s">
        <v>10</v>
      </c>
      <c r="F931" t="s">
        <v>289</v>
      </c>
      <c r="I931" t="s">
        <v>577</v>
      </c>
    </row>
    <row r="932" spans="1:9" x14ac:dyDescent="0.25">
      <c r="A932" s="6">
        <v>43872</v>
      </c>
      <c r="B932" s="2" t="s">
        <v>570</v>
      </c>
      <c r="C932" t="s">
        <v>571</v>
      </c>
      <c r="D932" t="s">
        <v>90</v>
      </c>
      <c r="E932" t="s">
        <v>11</v>
      </c>
      <c r="F932" t="s">
        <v>239</v>
      </c>
      <c r="I932" t="s">
        <v>577</v>
      </c>
    </row>
    <row r="933" spans="1:9" x14ac:dyDescent="0.25">
      <c r="A933" s="6">
        <v>43872</v>
      </c>
      <c r="B933" s="2" t="s">
        <v>570</v>
      </c>
      <c r="C933" t="s">
        <v>571</v>
      </c>
      <c r="D933" t="s">
        <v>90</v>
      </c>
      <c r="E933" t="s">
        <v>11</v>
      </c>
      <c r="F933" t="s">
        <v>239</v>
      </c>
      <c r="I933" t="s">
        <v>577</v>
      </c>
    </row>
    <row r="934" spans="1:9" x14ac:dyDescent="0.25">
      <c r="A934" s="6">
        <v>43872</v>
      </c>
      <c r="B934" s="2" t="s">
        <v>570</v>
      </c>
      <c r="C934" t="s">
        <v>571</v>
      </c>
      <c r="D934" t="s">
        <v>90</v>
      </c>
      <c r="E934" t="s">
        <v>11</v>
      </c>
      <c r="F934" t="s">
        <v>239</v>
      </c>
      <c r="I934" t="s">
        <v>577</v>
      </c>
    </row>
    <row r="935" spans="1:9" x14ac:dyDescent="0.25">
      <c r="A935" s="6">
        <v>43872</v>
      </c>
      <c r="B935" s="2" t="s">
        <v>570</v>
      </c>
      <c r="C935" t="s">
        <v>571</v>
      </c>
      <c r="D935" t="s">
        <v>90</v>
      </c>
      <c r="E935" t="s">
        <v>11</v>
      </c>
      <c r="F935" t="s">
        <v>239</v>
      </c>
      <c r="I935" t="s">
        <v>577</v>
      </c>
    </row>
    <row r="936" spans="1:9" x14ac:dyDescent="0.25">
      <c r="A936" s="6">
        <v>43872</v>
      </c>
      <c r="B936" s="2" t="s">
        <v>570</v>
      </c>
      <c r="C936" t="s">
        <v>571</v>
      </c>
      <c r="D936" t="s">
        <v>90</v>
      </c>
      <c r="E936" t="s">
        <v>11</v>
      </c>
      <c r="F936" t="s">
        <v>160</v>
      </c>
      <c r="I936" t="s">
        <v>577</v>
      </c>
    </row>
    <row r="937" spans="1:9" x14ac:dyDescent="0.25">
      <c r="A937" s="6">
        <v>43872</v>
      </c>
      <c r="B937" s="2" t="s">
        <v>570</v>
      </c>
      <c r="C937" t="s">
        <v>571</v>
      </c>
      <c r="D937" t="s">
        <v>90</v>
      </c>
      <c r="E937" t="s">
        <v>11</v>
      </c>
      <c r="F937" t="s">
        <v>160</v>
      </c>
      <c r="I937" t="s">
        <v>577</v>
      </c>
    </row>
    <row r="938" spans="1:9" x14ac:dyDescent="0.25">
      <c r="A938" s="6">
        <v>43872</v>
      </c>
      <c r="B938" s="2" t="s">
        <v>570</v>
      </c>
      <c r="C938" t="s">
        <v>571</v>
      </c>
      <c r="D938" t="s">
        <v>90</v>
      </c>
      <c r="E938" t="s">
        <v>11</v>
      </c>
      <c r="F938" t="s">
        <v>160</v>
      </c>
      <c r="I938" t="s">
        <v>577</v>
      </c>
    </row>
    <row r="939" spans="1:9" x14ac:dyDescent="0.25">
      <c r="A939" s="6">
        <v>43872</v>
      </c>
      <c r="B939" s="2" t="s">
        <v>570</v>
      </c>
      <c r="C939" t="s">
        <v>571</v>
      </c>
      <c r="D939" t="s">
        <v>90</v>
      </c>
      <c r="E939" t="s">
        <v>10</v>
      </c>
      <c r="F939" t="s">
        <v>160</v>
      </c>
      <c r="I939" t="s">
        <v>577</v>
      </c>
    </row>
    <row r="940" spans="1:9" x14ac:dyDescent="0.25">
      <c r="A940" s="6">
        <v>43872</v>
      </c>
      <c r="B940" s="2" t="s">
        <v>570</v>
      </c>
      <c r="C940" t="s">
        <v>571</v>
      </c>
      <c r="D940" t="s">
        <v>90</v>
      </c>
      <c r="E940" t="s">
        <v>10</v>
      </c>
      <c r="F940" t="s">
        <v>160</v>
      </c>
      <c r="I940" t="s">
        <v>577</v>
      </c>
    </row>
    <row r="941" spans="1:9" x14ac:dyDescent="0.25">
      <c r="A941" s="6">
        <v>43882</v>
      </c>
      <c r="B941" t="s">
        <v>653</v>
      </c>
      <c r="C941" t="s">
        <v>654</v>
      </c>
      <c r="D941" t="s">
        <v>93</v>
      </c>
      <c r="E941" t="s">
        <v>10</v>
      </c>
      <c r="F941" s="16" t="s">
        <v>663</v>
      </c>
      <c r="G941" s="16" t="s">
        <v>668</v>
      </c>
      <c r="H941" s="16" t="s">
        <v>663</v>
      </c>
      <c r="I941" t="s">
        <v>659</v>
      </c>
    </row>
    <row r="942" spans="1:9" x14ac:dyDescent="0.25">
      <c r="A942" s="6">
        <v>43882</v>
      </c>
      <c r="B942" t="s">
        <v>653</v>
      </c>
      <c r="C942" t="s">
        <v>654</v>
      </c>
      <c r="D942" t="s">
        <v>93</v>
      </c>
      <c r="E942" t="s">
        <v>11</v>
      </c>
      <c r="F942" s="16" t="s">
        <v>663</v>
      </c>
      <c r="G942" s="16" t="s">
        <v>669</v>
      </c>
      <c r="H942" s="16" t="s">
        <v>663</v>
      </c>
      <c r="I942" t="s">
        <v>659</v>
      </c>
    </row>
    <row r="943" spans="1:9" x14ac:dyDescent="0.25">
      <c r="A943" s="6">
        <v>43882</v>
      </c>
      <c r="B943" t="s">
        <v>653</v>
      </c>
      <c r="C943" t="s">
        <v>654</v>
      </c>
      <c r="D943" t="s">
        <v>93</v>
      </c>
      <c r="E943" t="s">
        <v>11</v>
      </c>
      <c r="F943" s="16" t="s">
        <v>663</v>
      </c>
      <c r="G943" s="16" t="s">
        <v>670</v>
      </c>
      <c r="H943" s="16" t="s">
        <v>663</v>
      </c>
      <c r="I943" t="s">
        <v>659</v>
      </c>
    </row>
    <row r="944" spans="1:9" x14ac:dyDescent="0.25">
      <c r="A944" s="6">
        <v>43882</v>
      </c>
      <c r="B944" t="s">
        <v>653</v>
      </c>
      <c r="C944" t="s">
        <v>654</v>
      </c>
      <c r="D944" t="s">
        <v>93</v>
      </c>
      <c r="E944" t="s">
        <v>11</v>
      </c>
      <c r="F944" s="16" t="s">
        <v>663</v>
      </c>
      <c r="G944" s="16" t="s">
        <v>671</v>
      </c>
      <c r="H944" s="16" t="s">
        <v>663</v>
      </c>
      <c r="I944" t="s">
        <v>659</v>
      </c>
    </row>
    <row r="945" spans="1:9" x14ac:dyDescent="0.25">
      <c r="A945" s="6">
        <v>43882</v>
      </c>
      <c r="B945" t="s">
        <v>653</v>
      </c>
      <c r="C945" t="s">
        <v>654</v>
      </c>
      <c r="D945" t="s">
        <v>93</v>
      </c>
      <c r="E945" t="s">
        <v>11</v>
      </c>
      <c r="F945" s="19" t="s">
        <v>512</v>
      </c>
      <c r="I945" t="s">
        <v>659</v>
      </c>
    </row>
    <row r="946" spans="1:9" x14ac:dyDescent="0.25">
      <c r="A946" s="6">
        <v>43882</v>
      </c>
      <c r="B946" t="s">
        <v>653</v>
      </c>
      <c r="C946" t="s">
        <v>654</v>
      </c>
      <c r="D946" t="s">
        <v>93</v>
      </c>
      <c r="E946" t="s">
        <v>11</v>
      </c>
      <c r="I946" t="s">
        <v>660</v>
      </c>
    </row>
    <row r="947" spans="1:9" x14ac:dyDescent="0.25">
      <c r="A947" s="6">
        <v>43882</v>
      </c>
      <c r="B947" t="s">
        <v>653</v>
      </c>
      <c r="C947" t="s">
        <v>654</v>
      </c>
      <c r="D947" t="s">
        <v>93</v>
      </c>
      <c r="E947" t="s">
        <v>11</v>
      </c>
      <c r="F947" s="19" t="s">
        <v>512</v>
      </c>
      <c r="I947" t="s">
        <v>662</v>
      </c>
    </row>
    <row r="948" spans="1:9" x14ac:dyDescent="0.25">
      <c r="A948" s="6">
        <v>43882</v>
      </c>
      <c r="B948" t="s">
        <v>653</v>
      </c>
      <c r="C948" t="s">
        <v>654</v>
      </c>
      <c r="D948" t="s">
        <v>93</v>
      </c>
      <c r="E948" t="s">
        <v>11</v>
      </c>
      <c r="F948" s="19" t="s">
        <v>512</v>
      </c>
      <c r="I948" t="s">
        <v>662</v>
      </c>
    </row>
    <row r="949" spans="1:9" x14ac:dyDescent="0.25">
      <c r="A949" s="6">
        <v>43882</v>
      </c>
      <c r="B949" t="s">
        <v>653</v>
      </c>
      <c r="C949" t="s">
        <v>654</v>
      </c>
      <c r="D949" t="s">
        <v>93</v>
      </c>
      <c r="E949" t="s">
        <v>11</v>
      </c>
      <c r="F949" s="19" t="s">
        <v>512</v>
      </c>
      <c r="I949" t="s">
        <v>662</v>
      </c>
    </row>
    <row r="950" spans="1:9" x14ac:dyDescent="0.25">
      <c r="A950" s="6">
        <v>43882</v>
      </c>
      <c r="B950" t="s">
        <v>653</v>
      </c>
      <c r="C950" t="s">
        <v>654</v>
      </c>
      <c r="D950" t="s">
        <v>93</v>
      </c>
      <c r="E950" t="s">
        <v>11</v>
      </c>
      <c r="F950" s="19" t="s">
        <v>512</v>
      </c>
      <c r="I950" t="s">
        <v>662</v>
      </c>
    </row>
    <row r="951" spans="1:9" x14ac:dyDescent="0.25">
      <c r="A951" s="6">
        <v>43882</v>
      </c>
      <c r="B951" t="s">
        <v>653</v>
      </c>
      <c r="C951" t="s">
        <v>654</v>
      </c>
      <c r="D951" t="s">
        <v>93</v>
      </c>
      <c r="E951" t="s">
        <v>11</v>
      </c>
      <c r="F951" s="19" t="s">
        <v>512</v>
      </c>
      <c r="I951" t="s">
        <v>662</v>
      </c>
    </row>
    <row r="952" spans="1:9" x14ac:dyDescent="0.25">
      <c r="A952" s="6">
        <v>43882</v>
      </c>
      <c r="B952" t="s">
        <v>653</v>
      </c>
      <c r="C952" t="s">
        <v>654</v>
      </c>
      <c r="D952" t="s">
        <v>93</v>
      </c>
      <c r="E952" t="s">
        <v>11</v>
      </c>
      <c r="F952" s="19" t="s">
        <v>512</v>
      </c>
      <c r="I952" t="s">
        <v>662</v>
      </c>
    </row>
    <row r="953" spans="1:9" x14ac:dyDescent="0.25">
      <c r="A953" s="6">
        <v>43882</v>
      </c>
      <c r="B953" t="s">
        <v>653</v>
      </c>
      <c r="C953" t="s">
        <v>654</v>
      </c>
      <c r="D953" t="s">
        <v>202</v>
      </c>
      <c r="E953" t="s">
        <v>11</v>
      </c>
      <c r="F953" s="19" t="s">
        <v>512</v>
      </c>
      <c r="I953" t="s">
        <v>662</v>
      </c>
    </row>
    <row r="954" spans="1:9" x14ac:dyDescent="0.25">
      <c r="A954" s="6">
        <v>43882</v>
      </c>
      <c r="B954" t="s">
        <v>653</v>
      </c>
      <c r="C954" t="s">
        <v>654</v>
      </c>
      <c r="D954" t="s">
        <v>93</v>
      </c>
      <c r="E954" t="s">
        <v>11</v>
      </c>
      <c r="F954" s="16" t="s">
        <v>664</v>
      </c>
      <c r="G954" s="16" t="s">
        <v>665</v>
      </c>
      <c r="H954" s="16" t="s">
        <v>664</v>
      </c>
      <c r="I954" t="s">
        <v>662</v>
      </c>
    </row>
    <row r="955" spans="1:9" x14ac:dyDescent="0.25">
      <c r="A955" s="6">
        <v>43882</v>
      </c>
      <c r="B955" t="s">
        <v>653</v>
      </c>
      <c r="C955" t="s">
        <v>654</v>
      </c>
      <c r="D955" t="s">
        <v>93</v>
      </c>
      <c r="E955" t="s">
        <v>11</v>
      </c>
      <c r="F955" s="16" t="s">
        <v>664</v>
      </c>
      <c r="H955" s="16" t="s">
        <v>664</v>
      </c>
      <c r="I955" t="s">
        <v>662</v>
      </c>
    </row>
    <row r="956" spans="1:9" x14ac:dyDescent="0.25">
      <c r="A956" s="6">
        <v>43882</v>
      </c>
      <c r="B956" t="s">
        <v>653</v>
      </c>
      <c r="C956" t="s">
        <v>654</v>
      </c>
      <c r="D956" t="s">
        <v>93</v>
      </c>
      <c r="E956" t="s">
        <v>11</v>
      </c>
      <c r="F956" s="16" t="s">
        <v>664</v>
      </c>
      <c r="H956" s="16" t="s">
        <v>664</v>
      </c>
      <c r="I956" t="s">
        <v>662</v>
      </c>
    </row>
    <row r="957" spans="1:9" x14ac:dyDescent="0.25">
      <c r="A957" s="6">
        <v>43882</v>
      </c>
      <c r="B957" t="s">
        <v>653</v>
      </c>
      <c r="C957" t="s">
        <v>654</v>
      </c>
      <c r="D957" t="s">
        <v>93</v>
      </c>
      <c r="E957" t="s">
        <v>11</v>
      </c>
      <c r="F957" s="16" t="s">
        <v>664</v>
      </c>
      <c r="H957" s="16" t="s">
        <v>664</v>
      </c>
      <c r="I957" t="s">
        <v>662</v>
      </c>
    </row>
    <row r="958" spans="1:9" x14ac:dyDescent="0.25">
      <c r="A958" s="6">
        <v>43882</v>
      </c>
      <c r="B958" t="s">
        <v>653</v>
      </c>
      <c r="C958" t="s">
        <v>654</v>
      </c>
      <c r="D958" t="s">
        <v>93</v>
      </c>
      <c r="E958" t="s">
        <v>11</v>
      </c>
      <c r="F958" s="16" t="s">
        <v>664</v>
      </c>
      <c r="H958" s="16" t="s">
        <v>664</v>
      </c>
      <c r="I958" t="s">
        <v>662</v>
      </c>
    </row>
    <row r="959" spans="1:9" x14ac:dyDescent="0.25">
      <c r="A959" s="6">
        <v>43882</v>
      </c>
      <c r="B959" t="s">
        <v>653</v>
      </c>
      <c r="C959" t="s">
        <v>654</v>
      </c>
      <c r="D959" t="s">
        <v>93</v>
      </c>
      <c r="E959" t="s">
        <v>11</v>
      </c>
      <c r="F959" s="16" t="s">
        <v>664</v>
      </c>
      <c r="H959" s="16" t="s">
        <v>664</v>
      </c>
      <c r="I959" t="s">
        <v>662</v>
      </c>
    </row>
    <row r="960" spans="1:9" x14ac:dyDescent="0.25">
      <c r="A960" s="6">
        <v>43882</v>
      </c>
      <c r="B960" t="s">
        <v>653</v>
      </c>
      <c r="C960" t="s">
        <v>654</v>
      </c>
      <c r="D960" t="s">
        <v>93</v>
      </c>
      <c r="E960" t="s">
        <v>11</v>
      </c>
      <c r="F960" s="16" t="s">
        <v>664</v>
      </c>
      <c r="H960" s="16" t="s">
        <v>664</v>
      </c>
      <c r="I960" t="s">
        <v>662</v>
      </c>
    </row>
    <row r="961" spans="1:9" x14ac:dyDescent="0.25">
      <c r="A961" s="6">
        <v>43882</v>
      </c>
      <c r="B961" t="s">
        <v>653</v>
      </c>
      <c r="C961" t="s">
        <v>654</v>
      </c>
      <c r="D961" t="s">
        <v>93</v>
      </c>
      <c r="E961" t="s">
        <v>11</v>
      </c>
      <c r="F961" s="16" t="s">
        <v>664</v>
      </c>
      <c r="H961" s="16" t="s">
        <v>664</v>
      </c>
      <c r="I961" t="s">
        <v>662</v>
      </c>
    </row>
    <row r="962" spans="1:9" x14ac:dyDescent="0.25">
      <c r="A962" s="6">
        <v>43882</v>
      </c>
      <c r="B962" t="s">
        <v>653</v>
      </c>
      <c r="C962" t="s">
        <v>654</v>
      </c>
      <c r="D962" t="s">
        <v>93</v>
      </c>
      <c r="E962" t="s">
        <v>11</v>
      </c>
      <c r="F962" s="16" t="s">
        <v>664</v>
      </c>
      <c r="H962" s="16" t="s">
        <v>664</v>
      </c>
      <c r="I962" t="s">
        <v>662</v>
      </c>
    </row>
    <row r="963" spans="1:9" x14ac:dyDescent="0.25">
      <c r="A963" s="6">
        <v>43882</v>
      </c>
      <c r="B963" t="s">
        <v>653</v>
      </c>
      <c r="C963" t="s">
        <v>654</v>
      </c>
      <c r="D963" t="s">
        <v>93</v>
      </c>
      <c r="E963" t="s">
        <v>11</v>
      </c>
      <c r="F963" s="16" t="s">
        <v>664</v>
      </c>
      <c r="H963" s="16" t="s">
        <v>664</v>
      </c>
      <c r="I963" t="s">
        <v>662</v>
      </c>
    </row>
    <row r="964" spans="1:9" x14ac:dyDescent="0.25">
      <c r="A964" s="6">
        <v>43882</v>
      </c>
      <c r="B964" t="s">
        <v>653</v>
      </c>
      <c r="C964" t="s">
        <v>654</v>
      </c>
      <c r="D964" t="s">
        <v>93</v>
      </c>
      <c r="E964" t="s">
        <v>11</v>
      </c>
      <c r="F964" s="16" t="s">
        <v>664</v>
      </c>
      <c r="H964" s="16" t="s">
        <v>664</v>
      </c>
      <c r="I964" t="s">
        <v>662</v>
      </c>
    </row>
    <row r="965" spans="1:9" x14ac:dyDescent="0.25">
      <c r="A965" s="6">
        <v>43882</v>
      </c>
      <c r="B965" t="s">
        <v>653</v>
      </c>
      <c r="C965" t="s">
        <v>654</v>
      </c>
      <c r="D965" t="s">
        <v>93</v>
      </c>
      <c r="E965" t="s">
        <v>11</v>
      </c>
      <c r="F965" s="16" t="s">
        <v>664</v>
      </c>
      <c r="H965" s="16" t="s">
        <v>664</v>
      </c>
      <c r="I965" t="s">
        <v>662</v>
      </c>
    </row>
    <row r="966" spans="1:9" x14ac:dyDescent="0.25">
      <c r="A966" s="6">
        <v>43882</v>
      </c>
      <c r="B966" t="s">
        <v>653</v>
      </c>
      <c r="C966" t="s">
        <v>654</v>
      </c>
      <c r="D966" t="s">
        <v>93</v>
      </c>
      <c r="E966" t="s">
        <v>11</v>
      </c>
      <c r="F966" s="16" t="s">
        <v>664</v>
      </c>
      <c r="H966" s="16" t="s">
        <v>664</v>
      </c>
      <c r="I966" t="s">
        <v>662</v>
      </c>
    </row>
    <row r="967" spans="1:9" x14ac:dyDescent="0.25">
      <c r="A967" s="6">
        <v>43882</v>
      </c>
      <c r="B967" t="s">
        <v>653</v>
      </c>
      <c r="C967" t="s">
        <v>654</v>
      </c>
      <c r="D967" t="s">
        <v>93</v>
      </c>
      <c r="E967" t="s">
        <v>11</v>
      </c>
      <c r="F967" s="16" t="s">
        <v>664</v>
      </c>
      <c r="H967" s="16" t="s">
        <v>664</v>
      </c>
      <c r="I967" t="s">
        <v>662</v>
      </c>
    </row>
    <row r="968" spans="1:9" x14ac:dyDescent="0.25">
      <c r="A968" s="6">
        <v>43882</v>
      </c>
      <c r="B968" t="s">
        <v>653</v>
      </c>
      <c r="C968" t="s">
        <v>654</v>
      </c>
      <c r="D968" t="s">
        <v>93</v>
      </c>
      <c r="E968" t="s">
        <v>11</v>
      </c>
      <c r="F968" s="16" t="s">
        <v>664</v>
      </c>
      <c r="H968" s="16" t="s">
        <v>664</v>
      </c>
      <c r="I968" t="s">
        <v>662</v>
      </c>
    </row>
    <row r="969" spans="1:9" x14ac:dyDescent="0.25">
      <c r="A969" s="6">
        <v>43882</v>
      </c>
      <c r="B969" t="s">
        <v>653</v>
      </c>
      <c r="C969" t="s">
        <v>654</v>
      </c>
      <c r="D969" t="s">
        <v>93</v>
      </c>
      <c r="E969" t="s">
        <v>11</v>
      </c>
      <c r="F969" s="16" t="s">
        <v>664</v>
      </c>
      <c r="H969" s="16" t="s">
        <v>664</v>
      </c>
      <c r="I969" t="s">
        <v>662</v>
      </c>
    </row>
    <row r="970" spans="1:9" x14ac:dyDescent="0.25">
      <c r="A970" s="6">
        <v>43882</v>
      </c>
      <c r="B970" t="s">
        <v>653</v>
      </c>
      <c r="C970" t="s">
        <v>654</v>
      </c>
      <c r="D970" t="s">
        <v>93</v>
      </c>
      <c r="E970" t="s">
        <v>10</v>
      </c>
      <c r="F970" s="16" t="s">
        <v>664</v>
      </c>
      <c r="H970" s="16" t="s">
        <v>664</v>
      </c>
      <c r="I970" t="s">
        <v>662</v>
      </c>
    </row>
    <row r="971" spans="1:9" x14ac:dyDescent="0.25">
      <c r="A971" s="6">
        <v>43882</v>
      </c>
      <c r="B971" t="s">
        <v>653</v>
      </c>
      <c r="C971" t="s">
        <v>654</v>
      </c>
      <c r="D971" t="s">
        <v>93</v>
      </c>
      <c r="E971" t="s">
        <v>10</v>
      </c>
      <c r="F971" s="16" t="s">
        <v>664</v>
      </c>
      <c r="H971" s="16" t="s">
        <v>664</v>
      </c>
      <c r="I971" t="s">
        <v>662</v>
      </c>
    </row>
    <row r="972" spans="1:9" x14ac:dyDescent="0.25">
      <c r="A972" s="6">
        <v>43882</v>
      </c>
      <c r="B972" t="s">
        <v>653</v>
      </c>
      <c r="C972" t="s">
        <v>654</v>
      </c>
      <c r="D972" t="s">
        <v>93</v>
      </c>
      <c r="E972" t="s">
        <v>10</v>
      </c>
      <c r="F972" s="16" t="s">
        <v>664</v>
      </c>
      <c r="H972" s="16" t="s">
        <v>664</v>
      </c>
      <c r="I972" t="s">
        <v>662</v>
      </c>
    </row>
    <row r="973" spans="1:9" x14ac:dyDescent="0.25">
      <c r="A973" s="6">
        <v>43882</v>
      </c>
      <c r="B973" t="s">
        <v>653</v>
      </c>
      <c r="C973" t="s">
        <v>654</v>
      </c>
      <c r="D973" t="s">
        <v>93</v>
      </c>
      <c r="E973" t="s">
        <v>11</v>
      </c>
      <c r="F973" s="19" t="s">
        <v>289</v>
      </c>
      <c r="G973" s="16" t="s">
        <v>666</v>
      </c>
      <c r="I973" t="s">
        <v>662</v>
      </c>
    </row>
    <row r="974" spans="1:9" x14ac:dyDescent="0.25">
      <c r="A974" s="6">
        <v>43882</v>
      </c>
      <c r="B974" t="s">
        <v>653</v>
      </c>
      <c r="C974" t="s">
        <v>654</v>
      </c>
      <c r="D974" t="s">
        <v>93</v>
      </c>
      <c r="E974" t="s">
        <v>11</v>
      </c>
      <c r="F974" s="19" t="s">
        <v>289</v>
      </c>
      <c r="G974" s="16" t="s">
        <v>667</v>
      </c>
      <c r="I974" t="s">
        <v>662</v>
      </c>
    </row>
    <row r="975" spans="1:9" x14ac:dyDescent="0.25">
      <c r="A975" s="6">
        <v>43882</v>
      </c>
      <c r="B975" t="s">
        <v>653</v>
      </c>
      <c r="C975" t="s">
        <v>654</v>
      </c>
      <c r="D975" t="s">
        <v>93</v>
      </c>
      <c r="E975" t="s">
        <v>11</v>
      </c>
      <c r="F975" s="19" t="s">
        <v>289</v>
      </c>
      <c r="I975" t="s">
        <v>662</v>
      </c>
    </row>
    <row r="976" spans="1:9" x14ac:dyDescent="0.25">
      <c r="A976" s="6">
        <v>43882</v>
      </c>
      <c r="B976" t="s">
        <v>653</v>
      </c>
      <c r="C976" t="s">
        <v>654</v>
      </c>
      <c r="D976" t="s">
        <v>93</v>
      </c>
      <c r="E976" t="s">
        <v>11</v>
      </c>
      <c r="F976" s="19" t="s">
        <v>289</v>
      </c>
      <c r="I976" t="s">
        <v>662</v>
      </c>
    </row>
    <row r="977" spans="1:10" x14ac:dyDescent="0.25">
      <c r="A977" s="6">
        <v>43883</v>
      </c>
      <c r="B977" t="s">
        <v>673</v>
      </c>
      <c r="C977" t="s">
        <v>905</v>
      </c>
      <c r="D977" t="s">
        <v>93</v>
      </c>
      <c r="E977" t="s">
        <v>11</v>
      </c>
      <c r="F977" s="19" t="s">
        <v>560</v>
      </c>
      <c r="I977" t="s">
        <v>661</v>
      </c>
      <c r="J977" t="s">
        <v>531</v>
      </c>
    </row>
    <row r="978" spans="1:10" x14ac:dyDescent="0.25">
      <c r="A978" s="6">
        <v>43883</v>
      </c>
      <c r="B978" t="s">
        <v>673</v>
      </c>
      <c r="C978" t="s">
        <v>905</v>
      </c>
      <c r="D978" t="s">
        <v>93</v>
      </c>
      <c r="E978" t="s">
        <v>11</v>
      </c>
      <c r="F978" s="19" t="s">
        <v>560</v>
      </c>
      <c r="I978" t="s">
        <v>661</v>
      </c>
      <c r="J978" t="s">
        <v>531</v>
      </c>
    </row>
    <row r="979" spans="1:10" x14ac:dyDescent="0.25">
      <c r="A979" s="6">
        <v>43883</v>
      </c>
      <c r="B979" t="s">
        <v>673</v>
      </c>
      <c r="C979" t="s">
        <v>905</v>
      </c>
      <c r="D979" t="s">
        <v>93</v>
      </c>
      <c r="E979" t="s">
        <v>11</v>
      </c>
      <c r="F979" s="19" t="s">
        <v>560</v>
      </c>
      <c r="I979" t="s">
        <v>661</v>
      </c>
      <c r="J979" t="s">
        <v>531</v>
      </c>
    </row>
    <row r="980" spans="1:10" x14ac:dyDescent="0.25">
      <c r="A980" s="6">
        <v>43883</v>
      </c>
      <c r="B980" t="s">
        <v>673</v>
      </c>
      <c r="C980" t="s">
        <v>905</v>
      </c>
      <c r="D980" t="s">
        <v>93</v>
      </c>
      <c r="E980" t="s">
        <v>11</v>
      </c>
      <c r="F980" s="19" t="s">
        <v>560</v>
      </c>
      <c r="I980" t="s">
        <v>661</v>
      </c>
      <c r="J980" t="s">
        <v>531</v>
      </c>
    </row>
    <row r="981" spans="1:10" x14ac:dyDescent="0.25">
      <c r="A981" s="6">
        <v>43883</v>
      </c>
      <c r="B981" t="s">
        <v>673</v>
      </c>
      <c r="C981" t="s">
        <v>905</v>
      </c>
      <c r="D981" t="s">
        <v>93</v>
      </c>
      <c r="E981" t="s">
        <v>11</v>
      </c>
      <c r="F981" s="19" t="s">
        <v>560</v>
      </c>
      <c r="I981" t="s">
        <v>661</v>
      </c>
      <c r="J981" t="s">
        <v>531</v>
      </c>
    </row>
    <row r="982" spans="1:10" x14ac:dyDescent="0.25">
      <c r="A982" s="6">
        <v>43883</v>
      </c>
      <c r="B982" t="s">
        <v>673</v>
      </c>
      <c r="C982" t="s">
        <v>905</v>
      </c>
      <c r="D982" t="s">
        <v>93</v>
      </c>
      <c r="E982" t="s">
        <v>10</v>
      </c>
      <c r="F982" s="19" t="s">
        <v>560</v>
      </c>
    </row>
    <row r="983" spans="1:10" x14ac:dyDescent="0.25">
      <c r="A983" s="6">
        <v>43883</v>
      </c>
      <c r="B983" t="s">
        <v>675</v>
      </c>
      <c r="C983" t="s">
        <v>676</v>
      </c>
      <c r="D983" t="s">
        <v>93</v>
      </c>
      <c r="I983" t="s">
        <v>679</v>
      </c>
      <c r="J983" t="s">
        <v>680</v>
      </c>
    </row>
    <row r="984" spans="1:10" x14ac:dyDescent="0.25">
      <c r="A984" s="6">
        <v>43883</v>
      </c>
      <c r="B984" t="s">
        <v>675</v>
      </c>
      <c r="C984" t="s">
        <v>676</v>
      </c>
      <c r="D984" t="s">
        <v>93</v>
      </c>
      <c r="I984" t="s">
        <v>679</v>
      </c>
      <c r="J984" t="s">
        <v>680</v>
      </c>
    </row>
    <row r="985" spans="1:10" x14ac:dyDescent="0.25">
      <c r="A985" s="6">
        <v>43883</v>
      </c>
      <c r="B985" t="s">
        <v>675</v>
      </c>
      <c r="C985" t="s">
        <v>676</v>
      </c>
      <c r="D985" t="s">
        <v>93</v>
      </c>
      <c r="I985" t="s">
        <v>679</v>
      </c>
      <c r="J985" t="s">
        <v>680</v>
      </c>
    </row>
    <row r="986" spans="1:10" x14ac:dyDescent="0.25">
      <c r="A986" s="6">
        <v>43883</v>
      </c>
      <c r="B986" t="s">
        <v>675</v>
      </c>
      <c r="C986" t="s">
        <v>676</v>
      </c>
      <c r="D986" t="s">
        <v>93</v>
      </c>
      <c r="I986" t="s">
        <v>679</v>
      </c>
      <c r="J986" t="s">
        <v>680</v>
      </c>
    </row>
    <row r="987" spans="1:10" x14ac:dyDescent="0.25">
      <c r="A987" s="6">
        <v>43883</v>
      </c>
      <c r="B987" t="s">
        <v>675</v>
      </c>
      <c r="C987" t="s">
        <v>676</v>
      </c>
      <c r="D987" t="s">
        <v>93</v>
      </c>
      <c r="I987" t="s">
        <v>679</v>
      </c>
      <c r="J987" t="s">
        <v>680</v>
      </c>
    </row>
    <row r="988" spans="1:10" x14ac:dyDescent="0.25">
      <c r="A988" s="6">
        <v>43883</v>
      </c>
      <c r="B988" t="s">
        <v>675</v>
      </c>
      <c r="C988" t="s">
        <v>676</v>
      </c>
      <c r="D988" t="s">
        <v>93</v>
      </c>
      <c r="I988" t="s">
        <v>679</v>
      </c>
      <c r="J988" t="s">
        <v>680</v>
      </c>
    </row>
    <row r="989" spans="1:10" x14ac:dyDescent="0.25">
      <c r="A989" s="6">
        <v>43883</v>
      </c>
      <c r="B989" t="s">
        <v>675</v>
      </c>
      <c r="C989" t="s">
        <v>676</v>
      </c>
      <c r="D989" t="s">
        <v>93</v>
      </c>
      <c r="I989" t="s">
        <v>679</v>
      </c>
      <c r="J989" t="s">
        <v>680</v>
      </c>
    </row>
    <row r="990" spans="1:10" x14ac:dyDescent="0.25">
      <c r="A990" s="6">
        <v>43883</v>
      </c>
      <c r="B990" t="s">
        <v>675</v>
      </c>
      <c r="C990" t="s">
        <v>676</v>
      </c>
      <c r="D990" t="s">
        <v>93</v>
      </c>
      <c r="I990" t="s">
        <v>679</v>
      </c>
      <c r="J990" t="s">
        <v>680</v>
      </c>
    </row>
    <row r="991" spans="1:10" x14ac:dyDescent="0.25">
      <c r="A991" s="6">
        <v>43883</v>
      </c>
      <c r="B991" t="s">
        <v>675</v>
      </c>
      <c r="C991" t="s">
        <v>676</v>
      </c>
      <c r="D991" t="s">
        <v>93</v>
      </c>
      <c r="I991" t="s">
        <v>679</v>
      </c>
      <c r="J991" t="s">
        <v>680</v>
      </c>
    </row>
    <row r="992" spans="1:10" x14ac:dyDescent="0.25">
      <c r="A992" s="6">
        <v>43883</v>
      </c>
      <c r="B992" t="s">
        <v>675</v>
      </c>
      <c r="C992" t="s">
        <v>676</v>
      </c>
      <c r="D992" t="s">
        <v>93</v>
      </c>
      <c r="I992" t="s">
        <v>679</v>
      </c>
      <c r="J992" t="s">
        <v>680</v>
      </c>
    </row>
    <row r="993" spans="1:10" x14ac:dyDescent="0.25">
      <c r="A993" s="6">
        <v>43883</v>
      </c>
      <c r="B993" t="s">
        <v>675</v>
      </c>
      <c r="C993" t="s">
        <v>676</v>
      </c>
      <c r="D993" t="s">
        <v>93</v>
      </c>
      <c r="I993" t="s">
        <v>679</v>
      </c>
      <c r="J993" t="s">
        <v>680</v>
      </c>
    </row>
    <row r="994" spans="1:10" x14ac:dyDescent="0.25">
      <c r="A994" s="6">
        <v>43883</v>
      </c>
      <c r="B994" t="s">
        <v>675</v>
      </c>
      <c r="C994" t="s">
        <v>676</v>
      </c>
      <c r="D994" t="s">
        <v>93</v>
      </c>
      <c r="I994" t="s">
        <v>679</v>
      </c>
      <c r="J994" t="s">
        <v>680</v>
      </c>
    </row>
    <row r="995" spans="1:10" x14ac:dyDescent="0.25">
      <c r="A995" s="6">
        <v>43883</v>
      </c>
      <c r="B995" t="s">
        <v>675</v>
      </c>
      <c r="C995" t="s">
        <v>676</v>
      </c>
      <c r="D995" t="s">
        <v>93</v>
      </c>
      <c r="I995" t="s">
        <v>679</v>
      </c>
      <c r="J995" t="s">
        <v>680</v>
      </c>
    </row>
    <row r="996" spans="1:10" x14ac:dyDescent="0.25">
      <c r="A996" s="6">
        <v>43883</v>
      </c>
      <c r="B996" t="s">
        <v>675</v>
      </c>
      <c r="C996" t="s">
        <v>676</v>
      </c>
      <c r="D996" t="s">
        <v>93</v>
      </c>
      <c r="I996" t="s">
        <v>679</v>
      </c>
      <c r="J996" t="s">
        <v>680</v>
      </c>
    </row>
    <row r="997" spans="1:10" x14ac:dyDescent="0.25">
      <c r="A997" s="6">
        <v>43883</v>
      </c>
      <c r="B997" t="s">
        <v>675</v>
      </c>
      <c r="C997" t="s">
        <v>676</v>
      </c>
      <c r="D997" t="s">
        <v>93</v>
      </c>
      <c r="I997" t="s">
        <v>679</v>
      </c>
      <c r="J997" t="s">
        <v>680</v>
      </c>
    </row>
    <row r="998" spans="1:10" x14ac:dyDescent="0.25">
      <c r="A998" s="6">
        <v>43883</v>
      </c>
      <c r="B998" t="s">
        <v>675</v>
      </c>
      <c r="C998" t="s">
        <v>676</v>
      </c>
      <c r="D998" t="s">
        <v>93</v>
      </c>
      <c r="I998" t="s">
        <v>679</v>
      </c>
      <c r="J998" t="s">
        <v>680</v>
      </c>
    </row>
    <row r="999" spans="1:10" x14ac:dyDescent="0.25">
      <c r="A999" s="6">
        <v>43883</v>
      </c>
      <c r="B999" t="s">
        <v>675</v>
      </c>
      <c r="C999" t="s">
        <v>676</v>
      </c>
      <c r="D999" t="s">
        <v>93</v>
      </c>
      <c r="I999" t="s">
        <v>679</v>
      </c>
      <c r="J999" t="s">
        <v>680</v>
      </c>
    </row>
    <row r="1000" spans="1:10" x14ac:dyDescent="0.25">
      <c r="A1000" s="6">
        <v>43883</v>
      </c>
      <c r="B1000" t="s">
        <v>675</v>
      </c>
      <c r="C1000" t="s">
        <v>676</v>
      </c>
      <c r="D1000" t="s">
        <v>93</v>
      </c>
      <c r="I1000" t="s">
        <v>679</v>
      </c>
      <c r="J1000" t="s">
        <v>680</v>
      </c>
    </row>
    <row r="1001" spans="1:10" x14ac:dyDescent="0.25">
      <c r="A1001" s="6">
        <v>43883</v>
      </c>
      <c r="B1001" t="s">
        <v>675</v>
      </c>
      <c r="C1001" t="s">
        <v>676</v>
      </c>
      <c r="D1001" t="s">
        <v>93</v>
      </c>
      <c r="I1001" t="s">
        <v>679</v>
      </c>
      <c r="J1001" t="s">
        <v>680</v>
      </c>
    </row>
    <row r="1002" spans="1:10" x14ac:dyDescent="0.25">
      <c r="A1002" s="6">
        <v>43883</v>
      </c>
      <c r="B1002" t="s">
        <v>675</v>
      </c>
      <c r="C1002" t="s">
        <v>676</v>
      </c>
      <c r="D1002" t="s">
        <v>93</v>
      </c>
      <c r="I1002" t="s">
        <v>679</v>
      </c>
      <c r="J1002" t="s">
        <v>680</v>
      </c>
    </row>
    <row r="1003" spans="1:10" x14ac:dyDescent="0.25">
      <c r="A1003" s="6">
        <v>43883</v>
      </c>
      <c r="B1003" t="s">
        <v>675</v>
      </c>
      <c r="C1003" t="s">
        <v>676</v>
      </c>
      <c r="D1003" t="s">
        <v>93</v>
      </c>
      <c r="I1003" t="s">
        <v>679</v>
      </c>
      <c r="J1003" t="s">
        <v>680</v>
      </c>
    </row>
    <row r="1004" spans="1:10" x14ac:dyDescent="0.25">
      <c r="A1004" s="6">
        <v>43883</v>
      </c>
      <c r="B1004" t="s">
        <v>675</v>
      </c>
      <c r="C1004" t="s">
        <v>676</v>
      </c>
      <c r="D1004" t="s">
        <v>93</v>
      </c>
      <c r="I1004" t="s">
        <v>679</v>
      </c>
      <c r="J1004" t="s">
        <v>680</v>
      </c>
    </row>
    <row r="1005" spans="1:10" x14ac:dyDescent="0.25">
      <c r="A1005" s="6">
        <v>43883</v>
      </c>
      <c r="B1005" t="s">
        <v>675</v>
      </c>
      <c r="C1005" t="s">
        <v>676</v>
      </c>
      <c r="D1005" t="s">
        <v>93</v>
      </c>
      <c r="I1005" t="s">
        <v>679</v>
      </c>
      <c r="J1005" t="s">
        <v>680</v>
      </c>
    </row>
    <row r="1006" spans="1:10" x14ac:dyDescent="0.25">
      <c r="A1006" s="6">
        <v>43883</v>
      </c>
      <c r="B1006" t="s">
        <v>675</v>
      </c>
      <c r="C1006" t="s">
        <v>676</v>
      </c>
      <c r="D1006" t="s">
        <v>93</v>
      </c>
      <c r="I1006" t="s">
        <v>679</v>
      </c>
      <c r="J1006" t="s">
        <v>680</v>
      </c>
    </row>
    <row r="1007" spans="1:10" x14ac:dyDescent="0.25">
      <c r="A1007" s="6">
        <v>43883</v>
      </c>
      <c r="B1007" t="s">
        <v>675</v>
      </c>
      <c r="C1007" t="s">
        <v>676</v>
      </c>
      <c r="D1007" t="s">
        <v>93</v>
      </c>
      <c r="I1007" t="s">
        <v>679</v>
      </c>
      <c r="J1007" t="s">
        <v>680</v>
      </c>
    </row>
    <row r="1008" spans="1:10" x14ac:dyDescent="0.25">
      <c r="A1008" s="6">
        <v>43883</v>
      </c>
      <c r="B1008" t="s">
        <v>675</v>
      </c>
      <c r="C1008" t="s">
        <v>676</v>
      </c>
      <c r="D1008" t="s">
        <v>93</v>
      </c>
      <c r="I1008" t="s">
        <v>679</v>
      </c>
      <c r="J1008" t="s">
        <v>680</v>
      </c>
    </row>
    <row r="1009" spans="1:10" x14ac:dyDescent="0.25">
      <c r="A1009" s="6">
        <v>43883</v>
      </c>
      <c r="B1009" t="s">
        <v>675</v>
      </c>
      <c r="C1009" t="s">
        <v>676</v>
      </c>
      <c r="D1009" t="s">
        <v>93</v>
      </c>
      <c r="I1009" t="s">
        <v>679</v>
      </c>
      <c r="J1009" t="s">
        <v>680</v>
      </c>
    </row>
    <row r="1010" spans="1:10" x14ac:dyDescent="0.25">
      <c r="A1010" s="6">
        <v>43883</v>
      </c>
      <c r="B1010" t="s">
        <v>675</v>
      </c>
      <c r="C1010" t="s">
        <v>676</v>
      </c>
      <c r="D1010" t="s">
        <v>93</v>
      </c>
      <c r="I1010" t="s">
        <v>679</v>
      </c>
      <c r="J1010" t="s">
        <v>680</v>
      </c>
    </row>
    <row r="1011" spans="1:10" x14ac:dyDescent="0.25">
      <c r="A1011" s="6">
        <v>43883</v>
      </c>
      <c r="B1011" t="s">
        <v>675</v>
      </c>
      <c r="C1011" t="s">
        <v>676</v>
      </c>
      <c r="D1011" t="s">
        <v>93</v>
      </c>
      <c r="I1011" t="s">
        <v>679</v>
      </c>
      <c r="J1011" t="s">
        <v>680</v>
      </c>
    </row>
    <row r="1012" spans="1:10" x14ac:dyDescent="0.25">
      <c r="A1012" s="6">
        <v>43883</v>
      </c>
      <c r="B1012" t="s">
        <v>675</v>
      </c>
      <c r="C1012" t="s">
        <v>676</v>
      </c>
      <c r="D1012" t="s">
        <v>93</v>
      </c>
      <c r="I1012" t="s">
        <v>679</v>
      </c>
      <c r="J1012" t="s">
        <v>680</v>
      </c>
    </row>
    <row r="1013" spans="1:10" x14ac:dyDescent="0.25">
      <c r="A1013" s="6">
        <v>43883</v>
      </c>
      <c r="B1013" t="s">
        <v>675</v>
      </c>
      <c r="C1013" t="s">
        <v>676</v>
      </c>
      <c r="D1013" t="s">
        <v>93</v>
      </c>
      <c r="I1013" t="s">
        <v>679</v>
      </c>
      <c r="J1013" t="s">
        <v>680</v>
      </c>
    </row>
    <row r="1014" spans="1:10" x14ac:dyDescent="0.25">
      <c r="A1014" s="6">
        <v>43883</v>
      </c>
      <c r="B1014" t="s">
        <v>675</v>
      </c>
      <c r="C1014" t="s">
        <v>676</v>
      </c>
      <c r="D1014" t="s">
        <v>93</v>
      </c>
      <c r="I1014" t="s">
        <v>679</v>
      </c>
      <c r="J1014" t="s">
        <v>680</v>
      </c>
    </row>
    <row r="1015" spans="1:10" x14ac:dyDescent="0.25">
      <c r="A1015" s="6">
        <v>43883</v>
      </c>
      <c r="B1015" t="s">
        <v>675</v>
      </c>
      <c r="C1015" t="s">
        <v>676</v>
      </c>
      <c r="D1015" t="s">
        <v>93</v>
      </c>
      <c r="I1015" t="s">
        <v>679</v>
      </c>
      <c r="J1015" t="s">
        <v>680</v>
      </c>
    </row>
    <row r="1016" spans="1:10" x14ac:dyDescent="0.25">
      <c r="A1016" s="6">
        <v>43883</v>
      </c>
      <c r="B1016" t="s">
        <v>675</v>
      </c>
      <c r="C1016" t="s">
        <v>676</v>
      </c>
      <c r="D1016" t="s">
        <v>93</v>
      </c>
      <c r="I1016" t="s">
        <v>679</v>
      </c>
      <c r="J1016" t="s">
        <v>680</v>
      </c>
    </row>
    <row r="1017" spans="1:10" x14ac:dyDescent="0.25">
      <c r="A1017" s="6">
        <v>43883</v>
      </c>
      <c r="B1017" t="s">
        <v>675</v>
      </c>
      <c r="C1017" t="s">
        <v>676</v>
      </c>
      <c r="D1017" t="s">
        <v>93</v>
      </c>
      <c r="I1017" t="s">
        <v>679</v>
      </c>
      <c r="J1017" t="s">
        <v>680</v>
      </c>
    </row>
    <row r="1018" spans="1:10" x14ac:dyDescent="0.25">
      <c r="A1018" s="6">
        <v>43883</v>
      </c>
      <c r="B1018" t="s">
        <v>675</v>
      </c>
      <c r="C1018" t="s">
        <v>676</v>
      </c>
      <c r="D1018" t="s">
        <v>93</v>
      </c>
      <c r="I1018" t="s">
        <v>679</v>
      </c>
      <c r="J1018" t="s">
        <v>680</v>
      </c>
    </row>
    <row r="1019" spans="1:10" x14ac:dyDescent="0.25">
      <c r="A1019" s="6">
        <v>43883</v>
      </c>
      <c r="B1019" t="s">
        <v>675</v>
      </c>
      <c r="C1019" t="s">
        <v>676</v>
      </c>
      <c r="D1019" t="s">
        <v>93</v>
      </c>
      <c r="I1019" t="s">
        <v>679</v>
      </c>
      <c r="J1019" t="s">
        <v>680</v>
      </c>
    </row>
    <row r="1020" spans="1:10" x14ac:dyDescent="0.25">
      <c r="A1020" s="6">
        <v>43883</v>
      </c>
      <c r="B1020" t="s">
        <v>675</v>
      </c>
      <c r="C1020" t="s">
        <v>676</v>
      </c>
      <c r="D1020" t="s">
        <v>93</v>
      </c>
      <c r="I1020" t="s">
        <v>679</v>
      </c>
      <c r="J1020" t="s">
        <v>680</v>
      </c>
    </row>
    <row r="1021" spans="1:10" x14ac:dyDescent="0.25">
      <c r="A1021" s="6">
        <v>43883</v>
      </c>
      <c r="B1021" t="s">
        <v>675</v>
      </c>
      <c r="C1021" t="s">
        <v>676</v>
      </c>
      <c r="D1021" t="s">
        <v>93</v>
      </c>
      <c r="I1021" t="s">
        <v>679</v>
      </c>
      <c r="J1021" t="s">
        <v>680</v>
      </c>
    </row>
    <row r="1022" spans="1:10" x14ac:dyDescent="0.25">
      <c r="A1022" s="6">
        <v>43883</v>
      </c>
      <c r="B1022" t="s">
        <v>675</v>
      </c>
      <c r="C1022" t="s">
        <v>676</v>
      </c>
      <c r="D1022" t="s">
        <v>93</v>
      </c>
      <c r="I1022" t="s">
        <v>679</v>
      </c>
      <c r="J1022" t="s">
        <v>680</v>
      </c>
    </row>
    <row r="1023" spans="1:10" x14ac:dyDescent="0.25">
      <c r="A1023" s="6">
        <v>43883</v>
      </c>
      <c r="B1023" t="s">
        <v>675</v>
      </c>
      <c r="C1023" t="s">
        <v>676</v>
      </c>
      <c r="D1023" t="s">
        <v>93</v>
      </c>
      <c r="I1023" t="s">
        <v>679</v>
      </c>
      <c r="J1023" t="s">
        <v>680</v>
      </c>
    </row>
    <row r="1024" spans="1:10" x14ac:dyDescent="0.25">
      <c r="A1024" s="6">
        <v>43883</v>
      </c>
      <c r="B1024" t="s">
        <v>675</v>
      </c>
      <c r="C1024" t="s">
        <v>676</v>
      </c>
      <c r="D1024" t="s">
        <v>93</v>
      </c>
      <c r="I1024" t="s">
        <v>679</v>
      </c>
      <c r="J1024" t="s">
        <v>680</v>
      </c>
    </row>
    <row r="1025" spans="1:10" x14ac:dyDescent="0.25">
      <c r="A1025" s="6">
        <v>43883</v>
      </c>
      <c r="B1025" t="s">
        <v>675</v>
      </c>
      <c r="C1025" t="s">
        <v>676</v>
      </c>
      <c r="D1025" t="s">
        <v>93</v>
      </c>
      <c r="I1025" t="s">
        <v>679</v>
      </c>
      <c r="J1025" t="s">
        <v>680</v>
      </c>
    </row>
    <row r="1026" spans="1:10" x14ac:dyDescent="0.25">
      <c r="A1026" s="6">
        <v>43883</v>
      </c>
      <c r="B1026" t="s">
        <v>675</v>
      </c>
      <c r="C1026" t="s">
        <v>676</v>
      </c>
      <c r="D1026" t="s">
        <v>93</v>
      </c>
      <c r="I1026" t="s">
        <v>679</v>
      </c>
      <c r="J1026" t="s">
        <v>680</v>
      </c>
    </row>
    <row r="1027" spans="1:10" x14ac:dyDescent="0.25">
      <c r="A1027" s="6">
        <v>43883</v>
      </c>
      <c r="B1027" t="s">
        <v>675</v>
      </c>
      <c r="C1027" t="s">
        <v>676</v>
      </c>
      <c r="D1027" t="s">
        <v>93</v>
      </c>
      <c r="I1027" t="s">
        <v>679</v>
      </c>
      <c r="J1027" t="s">
        <v>680</v>
      </c>
    </row>
    <row r="1028" spans="1:10" x14ac:dyDescent="0.25">
      <c r="A1028" s="6">
        <v>43883</v>
      </c>
      <c r="B1028" t="s">
        <v>675</v>
      </c>
      <c r="C1028" t="s">
        <v>676</v>
      </c>
      <c r="D1028" t="s">
        <v>93</v>
      </c>
      <c r="I1028" t="s">
        <v>679</v>
      </c>
      <c r="J1028" t="s">
        <v>680</v>
      </c>
    </row>
    <row r="1029" spans="1:10" x14ac:dyDescent="0.25">
      <c r="A1029" s="6">
        <v>43883</v>
      </c>
      <c r="B1029" t="s">
        <v>675</v>
      </c>
      <c r="C1029" t="s">
        <v>676</v>
      </c>
      <c r="D1029" t="s">
        <v>93</v>
      </c>
      <c r="I1029" t="s">
        <v>679</v>
      </c>
      <c r="J1029" t="s">
        <v>680</v>
      </c>
    </row>
    <row r="1030" spans="1:10" x14ac:dyDescent="0.25">
      <c r="A1030" s="6">
        <v>43883</v>
      </c>
      <c r="B1030" t="s">
        <v>675</v>
      </c>
      <c r="C1030" t="s">
        <v>676</v>
      </c>
      <c r="D1030" t="s">
        <v>93</v>
      </c>
      <c r="I1030" t="s">
        <v>679</v>
      </c>
      <c r="J1030" t="s">
        <v>680</v>
      </c>
    </row>
    <row r="1031" spans="1:10" x14ac:dyDescent="0.25">
      <c r="A1031" s="6">
        <v>43883</v>
      </c>
      <c r="B1031" t="s">
        <v>675</v>
      </c>
      <c r="C1031" t="s">
        <v>676</v>
      </c>
      <c r="D1031" t="s">
        <v>93</v>
      </c>
      <c r="I1031" t="s">
        <v>679</v>
      </c>
      <c r="J1031" t="s">
        <v>680</v>
      </c>
    </row>
    <row r="1032" spans="1:10" x14ac:dyDescent="0.25">
      <c r="A1032" s="6">
        <v>43883</v>
      </c>
      <c r="B1032" t="s">
        <v>675</v>
      </c>
      <c r="C1032" t="s">
        <v>676</v>
      </c>
      <c r="D1032" t="s">
        <v>93</v>
      </c>
      <c r="I1032" t="s">
        <v>679</v>
      </c>
      <c r="J1032" t="s">
        <v>680</v>
      </c>
    </row>
    <row r="1033" spans="1:10" x14ac:dyDescent="0.25">
      <c r="A1033" s="6">
        <v>43883</v>
      </c>
      <c r="B1033" t="s">
        <v>675</v>
      </c>
      <c r="C1033" t="s">
        <v>676</v>
      </c>
      <c r="D1033" t="s">
        <v>93</v>
      </c>
      <c r="I1033" t="s">
        <v>679</v>
      </c>
      <c r="J1033" t="s">
        <v>680</v>
      </c>
    </row>
    <row r="1034" spans="1:10" x14ac:dyDescent="0.25">
      <c r="A1034" s="6">
        <v>43883</v>
      </c>
      <c r="B1034" t="s">
        <v>675</v>
      </c>
      <c r="C1034" t="s">
        <v>676</v>
      </c>
      <c r="D1034" t="s">
        <v>93</v>
      </c>
      <c r="I1034" t="s">
        <v>679</v>
      </c>
      <c r="J1034" t="s">
        <v>680</v>
      </c>
    </row>
    <row r="1035" spans="1:10" x14ac:dyDescent="0.25">
      <c r="A1035" s="6">
        <v>43883</v>
      </c>
      <c r="B1035" t="s">
        <v>675</v>
      </c>
      <c r="C1035" t="s">
        <v>676</v>
      </c>
      <c r="D1035" t="s">
        <v>93</v>
      </c>
      <c r="I1035" t="s">
        <v>679</v>
      </c>
      <c r="J1035" t="s">
        <v>680</v>
      </c>
    </row>
    <row r="1036" spans="1:10" x14ac:dyDescent="0.25">
      <c r="A1036" s="6">
        <v>43883</v>
      </c>
      <c r="B1036" t="s">
        <v>675</v>
      </c>
      <c r="C1036" t="s">
        <v>676</v>
      </c>
      <c r="D1036" t="s">
        <v>93</v>
      </c>
      <c r="I1036" t="s">
        <v>679</v>
      </c>
      <c r="J1036" t="s">
        <v>680</v>
      </c>
    </row>
    <row r="1037" spans="1:10" x14ac:dyDescent="0.25">
      <c r="A1037" s="6">
        <v>43883</v>
      </c>
      <c r="B1037" t="s">
        <v>675</v>
      </c>
      <c r="C1037" t="s">
        <v>676</v>
      </c>
      <c r="D1037" t="s">
        <v>93</v>
      </c>
      <c r="I1037" t="s">
        <v>679</v>
      </c>
      <c r="J1037" t="s">
        <v>680</v>
      </c>
    </row>
    <row r="1038" spans="1:10" x14ac:dyDescent="0.25">
      <c r="A1038" s="6">
        <v>43883</v>
      </c>
      <c r="B1038" t="s">
        <v>675</v>
      </c>
      <c r="C1038" t="s">
        <v>676</v>
      </c>
      <c r="D1038" t="s">
        <v>93</v>
      </c>
      <c r="I1038" t="s">
        <v>679</v>
      </c>
      <c r="J1038" t="s">
        <v>680</v>
      </c>
    </row>
    <row r="1039" spans="1:10" x14ac:dyDescent="0.25">
      <c r="A1039" s="6">
        <v>43883</v>
      </c>
      <c r="B1039" t="s">
        <v>675</v>
      </c>
      <c r="C1039" t="s">
        <v>676</v>
      </c>
      <c r="D1039" t="s">
        <v>93</v>
      </c>
      <c r="I1039" t="s">
        <v>679</v>
      </c>
      <c r="J1039" t="s">
        <v>680</v>
      </c>
    </row>
    <row r="1040" spans="1:10" x14ac:dyDescent="0.25">
      <c r="A1040" s="6">
        <v>43883</v>
      </c>
      <c r="B1040" t="s">
        <v>675</v>
      </c>
      <c r="C1040" t="s">
        <v>676</v>
      </c>
      <c r="D1040" t="s">
        <v>93</v>
      </c>
      <c r="I1040" t="s">
        <v>679</v>
      </c>
      <c r="J1040" t="s">
        <v>680</v>
      </c>
    </row>
    <row r="1041" spans="1:10" x14ac:dyDescent="0.25">
      <c r="A1041" s="6">
        <v>43883</v>
      </c>
      <c r="B1041" t="s">
        <v>675</v>
      </c>
      <c r="C1041" t="s">
        <v>676</v>
      </c>
      <c r="D1041" t="s">
        <v>93</v>
      </c>
      <c r="I1041" t="s">
        <v>679</v>
      </c>
      <c r="J1041" t="s">
        <v>680</v>
      </c>
    </row>
    <row r="1042" spans="1:10" x14ac:dyDescent="0.25">
      <c r="A1042" s="6">
        <v>43883</v>
      </c>
      <c r="B1042" t="s">
        <v>675</v>
      </c>
      <c r="C1042" t="s">
        <v>676</v>
      </c>
      <c r="D1042" t="s">
        <v>93</v>
      </c>
      <c r="I1042" t="s">
        <v>679</v>
      </c>
      <c r="J1042" t="s">
        <v>680</v>
      </c>
    </row>
    <row r="1043" spans="1:10" x14ac:dyDescent="0.25">
      <c r="A1043" s="6">
        <v>43883</v>
      </c>
      <c r="B1043" t="s">
        <v>675</v>
      </c>
      <c r="C1043" t="s">
        <v>676</v>
      </c>
      <c r="D1043" t="s">
        <v>93</v>
      </c>
      <c r="I1043" t="s">
        <v>679</v>
      </c>
      <c r="J1043" t="s">
        <v>680</v>
      </c>
    </row>
    <row r="1044" spans="1:10" x14ac:dyDescent="0.25">
      <c r="A1044" s="6">
        <v>43883</v>
      </c>
      <c r="B1044" t="s">
        <v>675</v>
      </c>
      <c r="C1044" t="s">
        <v>676</v>
      </c>
      <c r="D1044" t="s">
        <v>93</v>
      </c>
      <c r="I1044" t="s">
        <v>679</v>
      </c>
      <c r="J1044" t="s">
        <v>680</v>
      </c>
    </row>
    <row r="1045" spans="1:10" x14ac:dyDescent="0.25">
      <c r="A1045" s="6">
        <v>43883</v>
      </c>
      <c r="B1045" t="s">
        <v>675</v>
      </c>
      <c r="C1045" t="s">
        <v>676</v>
      </c>
      <c r="D1045" t="s">
        <v>93</v>
      </c>
      <c r="I1045" t="s">
        <v>679</v>
      </c>
      <c r="J1045" t="s">
        <v>680</v>
      </c>
    </row>
    <row r="1046" spans="1:10" x14ac:dyDescent="0.25">
      <c r="A1046" s="6">
        <v>43883</v>
      </c>
      <c r="B1046" t="s">
        <v>675</v>
      </c>
      <c r="C1046" t="s">
        <v>676</v>
      </c>
      <c r="D1046" t="s">
        <v>93</v>
      </c>
      <c r="I1046" t="s">
        <v>679</v>
      </c>
      <c r="J1046" t="s">
        <v>680</v>
      </c>
    </row>
    <row r="1047" spans="1:10" x14ac:dyDescent="0.25">
      <c r="A1047" s="6">
        <v>43883</v>
      </c>
      <c r="B1047" t="s">
        <v>675</v>
      </c>
      <c r="C1047" t="s">
        <v>676</v>
      </c>
      <c r="D1047" t="s">
        <v>93</v>
      </c>
      <c r="I1047" t="s">
        <v>679</v>
      </c>
      <c r="J1047" t="s">
        <v>680</v>
      </c>
    </row>
    <row r="1048" spans="1:10" x14ac:dyDescent="0.25">
      <c r="A1048" s="6">
        <v>43883</v>
      </c>
      <c r="B1048" t="s">
        <v>675</v>
      </c>
      <c r="C1048" t="s">
        <v>676</v>
      </c>
      <c r="D1048" t="s">
        <v>93</v>
      </c>
      <c r="I1048" t="s">
        <v>679</v>
      </c>
      <c r="J1048" t="s">
        <v>680</v>
      </c>
    </row>
    <row r="1049" spans="1:10" x14ac:dyDescent="0.25">
      <c r="A1049" s="6">
        <v>43883</v>
      </c>
      <c r="B1049" t="s">
        <v>675</v>
      </c>
      <c r="C1049" t="s">
        <v>676</v>
      </c>
      <c r="D1049" t="s">
        <v>93</v>
      </c>
      <c r="I1049" t="s">
        <v>679</v>
      </c>
      <c r="J1049" t="s">
        <v>680</v>
      </c>
    </row>
    <row r="1050" spans="1:10" x14ac:dyDescent="0.25">
      <c r="A1050" s="6">
        <v>43883</v>
      </c>
      <c r="B1050" t="s">
        <v>675</v>
      </c>
      <c r="C1050" t="s">
        <v>676</v>
      </c>
      <c r="D1050" t="s">
        <v>93</v>
      </c>
      <c r="I1050" t="s">
        <v>679</v>
      </c>
      <c r="J1050" t="s">
        <v>680</v>
      </c>
    </row>
    <row r="1051" spans="1:10" x14ac:dyDescent="0.25">
      <c r="A1051" s="6">
        <v>43883</v>
      </c>
      <c r="B1051" t="s">
        <v>675</v>
      </c>
      <c r="C1051" t="s">
        <v>676</v>
      </c>
      <c r="D1051" t="s">
        <v>93</v>
      </c>
      <c r="I1051" t="s">
        <v>679</v>
      </c>
      <c r="J1051" t="s">
        <v>680</v>
      </c>
    </row>
    <row r="1052" spans="1:10" x14ac:dyDescent="0.25">
      <c r="A1052" s="6">
        <v>43883</v>
      </c>
      <c r="B1052" t="s">
        <v>675</v>
      </c>
      <c r="C1052" t="s">
        <v>676</v>
      </c>
      <c r="D1052" t="s">
        <v>93</v>
      </c>
      <c r="I1052" t="s">
        <v>679</v>
      </c>
      <c r="J1052" t="s">
        <v>680</v>
      </c>
    </row>
    <row r="1053" spans="1:10" x14ac:dyDescent="0.25">
      <c r="A1053" s="6">
        <v>43883</v>
      </c>
      <c r="B1053" t="s">
        <v>675</v>
      </c>
      <c r="C1053" t="s">
        <v>676</v>
      </c>
      <c r="D1053" t="s">
        <v>93</v>
      </c>
      <c r="I1053" t="s">
        <v>679</v>
      </c>
      <c r="J1053" t="s">
        <v>680</v>
      </c>
    </row>
    <row r="1054" spans="1:10" x14ac:dyDescent="0.25">
      <c r="A1054" s="6">
        <v>43883</v>
      </c>
      <c r="B1054" t="s">
        <v>675</v>
      </c>
      <c r="C1054" t="s">
        <v>676</v>
      </c>
      <c r="D1054" t="s">
        <v>93</v>
      </c>
      <c r="I1054" t="s">
        <v>679</v>
      </c>
      <c r="J1054" t="s">
        <v>680</v>
      </c>
    </row>
    <row r="1055" spans="1:10" x14ac:dyDescent="0.25">
      <c r="A1055" s="6">
        <v>43883</v>
      </c>
      <c r="B1055" t="s">
        <v>675</v>
      </c>
      <c r="C1055" t="s">
        <v>676</v>
      </c>
      <c r="D1055" t="s">
        <v>93</v>
      </c>
      <c r="I1055" t="s">
        <v>679</v>
      </c>
      <c r="J1055" t="s">
        <v>680</v>
      </c>
    </row>
    <row r="1056" spans="1:10" x14ac:dyDescent="0.25">
      <c r="A1056" s="6">
        <v>43883</v>
      </c>
      <c r="B1056" t="s">
        <v>675</v>
      </c>
      <c r="C1056" t="s">
        <v>676</v>
      </c>
      <c r="D1056" t="s">
        <v>93</v>
      </c>
      <c r="I1056" t="s">
        <v>679</v>
      </c>
      <c r="J1056" t="s">
        <v>680</v>
      </c>
    </row>
    <row r="1057" spans="1:10" x14ac:dyDescent="0.25">
      <c r="A1057" s="6">
        <v>43883</v>
      </c>
      <c r="B1057" t="s">
        <v>675</v>
      </c>
      <c r="C1057" t="s">
        <v>676</v>
      </c>
      <c r="D1057" t="s">
        <v>93</v>
      </c>
      <c r="I1057" t="s">
        <v>679</v>
      </c>
      <c r="J1057" t="s">
        <v>680</v>
      </c>
    </row>
    <row r="1058" spans="1:10" x14ac:dyDescent="0.25">
      <c r="A1058" s="6">
        <v>43883</v>
      </c>
      <c r="B1058" t="s">
        <v>675</v>
      </c>
      <c r="C1058" t="s">
        <v>676</v>
      </c>
      <c r="D1058" t="s">
        <v>93</v>
      </c>
      <c r="I1058" t="s">
        <v>679</v>
      </c>
      <c r="J1058" t="s">
        <v>680</v>
      </c>
    </row>
    <row r="1059" spans="1:10" x14ac:dyDescent="0.25">
      <c r="A1059" s="6">
        <v>43883</v>
      </c>
      <c r="B1059" t="s">
        <v>675</v>
      </c>
      <c r="C1059" t="s">
        <v>676</v>
      </c>
      <c r="D1059" t="s">
        <v>93</v>
      </c>
      <c r="I1059" t="s">
        <v>679</v>
      </c>
      <c r="J1059" t="s">
        <v>680</v>
      </c>
    </row>
    <row r="1060" spans="1:10" x14ac:dyDescent="0.25">
      <c r="A1060" s="6">
        <v>43883</v>
      </c>
      <c r="B1060" t="s">
        <v>675</v>
      </c>
      <c r="C1060" t="s">
        <v>676</v>
      </c>
      <c r="D1060" t="s">
        <v>93</v>
      </c>
      <c r="I1060" t="s">
        <v>679</v>
      </c>
      <c r="J1060" t="s">
        <v>680</v>
      </c>
    </row>
    <row r="1061" spans="1:10" x14ac:dyDescent="0.25">
      <c r="A1061" s="6">
        <v>43883</v>
      </c>
      <c r="B1061" t="s">
        <v>675</v>
      </c>
      <c r="C1061" t="s">
        <v>676</v>
      </c>
      <c r="D1061" t="s">
        <v>93</v>
      </c>
      <c r="I1061" t="s">
        <v>679</v>
      </c>
      <c r="J1061" t="s">
        <v>680</v>
      </c>
    </row>
    <row r="1062" spans="1:10" x14ac:dyDescent="0.25">
      <c r="A1062" s="6">
        <v>43883</v>
      </c>
      <c r="B1062" t="s">
        <v>675</v>
      </c>
      <c r="C1062" t="s">
        <v>676</v>
      </c>
      <c r="D1062" t="s">
        <v>93</v>
      </c>
      <c r="I1062" t="s">
        <v>679</v>
      </c>
      <c r="J1062" t="s">
        <v>680</v>
      </c>
    </row>
    <row r="1063" spans="1:10" x14ac:dyDescent="0.25">
      <c r="A1063" s="6">
        <v>43883</v>
      </c>
      <c r="B1063" t="s">
        <v>675</v>
      </c>
      <c r="C1063" t="s">
        <v>676</v>
      </c>
      <c r="D1063" t="s">
        <v>93</v>
      </c>
      <c r="I1063" t="s">
        <v>679</v>
      </c>
      <c r="J1063" t="s">
        <v>680</v>
      </c>
    </row>
    <row r="1064" spans="1:10" x14ac:dyDescent="0.25">
      <c r="A1064" s="6">
        <v>43883</v>
      </c>
      <c r="B1064" t="s">
        <v>675</v>
      </c>
      <c r="C1064" t="s">
        <v>676</v>
      </c>
      <c r="D1064" t="s">
        <v>93</v>
      </c>
      <c r="I1064" t="s">
        <v>679</v>
      </c>
      <c r="J1064" t="s">
        <v>680</v>
      </c>
    </row>
    <row r="1065" spans="1:10" x14ac:dyDescent="0.25">
      <c r="A1065" s="6">
        <v>43883</v>
      </c>
      <c r="B1065" t="s">
        <v>675</v>
      </c>
      <c r="C1065" t="s">
        <v>676</v>
      </c>
      <c r="D1065" t="s">
        <v>93</v>
      </c>
      <c r="I1065" t="s">
        <v>679</v>
      </c>
      <c r="J1065" t="s">
        <v>680</v>
      </c>
    </row>
    <row r="1066" spans="1:10" x14ac:dyDescent="0.25">
      <c r="A1066" s="6">
        <v>43883</v>
      </c>
      <c r="B1066" t="s">
        <v>675</v>
      </c>
      <c r="C1066" t="s">
        <v>676</v>
      </c>
      <c r="D1066" t="s">
        <v>93</v>
      </c>
      <c r="I1066" t="s">
        <v>679</v>
      </c>
      <c r="J1066" t="s">
        <v>680</v>
      </c>
    </row>
    <row r="1067" spans="1:10" x14ac:dyDescent="0.25">
      <c r="A1067" s="6">
        <v>43883</v>
      </c>
      <c r="B1067" t="s">
        <v>675</v>
      </c>
      <c r="C1067" t="s">
        <v>676</v>
      </c>
      <c r="D1067" t="s">
        <v>93</v>
      </c>
      <c r="I1067" t="s">
        <v>679</v>
      </c>
      <c r="J1067" t="s">
        <v>680</v>
      </c>
    </row>
    <row r="1068" spans="1:10" x14ac:dyDescent="0.25">
      <c r="A1068" s="6">
        <v>43883</v>
      </c>
      <c r="B1068" t="s">
        <v>675</v>
      </c>
      <c r="C1068" t="s">
        <v>676</v>
      </c>
      <c r="D1068" t="s">
        <v>93</v>
      </c>
      <c r="I1068" t="s">
        <v>679</v>
      </c>
      <c r="J1068" t="s">
        <v>680</v>
      </c>
    </row>
    <row r="1069" spans="1:10" x14ac:dyDescent="0.25">
      <c r="A1069" s="6">
        <v>43883</v>
      </c>
      <c r="B1069" t="s">
        <v>675</v>
      </c>
      <c r="C1069" t="s">
        <v>676</v>
      </c>
      <c r="D1069" t="s">
        <v>93</v>
      </c>
      <c r="I1069" t="s">
        <v>679</v>
      </c>
      <c r="J1069" t="s">
        <v>680</v>
      </c>
    </row>
    <row r="1070" spans="1:10" x14ac:dyDescent="0.25">
      <c r="A1070" s="6">
        <v>43883</v>
      </c>
      <c r="B1070" t="s">
        <v>675</v>
      </c>
      <c r="C1070" t="s">
        <v>676</v>
      </c>
      <c r="D1070" t="s">
        <v>93</v>
      </c>
      <c r="I1070" t="s">
        <v>679</v>
      </c>
      <c r="J1070" t="s">
        <v>680</v>
      </c>
    </row>
    <row r="1071" spans="1:10" x14ac:dyDescent="0.25">
      <c r="A1071" s="6">
        <v>43883</v>
      </c>
      <c r="B1071" t="s">
        <v>675</v>
      </c>
      <c r="C1071" t="s">
        <v>676</v>
      </c>
      <c r="D1071" t="s">
        <v>93</v>
      </c>
      <c r="I1071" t="s">
        <v>679</v>
      </c>
      <c r="J1071" t="s">
        <v>680</v>
      </c>
    </row>
    <row r="1072" spans="1:10" x14ac:dyDescent="0.25">
      <c r="A1072" s="6">
        <v>43883</v>
      </c>
      <c r="B1072" t="s">
        <v>675</v>
      </c>
      <c r="C1072" t="s">
        <v>676</v>
      </c>
      <c r="D1072" t="s">
        <v>93</v>
      </c>
      <c r="I1072" t="s">
        <v>679</v>
      </c>
      <c r="J1072" t="s">
        <v>680</v>
      </c>
    </row>
    <row r="1073" spans="1:10" x14ac:dyDescent="0.25">
      <c r="A1073" s="6">
        <v>43883</v>
      </c>
      <c r="B1073" t="s">
        <v>675</v>
      </c>
      <c r="C1073" t="s">
        <v>676</v>
      </c>
      <c r="D1073" t="s">
        <v>93</v>
      </c>
      <c r="I1073" t="s">
        <v>679</v>
      </c>
      <c r="J1073" t="s">
        <v>680</v>
      </c>
    </row>
    <row r="1074" spans="1:10" x14ac:dyDescent="0.25">
      <c r="A1074" s="6">
        <v>43883</v>
      </c>
      <c r="B1074" t="s">
        <v>675</v>
      </c>
      <c r="C1074" t="s">
        <v>676</v>
      </c>
      <c r="D1074" t="s">
        <v>93</v>
      </c>
      <c r="I1074" t="s">
        <v>679</v>
      </c>
      <c r="J1074" t="s">
        <v>680</v>
      </c>
    </row>
    <row r="1075" spans="1:10" x14ac:dyDescent="0.25">
      <c r="A1075" s="6">
        <v>43883</v>
      </c>
      <c r="B1075" t="s">
        <v>675</v>
      </c>
      <c r="C1075" t="s">
        <v>676</v>
      </c>
      <c r="D1075" t="s">
        <v>93</v>
      </c>
      <c r="I1075" t="s">
        <v>679</v>
      </c>
      <c r="J1075" t="s">
        <v>680</v>
      </c>
    </row>
    <row r="1076" spans="1:10" x14ac:dyDescent="0.25">
      <c r="A1076" s="6">
        <v>43883</v>
      </c>
      <c r="B1076" t="s">
        <v>675</v>
      </c>
      <c r="C1076" t="s">
        <v>676</v>
      </c>
      <c r="D1076" t="s">
        <v>93</v>
      </c>
      <c r="I1076" t="s">
        <v>679</v>
      </c>
      <c r="J1076" t="s">
        <v>680</v>
      </c>
    </row>
    <row r="1077" spans="1:10" x14ac:dyDescent="0.25">
      <c r="A1077" s="6">
        <v>43883</v>
      </c>
      <c r="B1077" t="s">
        <v>675</v>
      </c>
      <c r="C1077" t="s">
        <v>676</v>
      </c>
      <c r="D1077" t="s">
        <v>93</v>
      </c>
      <c r="I1077" t="s">
        <v>679</v>
      </c>
      <c r="J1077" t="s">
        <v>680</v>
      </c>
    </row>
    <row r="1078" spans="1:10" x14ac:dyDescent="0.25">
      <c r="A1078" s="6">
        <v>43883</v>
      </c>
      <c r="B1078" t="s">
        <v>675</v>
      </c>
      <c r="C1078" t="s">
        <v>676</v>
      </c>
      <c r="D1078" t="s">
        <v>93</v>
      </c>
      <c r="I1078" t="s">
        <v>679</v>
      </c>
      <c r="J1078" t="s">
        <v>680</v>
      </c>
    </row>
    <row r="1079" spans="1:10" x14ac:dyDescent="0.25">
      <c r="A1079" s="6">
        <v>43883</v>
      </c>
      <c r="B1079" t="s">
        <v>675</v>
      </c>
      <c r="C1079" t="s">
        <v>676</v>
      </c>
      <c r="D1079" t="s">
        <v>93</v>
      </c>
      <c r="I1079" t="s">
        <v>679</v>
      </c>
      <c r="J1079" t="s">
        <v>680</v>
      </c>
    </row>
    <row r="1080" spans="1:10" x14ac:dyDescent="0.25">
      <c r="A1080" s="6">
        <v>43883</v>
      </c>
      <c r="B1080" t="s">
        <v>675</v>
      </c>
      <c r="C1080" t="s">
        <v>676</v>
      </c>
      <c r="D1080" t="s">
        <v>93</v>
      </c>
      <c r="I1080" t="s">
        <v>679</v>
      </c>
      <c r="J1080" t="s">
        <v>680</v>
      </c>
    </row>
    <row r="1081" spans="1:10" x14ac:dyDescent="0.25">
      <c r="A1081" s="6">
        <v>43883</v>
      </c>
      <c r="B1081" t="s">
        <v>675</v>
      </c>
      <c r="C1081" t="s">
        <v>676</v>
      </c>
      <c r="D1081" t="s">
        <v>93</v>
      </c>
      <c r="I1081" t="s">
        <v>679</v>
      </c>
      <c r="J1081" t="s">
        <v>680</v>
      </c>
    </row>
    <row r="1082" spans="1:10" x14ac:dyDescent="0.25">
      <c r="A1082" s="6">
        <v>43883</v>
      </c>
      <c r="B1082" t="s">
        <v>675</v>
      </c>
      <c r="C1082" t="s">
        <v>676</v>
      </c>
      <c r="D1082" t="s">
        <v>93</v>
      </c>
      <c r="I1082" t="s">
        <v>679</v>
      </c>
      <c r="J1082" t="s">
        <v>680</v>
      </c>
    </row>
    <row r="1083" spans="1:10" x14ac:dyDescent="0.25">
      <c r="A1083" s="6">
        <v>43904</v>
      </c>
      <c r="B1083" t="s">
        <v>730</v>
      </c>
      <c r="C1083" t="s">
        <v>731</v>
      </c>
      <c r="D1083" t="s">
        <v>93</v>
      </c>
      <c r="F1083" t="s">
        <v>250</v>
      </c>
    </row>
    <row r="1084" spans="1:10" x14ac:dyDescent="0.25">
      <c r="A1084" s="6">
        <v>43904</v>
      </c>
      <c r="B1084" t="s">
        <v>730</v>
      </c>
      <c r="C1084" t="s">
        <v>731</v>
      </c>
      <c r="D1084" t="s">
        <v>93</v>
      </c>
      <c r="F1084" t="s">
        <v>250</v>
      </c>
    </row>
    <row r="1085" spans="1:10" x14ac:dyDescent="0.25">
      <c r="A1085" s="6">
        <v>43904</v>
      </c>
      <c r="B1085" t="s">
        <v>730</v>
      </c>
      <c r="C1085" t="s">
        <v>731</v>
      </c>
      <c r="D1085" t="s">
        <v>93</v>
      </c>
      <c r="F1085" t="s">
        <v>250</v>
      </c>
    </row>
    <row r="1086" spans="1:10" x14ac:dyDescent="0.25">
      <c r="A1086" s="6">
        <v>43904</v>
      </c>
      <c r="B1086" t="s">
        <v>730</v>
      </c>
      <c r="C1086" t="s">
        <v>731</v>
      </c>
      <c r="D1086" t="s">
        <v>93</v>
      </c>
      <c r="F1086" t="s">
        <v>250</v>
      </c>
    </row>
    <row r="1087" spans="1:10" x14ac:dyDescent="0.25">
      <c r="A1087" s="6">
        <v>43904</v>
      </c>
      <c r="B1087" t="s">
        <v>730</v>
      </c>
      <c r="C1087" t="s">
        <v>731</v>
      </c>
      <c r="D1087" t="s">
        <v>93</v>
      </c>
      <c r="F1087" t="s">
        <v>733</v>
      </c>
    </row>
    <row r="1088" spans="1:10" x14ac:dyDescent="0.25">
      <c r="A1088" s="6">
        <v>43904</v>
      </c>
      <c r="B1088" t="s">
        <v>730</v>
      </c>
      <c r="C1088" t="s">
        <v>731</v>
      </c>
      <c r="D1088" t="s">
        <v>93</v>
      </c>
      <c r="F1088" t="s">
        <v>733</v>
      </c>
    </row>
    <row r="1089" spans="1:6" x14ac:dyDescent="0.25">
      <c r="A1089" s="6">
        <v>43904</v>
      </c>
      <c r="B1089" t="s">
        <v>730</v>
      </c>
      <c r="C1089" t="s">
        <v>731</v>
      </c>
      <c r="D1089" t="s">
        <v>93</v>
      </c>
      <c r="F1089" t="s">
        <v>733</v>
      </c>
    </row>
    <row r="1090" spans="1:6" x14ac:dyDescent="0.25">
      <c r="A1090" s="6">
        <v>43904</v>
      </c>
      <c r="B1090" t="s">
        <v>730</v>
      </c>
      <c r="C1090" t="s">
        <v>731</v>
      </c>
      <c r="D1090" t="s">
        <v>93</v>
      </c>
      <c r="F1090" t="s">
        <v>733</v>
      </c>
    </row>
    <row r="1091" spans="1:6" x14ac:dyDescent="0.25">
      <c r="A1091" s="6">
        <v>43905</v>
      </c>
      <c r="B1091" t="s">
        <v>734</v>
      </c>
      <c r="C1091" t="s">
        <v>735</v>
      </c>
      <c r="D1091" t="s">
        <v>93</v>
      </c>
      <c r="E1091" t="s">
        <v>11</v>
      </c>
      <c r="F1091" t="s">
        <v>252</v>
      </c>
    </row>
    <row r="1092" spans="1:6" x14ac:dyDescent="0.25">
      <c r="A1092" s="6">
        <v>43905</v>
      </c>
      <c r="B1092" t="s">
        <v>734</v>
      </c>
      <c r="C1092" t="s">
        <v>735</v>
      </c>
      <c r="D1092" t="s">
        <v>93</v>
      </c>
      <c r="E1092" t="s">
        <v>11</v>
      </c>
      <c r="F1092" t="s">
        <v>252</v>
      </c>
    </row>
    <row r="1093" spans="1:6" x14ac:dyDescent="0.25">
      <c r="A1093" s="6">
        <v>43905</v>
      </c>
      <c r="B1093" t="s">
        <v>734</v>
      </c>
      <c r="C1093" t="s">
        <v>735</v>
      </c>
      <c r="D1093" t="s">
        <v>93</v>
      </c>
      <c r="E1093" t="s">
        <v>11</v>
      </c>
      <c r="F1093" t="s">
        <v>252</v>
      </c>
    </row>
    <row r="1094" spans="1:6" x14ac:dyDescent="0.25">
      <c r="A1094" s="6">
        <v>43905</v>
      </c>
      <c r="B1094" t="s">
        <v>734</v>
      </c>
      <c r="C1094" t="s">
        <v>735</v>
      </c>
      <c r="D1094" t="s">
        <v>93</v>
      </c>
      <c r="E1094" t="s">
        <v>11</v>
      </c>
      <c r="F1094" t="s">
        <v>252</v>
      </c>
    </row>
    <row r="1095" spans="1:6" x14ac:dyDescent="0.25">
      <c r="A1095" s="6">
        <v>43905</v>
      </c>
      <c r="B1095" t="s">
        <v>734</v>
      </c>
      <c r="C1095" t="s">
        <v>735</v>
      </c>
      <c r="D1095" t="s">
        <v>93</v>
      </c>
      <c r="E1095" t="s">
        <v>216</v>
      </c>
      <c r="F1095" t="s">
        <v>252</v>
      </c>
    </row>
    <row r="1096" spans="1:6" x14ac:dyDescent="0.25">
      <c r="A1096" s="6">
        <v>43905</v>
      </c>
      <c r="B1096" t="s">
        <v>734</v>
      </c>
      <c r="C1096" t="s">
        <v>735</v>
      </c>
      <c r="D1096" t="s">
        <v>93</v>
      </c>
      <c r="E1096" t="s">
        <v>216</v>
      </c>
      <c r="F1096" t="s">
        <v>252</v>
      </c>
    </row>
    <row r="1097" spans="1:6" x14ac:dyDescent="0.25">
      <c r="A1097" s="6">
        <v>43905</v>
      </c>
      <c r="B1097" t="s">
        <v>734</v>
      </c>
      <c r="C1097" t="s">
        <v>735</v>
      </c>
      <c r="D1097" t="s">
        <v>93</v>
      </c>
      <c r="E1097" t="s">
        <v>216</v>
      </c>
      <c r="F1097" t="s">
        <v>252</v>
      </c>
    </row>
    <row r="1098" spans="1:6" x14ac:dyDescent="0.25">
      <c r="A1098" s="6">
        <v>43905</v>
      </c>
      <c r="B1098" t="s">
        <v>734</v>
      </c>
      <c r="C1098" t="s">
        <v>735</v>
      </c>
      <c r="D1098" t="s">
        <v>93</v>
      </c>
      <c r="E1098" t="s">
        <v>11</v>
      </c>
      <c r="F1098" t="s">
        <v>252</v>
      </c>
    </row>
    <row r="1099" spans="1:6" x14ac:dyDescent="0.25">
      <c r="A1099" s="6">
        <v>43905</v>
      </c>
      <c r="B1099" t="s">
        <v>734</v>
      </c>
      <c r="C1099" t="s">
        <v>735</v>
      </c>
      <c r="D1099" t="s">
        <v>93</v>
      </c>
      <c r="E1099" t="s">
        <v>11</v>
      </c>
      <c r="F1099" t="s">
        <v>250</v>
      </c>
    </row>
    <row r="1100" spans="1:6" x14ac:dyDescent="0.25">
      <c r="A1100" s="6">
        <v>43905</v>
      </c>
      <c r="B1100" t="s">
        <v>734</v>
      </c>
      <c r="C1100" t="s">
        <v>735</v>
      </c>
      <c r="D1100" t="s">
        <v>93</v>
      </c>
      <c r="E1100" t="s">
        <v>11</v>
      </c>
      <c r="F1100" t="s">
        <v>250</v>
      </c>
    </row>
    <row r="1101" spans="1:6" x14ac:dyDescent="0.25">
      <c r="A1101" s="6">
        <v>43905</v>
      </c>
      <c r="B1101" t="s">
        <v>734</v>
      </c>
      <c r="C1101" t="s">
        <v>735</v>
      </c>
      <c r="D1101" t="s">
        <v>93</v>
      </c>
      <c r="E1101" t="s">
        <v>11</v>
      </c>
      <c r="F1101" t="s">
        <v>250</v>
      </c>
    </row>
    <row r="1102" spans="1:6" x14ac:dyDescent="0.25">
      <c r="A1102" s="6">
        <v>43905</v>
      </c>
      <c r="B1102" t="s">
        <v>734</v>
      </c>
      <c r="C1102" t="s">
        <v>735</v>
      </c>
      <c r="D1102" t="s">
        <v>93</v>
      </c>
      <c r="E1102" t="s">
        <v>11</v>
      </c>
      <c r="F1102" t="s">
        <v>733</v>
      </c>
    </row>
    <row r="1103" spans="1:6" x14ac:dyDescent="0.25">
      <c r="A1103" s="6">
        <v>43905</v>
      </c>
      <c r="B1103" t="s">
        <v>734</v>
      </c>
      <c r="C1103" t="s">
        <v>735</v>
      </c>
      <c r="D1103" t="s">
        <v>93</v>
      </c>
      <c r="F1103" t="s">
        <v>737</v>
      </c>
    </row>
    <row r="1104" spans="1:6" x14ac:dyDescent="0.25">
      <c r="A1104" s="6">
        <v>43904</v>
      </c>
      <c r="B1104" t="s">
        <v>109</v>
      </c>
      <c r="C1104" t="s">
        <v>743</v>
      </c>
      <c r="D1104" t="s">
        <v>93</v>
      </c>
      <c r="F1104" t="s">
        <v>346</v>
      </c>
    </row>
    <row r="1105" spans="1:11" x14ac:dyDescent="0.25">
      <c r="A1105" s="6">
        <v>43904</v>
      </c>
      <c r="B1105" t="s">
        <v>109</v>
      </c>
      <c r="C1105" t="s">
        <v>743</v>
      </c>
      <c r="D1105" t="s">
        <v>93</v>
      </c>
      <c r="F1105" t="s">
        <v>346</v>
      </c>
    </row>
    <row r="1106" spans="1:11" x14ac:dyDescent="0.25">
      <c r="A1106" s="6">
        <v>43904</v>
      </c>
      <c r="B1106" t="s">
        <v>109</v>
      </c>
      <c r="C1106" t="s">
        <v>743</v>
      </c>
      <c r="D1106" t="s">
        <v>93</v>
      </c>
      <c r="F1106" t="s">
        <v>346</v>
      </c>
    </row>
    <row r="1107" spans="1:11" x14ac:dyDescent="0.25">
      <c r="A1107" s="6">
        <v>43904</v>
      </c>
      <c r="B1107" t="s">
        <v>109</v>
      </c>
      <c r="C1107" t="s">
        <v>743</v>
      </c>
      <c r="D1107" t="s">
        <v>93</v>
      </c>
      <c r="F1107" t="s">
        <v>346</v>
      </c>
    </row>
    <row r="1108" spans="1:11" x14ac:dyDescent="0.25">
      <c r="A1108" s="6">
        <v>43904</v>
      </c>
      <c r="B1108" t="s">
        <v>109</v>
      </c>
      <c r="C1108" t="s">
        <v>743</v>
      </c>
      <c r="D1108" t="s">
        <v>93</v>
      </c>
      <c r="F1108" t="s">
        <v>252</v>
      </c>
    </row>
    <row r="1109" spans="1:11" x14ac:dyDescent="0.25">
      <c r="A1109" s="6">
        <v>43904</v>
      </c>
      <c r="B1109" t="s">
        <v>109</v>
      </c>
      <c r="C1109" t="s">
        <v>743</v>
      </c>
      <c r="D1109" t="s">
        <v>93</v>
      </c>
      <c r="F1109" t="s">
        <v>745</v>
      </c>
    </row>
    <row r="1110" spans="1:11" x14ac:dyDescent="0.25">
      <c r="A1110" s="6">
        <v>43904</v>
      </c>
      <c r="B1110" t="s">
        <v>109</v>
      </c>
      <c r="C1110" t="s">
        <v>743</v>
      </c>
      <c r="D1110" t="s">
        <v>93</v>
      </c>
      <c r="F1110" t="s">
        <v>250</v>
      </c>
    </row>
    <row r="1111" spans="1:11" x14ac:dyDescent="0.25">
      <c r="A1111" s="6">
        <v>43904</v>
      </c>
      <c r="B1111" t="s">
        <v>109</v>
      </c>
      <c r="C1111" t="s">
        <v>743</v>
      </c>
      <c r="D1111" t="s">
        <v>93</v>
      </c>
      <c r="F1111" t="s">
        <v>407</v>
      </c>
    </row>
    <row r="1112" spans="1:11" x14ac:dyDescent="0.25">
      <c r="A1112" s="6">
        <v>43884</v>
      </c>
      <c r="B1112" t="s">
        <v>681</v>
      </c>
      <c r="C1112" t="s">
        <v>694</v>
      </c>
      <c r="D1112" t="s">
        <v>93</v>
      </c>
      <c r="F1112" t="s">
        <v>246</v>
      </c>
      <c r="G1112" t="s">
        <v>685</v>
      </c>
    </row>
    <row r="1113" spans="1:11" x14ac:dyDescent="0.25">
      <c r="A1113" s="6">
        <v>43884</v>
      </c>
      <c r="B1113" t="s">
        <v>681</v>
      </c>
      <c r="C1113" t="s">
        <v>694</v>
      </c>
      <c r="D1113" t="s">
        <v>93</v>
      </c>
      <c r="F1113" t="s">
        <v>246</v>
      </c>
    </row>
    <row r="1114" spans="1:11" x14ac:dyDescent="0.25">
      <c r="A1114" s="6">
        <v>43884</v>
      </c>
      <c r="B1114" t="s">
        <v>681</v>
      </c>
      <c r="C1114" t="s">
        <v>694</v>
      </c>
      <c r="D1114" t="s">
        <v>93</v>
      </c>
      <c r="F1114" t="s">
        <v>246</v>
      </c>
    </row>
    <row r="1115" spans="1:11" x14ac:dyDescent="0.25">
      <c r="A1115" s="6">
        <v>43884</v>
      </c>
      <c r="B1115" t="s">
        <v>686</v>
      </c>
      <c r="C1115" t="s">
        <v>695</v>
      </c>
      <c r="D1115" t="s">
        <v>93</v>
      </c>
      <c r="E1115" t="s">
        <v>11</v>
      </c>
      <c r="F1115" t="s">
        <v>692</v>
      </c>
      <c r="I1115" t="s">
        <v>693</v>
      </c>
    </row>
    <row r="1116" spans="1:11" x14ac:dyDescent="0.25">
      <c r="A1116" s="6">
        <v>43884</v>
      </c>
      <c r="B1116" t="s">
        <v>751</v>
      </c>
      <c r="C1116" t="s">
        <v>752</v>
      </c>
    </row>
    <row r="1117" spans="1:11" x14ac:dyDescent="0.25">
      <c r="A1117" s="6">
        <v>43789</v>
      </c>
      <c r="B1117" t="s">
        <v>696</v>
      </c>
      <c r="C1117" t="s">
        <v>697</v>
      </c>
      <c r="D1117" t="s">
        <v>93</v>
      </c>
      <c r="F1117" t="s">
        <v>714</v>
      </c>
      <c r="I1117" t="s">
        <v>715</v>
      </c>
    </row>
    <row r="1118" spans="1:11" x14ac:dyDescent="0.25">
      <c r="A1118" s="6">
        <v>43789</v>
      </c>
      <c r="B1118" t="s">
        <v>696</v>
      </c>
      <c r="C1118" t="s">
        <v>697</v>
      </c>
      <c r="D1118" t="s">
        <v>93</v>
      </c>
      <c r="F1118" t="s">
        <v>714</v>
      </c>
      <c r="I1118" t="s">
        <v>715</v>
      </c>
      <c r="K1118" t="s">
        <v>714</v>
      </c>
    </row>
    <row r="1119" spans="1:11" x14ac:dyDescent="0.25">
      <c r="A1119" s="6">
        <v>43888</v>
      </c>
      <c r="B1119" t="s">
        <v>746</v>
      </c>
      <c r="C1119" t="s">
        <v>747</v>
      </c>
      <c r="D1119" t="s">
        <v>93</v>
      </c>
      <c r="F1119" t="s">
        <v>160</v>
      </c>
    </row>
    <row r="1120" spans="1:11" x14ac:dyDescent="0.25">
      <c r="A1120" s="6">
        <v>43888</v>
      </c>
      <c r="B1120" t="s">
        <v>746</v>
      </c>
      <c r="C1120" t="s">
        <v>747</v>
      </c>
      <c r="D1120" t="s">
        <v>93</v>
      </c>
      <c r="F1120" t="s">
        <v>160</v>
      </c>
    </row>
    <row r="1121" spans="1:6" x14ac:dyDescent="0.25">
      <c r="A1121" s="6">
        <v>43888</v>
      </c>
      <c r="B1121" t="s">
        <v>746</v>
      </c>
      <c r="C1121" t="s">
        <v>747</v>
      </c>
      <c r="D1121" t="s">
        <v>93</v>
      </c>
      <c r="F1121" t="s">
        <v>160</v>
      </c>
    </row>
    <row r="1122" spans="1:6" x14ac:dyDescent="0.25">
      <c r="A1122" s="6">
        <v>43888</v>
      </c>
      <c r="B1122" t="s">
        <v>746</v>
      </c>
      <c r="C1122" t="s">
        <v>747</v>
      </c>
      <c r="D1122" t="s">
        <v>93</v>
      </c>
      <c r="F1122" t="s">
        <v>160</v>
      </c>
    </row>
    <row r="1123" spans="1:6" x14ac:dyDescent="0.25">
      <c r="A1123" s="6">
        <v>43888</v>
      </c>
      <c r="B1123" t="s">
        <v>746</v>
      </c>
      <c r="C1123" t="s">
        <v>747</v>
      </c>
      <c r="D1123" t="s">
        <v>93</v>
      </c>
      <c r="F1123" t="s">
        <v>160</v>
      </c>
    </row>
    <row r="1124" spans="1:6" x14ac:dyDescent="0.25">
      <c r="A1124" s="6">
        <v>43888</v>
      </c>
      <c r="B1124" t="s">
        <v>746</v>
      </c>
      <c r="C1124" t="s">
        <v>747</v>
      </c>
      <c r="D1124" t="s">
        <v>93</v>
      </c>
      <c r="F1124" t="s">
        <v>160</v>
      </c>
    </row>
    <row r="1125" spans="1:6" x14ac:dyDescent="0.25">
      <c r="A1125" s="6">
        <v>43888</v>
      </c>
      <c r="B1125" t="s">
        <v>746</v>
      </c>
      <c r="C1125" t="s">
        <v>747</v>
      </c>
      <c r="D1125" t="s">
        <v>93</v>
      </c>
      <c r="F1125" t="s">
        <v>160</v>
      </c>
    </row>
    <row r="1126" spans="1:6" x14ac:dyDescent="0.25">
      <c r="A1126" s="6">
        <v>43888</v>
      </c>
      <c r="B1126" t="s">
        <v>746</v>
      </c>
      <c r="C1126" t="s">
        <v>747</v>
      </c>
      <c r="D1126" t="s">
        <v>93</v>
      </c>
      <c r="F1126" t="s">
        <v>160</v>
      </c>
    </row>
    <row r="1127" spans="1:6" x14ac:dyDescent="0.25">
      <c r="A1127" s="6">
        <v>43888</v>
      </c>
      <c r="B1127" t="s">
        <v>746</v>
      </c>
      <c r="C1127" t="s">
        <v>747</v>
      </c>
      <c r="D1127" t="s">
        <v>93</v>
      </c>
      <c r="F1127" t="s">
        <v>160</v>
      </c>
    </row>
    <row r="1128" spans="1:6" x14ac:dyDescent="0.25">
      <c r="A1128" s="6">
        <v>43888</v>
      </c>
      <c r="B1128" t="s">
        <v>746</v>
      </c>
      <c r="C1128" t="s">
        <v>747</v>
      </c>
      <c r="D1128" t="s">
        <v>93</v>
      </c>
      <c r="F1128" t="s">
        <v>160</v>
      </c>
    </row>
    <row r="1129" spans="1:6" x14ac:dyDescent="0.25">
      <c r="A1129" s="6">
        <v>43888</v>
      </c>
      <c r="B1129" t="s">
        <v>746</v>
      </c>
      <c r="C1129" t="s">
        <v>747</v>
      </c>
      <c r="D1129" t="s">
        <v>93</v>
      </c>
      <c r="F1129" t="s">
        <v>160</v>
      </c>
    </row>
    <row r="1130" spans="1:6" x14ac:dyDescent="0.25">
      <c r="A1130" s="6">
        <v>43888</v>
      </c>
      <c r="B1130" t="s">
        <v>746</v>
      </c>
      <c r="C1130" t="s">
        <v>747</v>
      </c>
      <c r="D1130" t="s">
        <v>93</v>
      </c>
      <c r="F1130" t="s">
        <v>160</v>
      </c>
    </row>
    <row r="1131" spans="1:6" x14ac:dyDescent="0.25">
      <c r="A1131" s="6">
        <v>43888</v>
      </c>
      <c r="B1131" t="s">
        <v>746</v>
      </c>
      <c r="C1131" t="s">
        <v>747</v>
      </c>
      <c r="D1131" t="s">
        <v>93</v>
      </c>
      <c r="F1131" t="s">
        <v>160</v>
      </c>
    </row>
    <row r="1132" spans="1:6" x14ac:dyDescent="0.25">
      <c r="A1132" s="6">
        <v>43888</v>
      </c>
      <c r="B1132" t="s">
        <v>746</v>
      </c>
      <c r="C1132" t="s">
        <v>747</v>
      </c>
      <c r="D1132" t="s">
        <v>93</v>
      </c>
      <c r="F1132" t="s">
        <v>160</v>
      </c>
    </row>
    <row r="1133" spans="1:6" x14ac:dyDescent="0.25">
      <c r="A1133" s="6">
        <v>43888</v>
      </c>
      <c r="B1133" t="s">
        <v>746</v>
      </c>
      <c r="C1133" t="s">
        <v>747</v>
      </c>
      <c r="D1133" t="s">
        <v>93</v>
      </c>
      <c r="F1133" t="s">
        <v>160</v>
      </c>
    </row>
    <row r="1134" spans="1:6" x14ac:dyDescent="0.25">
      <c r="A1134" s="6">
        <v>43888</v>
      </c>
      <c r="B1134" t="s">
        <v>746</v>
      </c>
      <c r="C1134" t="s">
        <v>747</v>
      </c>
      <c r="D1134" t="s">
        <v>93</v>
      </c>
      <c r="F1134" t="s">
        <v>160</v>
      </c>
    </row>
    <row r="1135" spans="1:6" x14ac:dyDescent="0.25">
      <c r="A1135" s="6">
        <v>43888</v>
      </c>
      <c r="B1135" t="s">
        <v>746</v>
      </c>
      <c r="C1135" t="s">
        <v>747</v>
      </c>
      <c r="D1135" t="s">
        <v>93</v>
      </c>
      <c r="F1135" t="s">
        <v>160</v>
      </c>
    </row>
    <row r="1136" spans="1:6" x14ac:dyDescent="0.25">
      <c r="A1136" s="6">
        <v>43888</v>
      </c>
      <c r="B1136" t="s">
        <v>746</v>
      </c>
      <c r="C1136" t="s">
        <v>747</v>
      </c>
      <c r="D1136" t="s">
        <v>93</v>
      </c>
      <c r="F1136" t="s">
        <v>160</v>
      </c>
    </row>
    <row r="1137" spans="1:6" x14ac:dyDescent="0.25">
      <c r="A1137" s="6">
        <v>43888</v>
      </c>
      <c r="B1137" t="s">
        <v>746</v>
      </c>
      <c r="C1137" t="s">
        <v>747</v>
      </c>
      <c r="D1137" t="s">
        <v>93</v>
      </c>
      <c r="F1137" t="s">
        <v>160</v>
      </c>
    </row>
    <row r="1138" spans="1:6" x14ac:dyDescent="0.25">
      <c r="A1138" s="6">
        <v>43888</v>
      </c>
      <c r="B1138" t="s">
        <v>746</v>
      </c>
      <c r="C1138" t="s">
        <v>747</v>
      </c>
      <c r="D1138" t="s">
        <v>93</v>
      </c>
      <c r="F1138" t="s">
        <v>160</v>
      </c>
    </row>
    <row r="1139" spans="1:6" x14ac:dyDescent="0.25">
      <c r="A1139" s="6">
        <v>43888</v>
      </c>
      <c r="B1139" t="s">
        <v>746</v>
      </c>
      <c r="C1139" t="s">
        <v>747</v>
      </c>
      <c r="D1139" t="s">
        <v>93</v>
      </c>
      <c r="F1139" t="s">
        <v>160</v>
      </c>
    </row>
    <row r="1140" spans="1:6" x14ac:dyDescent="0.25">
      <c r="A1140" s="6">
        <v>43888</v>
      </c>
      <c r="B1140" t="s">
        <v>746</v>
      </c>
      <c r="C1140" t="s">
        <v>747</v>
      </c>
      <c r="D1140" t="s">
        <v>93</v>
      </c>
      <c r="F1140" t="s">
        <v>160</v>
      </c>
    </row>
    <row r="1141" spans="1:6" x14ac:dyDescent="0.25">
      <c r="A1141" s="6">
        <v>43888</v>
      </c>
      <c r="B1141" t="s">
        <v>746</v>
      </c>
      <c r="C1141" t="s">
        <v>747</v>
      </c>
      <c r="D1141" t="s">
        <v>93</v>
      </c>
      <c r="F1141" t="s">
        <v>160</v>
      </c>
    </row>
    <row r="1142" spans="1:6" x14ac:dyDescent="0.25">
      <c r="A1142" s="6">
        <v>43888</v>
      </c>
      <c r="B1142" t="s">
        <v>746</v>
      </c>
      <c r="C1142" t="s">
        <v>747</v>
      </c>
      <c r="D1142" t="s">
        <v>93</v>
      </c>
      <c r="F1142" t="s">
        <v>160</v>
      </c>
    </row>
    <row r="1143" spans="1:6" x14ac:dyDescent="0.25">
      <c r="A1143" s="6">
        <v>43888</v>
      </c>
      <c r="B1143" t="s">
        <v>746</v>
      </c>
      <c r="C1143" t="s">
        <v>747</v>
      </c>
      <c r="D1143" t="s">
        <v>93</v>
      </c>
      <c r="F1143" t="s">
        <v>160</v>
      </c>
    </row>
    <row r="1144" spans="1:6" x14ac:dyDescent="0.25">
      <c r="A1144" s="6">
        <v>43888</v>
      </c>
      <c r="B1144" t="s">
        <v>746</v>
      </c>
      <c r="C1144" t="s">
        <v>747</v>
      </c>
      <c r="D1144" t="s">
        <v>93</v>
      </c>
      <c r="F1144" t="s">
        <v>160</v>
      </c>
    </row>
    <row r="1145" spans="1:6" x14ac:dyDescent="0.25">
      <c r="A1145" s="6">
        <v>43888</v>
      </c>
      <c r="B1145" t="s">
        <v>746</v>
      </c>
      <c r="C1145" t="s">
        <v>747</v>
      </c>
      <c r="D1145" t="s">
        <v>93</v>
      </c>
      <c r="F1145" t="s">
        <v>160</v>
      </c>
    </row>
    <row r="1146" spans="1:6" x14ac:dyDescent="0.25">
      <c r="A1146" s="6">
        <v>43888</v>
      </c>
      <c r="B1146" t="s">
        <v>746</v>
      </c>
      <c r="C1146" t="s">
        <v>747</v>
      </c>
      <c r="D1146" t="s">
        <v>93</v>
      </c>
      <c r="F1146" t="s">
        <v>160</v>
      </c>
    </row>
    <row r="1147" spans="1:6" x14ac:dyDescent="0.25">
      <c r="A1147" s="6">
        <v>43888</v>
      </c>
      <c r="B1147" t="s">
        <v>746</v>
      </c>
      <c r="C1147" t="s">
        <v>747</v>
      </c>
      <c r="D1147" t="s">
        <v>93</v>
      </c>
      <c r="F1147" t="s">
        <v>160</v>
      </c>
    </row>
    <row r="1148" spans="1:6" x14ac:dyDescent="0.25">
      <c r="A1148" s="6">
        <v>43888</v>
      </c>
      <c r="B1148" t="s">
        <v>746</v>
      </c>
      <c r="C1148" t="s">
        <v>747</v>
      </c>
      <c r="D1148" t="s">
        <v>93</v>
      </c>
      <c r="F1148" t="s">
        <v>160</v>
      </c>
    </row>
    <row r="1149" spans="1:6" x14ac:dyDescent="0.25">
      <c r="A1149" s="6">
        <v>43888</v>
      </c>
      <c r="B1149" t="s">
        <v>746</v>
      </c>
      <c r="C1149" t="s">
        <v>747</v>
      </c>
      <c r="D1149" t="s">
        <v>93</v>
      </c>
      <c r="F1149" t="s">
        <v>160</v>
      </c>
    </row>
    <row r="1150" spans="1:6" x14ac:dyDescent="0.25">
      <c r="A1150" s="6">
        <v>43888</v>
      </c>
      <c r="B1150" t="s">
        <v>746</v>
      </c>
      <c r="C1150" t="s">
        <v>747</v>
      </c>
      <c r="D1150" t="s">
        <v>93</v>
      </c>
      <c r="F1150" t="s">
        <v>160</v>
      </c>
    </row>
    <row r="1151" spans="1:6" x14ac:dyDescent="0.25">
      <c r="A1151" s="6">
        <v>43888</v>
      </c>
      <c r="B1151" t="s">
        <v>746</v>
      </c>
      <c r="C1151" t="s">
        <v>747</v>
      </c>
      <c r="D1151" t="s">
        <v>93</v>
      </c>
      <c r="F1151" t="s">
        <v>160</v>
      </c>
    </row>
    <row r="1152" spans="1:6" x14ac:dyDescent="0.25">
      <c r="A1152" s="6">
        <v>43888</v>
      </c>
      <c r="B1152" t="s">
        <v>746</v>
      </c>
      <c r="C1152" t="s">
        <v>747</v>
      </c>
      <c r="D1152" t="s">
        <v>93</v>
      </c>
      <c r="F1152" t="s">
        <v>160</v>
      </c>
    </row>
    <row r="1153" spans="1:6" x14ac:dyDescent="0.25">
      <c r="A1153" s="6">
        <v>43888</v>
      </c>
      <c r="B1153" t="s">
        <v>746</v>
      </c>
      <c r="C1153" t="s">
        <v>747</v>
      </c>
      <c r="D1153" t="s">
        <v>93</v>
      </c>
      <c r="F1153" t="s">
        <v>160</v>
      </c>
    </row>
    <row r="1154" spans="1:6" x14ac:dyDescent="0.25">
      <c r="A1154" s="6">
        <v>43888</v>
      </c>
      <c r="B1154" t="s">
        <v>746</v>
      </c>
      <c r="C1154" t="s">
        <v>747</v>
      </c>
      <c r="D1154" t="s">
        <v>93</v>
      </c>
      <c r="F1154" t="s">
        <v>160</v>
      </c>
    </row>
    <row r="1155" spans="1:6" x14ac:dyDescent="0.25">
      <c r="A1155" s="6">
        <v>43888</v>
      </c>
      <c r="B1155" t="s">
        <v>746</v>
      </c>
      <c r="C1155" t="s">
        <v>747</v>
      </c>
      <c r="D1155" t="s">
        <v>93</v>
      </c>
      <c r="F1155" t="s">
        <v>160</v>
      </c>
    </row>
    <row r="1156" spans="1:6" x14ac:dyDescent="0.25">
      <c r="A1156" s="6">
        <v>43888</v>
      </c>
      <c r="B1156" t="s">
        <v>746</v>
      </c>
      <c r="C1156" t="s">
        <v>747</v>
      </c>
      <c r="D1156" t="s">
        <v>93</v>
      </c>
      <c r="F1156" t="s">
        <v>160</v>
      </c>
    </row>
    <row r="1157" spans="1:6" x14ac:dyDescent="0.25">
      <c r="A1157" s="6">
        <v>43888</v>
      </c>
      <c r="B1157" t="s">
        <v>746</v>
      </c>
      <c r="C1157" t="s">
        <v>747</v>
      </c>
      <c r="D1157" t="s">
        <v>93</v>
      </c>
      <c r="F1157" t="s">
        <v>160</v>
      </c>
    </row>
    <row r="1158" spans="1:6" x14ac:dyDescent="0.25">
      <c r="A1158" s="6">
        <v>43888</v>
      </c>
      <c r="B1158" t="s">
        <v>746</v>
      </c>
      <c r="C1158" t="s">
        <v>747</v>
      </c>
      <c r="D1158" t="s">
        <v>93</v>
      </c>
      <c r="F1158" t="s">
        <v>160</v>
      </c>
    </row>
    <row r="1159" spans="1:6" x14ac:dyDescent="0.25">
      <c r="A1159" s="6">
        <v>43888</v>
      </c>
      <c r="B1159" t="s">
        <v>746</v>
      </c>
      <c r="C1159" t="s">
        <v>747</v>
      </c>
      <c r="D1159" t="s">
        <v>93</v>
      </c>
      <c r="F1159" t="s">
        <v>160</v>
      </c>
    </row>
    <row r="1160" spans="1:6" x14ac:dyDescent="0.25">
      <c r="A1160" s="6">
        <v>43888</v>
      </c>
      <c r="B1160" t="s">
        <v>746</v>
      </c>
      <c r="C1160" t="s">
        <v>747</v>
      </c>
      <c r="D1160" t="s">
        <v>93</v>
      </c>
      <c r="F1160" t="s">
        <v>160</v>
      </c>
    </row>
    <row r="1161" spans="1:6" x14ac:dyDescent="0.25">
      <c r="A1161" s="6">
        <v>43888</v>
      </c>
      <c r="B1161" t="s">
        <v>746</v>
      </c>
      <c r="C1161" t="s">
        <v>747</v>
      </c>
      <c r="D1161" t="s">
        <v>93</v>
      </c>
      <c r="F1161" t="s">
        <v>160</v>
      </c>
    </row>
    <row r="1162" spans="1:6" x14ac:dyDescent="0.25">
      <c r="A1162" s="6">
        <v>43888</v>
      </c>
      <c r="B1162" t="s">
        <v>746</v>
      </c>
      <c r="C1162" t="s">
        <v>747</v>
      </c>
      <c r="D1162" t="s">
        <v>93</v>
      </c>
      <c r="F1162" t="s">
        <v>160</v>
      </c>
    </row>
    <row r="1163" spans="1:6" x14ac:dyDescent="0.25">
      <c r="A1163" s="6">
        <v>43888</v>
      </c>
      <c r="B1163" t="s">
        <v>746</v>
      </c>
      <c r="C1163" t="s">
        <v>747</v>
      </c>
      <c r="D1163" t="s">
        <v>93</v>
      </c>
      <c r="F1163" t="s">
        <v>160</v>
      </c>
    </row>
    <row r="1164" spans="1:6" x14ac:dyDescent="0.25">
      <c r="A1164" s="6">
        <v>43888</v>
      </c>
      <c r="B1164" t="s">
        <v>746</v>
      </c>
      <c r="C1164" t="s">
        <v>747</v>
      </c>
      <c r="D1164" t="s">
        <v>93</v>
      </c>
      <c r="F1164" t="s">
        <v>160</v>
      </c>
    </row>
    <row r="1165" spans="1:6" x14ac:dyDescent="0.25">
      <c r="A1165" s="6">
        <v>43888</v>
      </c>
      <c r="B1165" t="s">
        <v>746</v>
      </c>
      <c r="C1165" t="s">
        <v>747</v>
      </c>
      <c r="D1165" t="s">
        <v>93</v>
      </c>
      <c r="F1165" t="s">
        <v>160</v>
      </c>
    </row>
    <row r="1166" spans="1:6" x14ac:dyDescent="0.25">
      <c r="A1166" s="6">
        <v>43888</v>
      </c>
      <c r="B1166" t="s">
        <v>746</v>
      </c>
      <c r="C1166" t="s">
        <v>747</v>
      </c>
      <c r="D1166" t="s">
        <v>93</v>
      </c>
      <c r="F1166" t="s">
        <v>160</v>
      </c>
    </row>
    <row r="1167" spans="1:6" x14ac:dyDescent="0.25">
      <c r="A1167" s="6">
        <v>43888</v>
      </c>
      <c r="B1167" t="s">
        <v>746</v>
      </c>
      <c r="C1167" t="s">
        <v>747</v>
      </c>
      <c r="D1167" t="s">
        <v>93</v>
      </c>
      <c r="F1167" t="s">
        <v>160</v>
      </c>
    </row>
    <row r="1168" spans="1:6" x14ac:dyDescent="0.25">
      <c r="A1168" s="6">
        <v>43888</v>
      </c>
      <c r="B1168" t="s">
        <v>746</v>
      </c>
      <c r="C1168" t="s">
        <v>747</v>
      </c>
      <c r="D1168" t="s">
        <v>93</v>
      </c>
      <c r="F1168" t="s">
        <v>160</v>
      </c>
    </row>
    <row r="1169" spans="1:10" x14ac:dyDescent="0.25">
      <c r="A1169" s="6">
        <v>43877</v>
      </c>
      <c r="B1169" t="s">
        <v>790</v>
      </c>
      <c r="C1169" s="6" t="s">
        <v>780</v>
      </c>
      <c r="D1169" t="s">
        <v>358</v>
      </c>
      <c r="F1169" s="19" t="s">
        <v>822</v>
      </c>
      <c r="J1169" t="s">
        <v>791</v>
      </c>
    </row>
    <row r="1170" spans="1:10" x14ac:dyDescent="0.25">
      <c r="A1170" s="6">
        <v>43877</v>
      </c>
      <c r="B1170" t="s">
        <v>790</v>
      </c>
      <c r="C1170" s="6" t="s">
        <v>780</v>
      </c>
      <c r="D1170" t="s">
        <v>358</v>
      </c>
      <c r="F1170" s="19" t="s">
        <v>822</v>
      </c>
      <c r="J1170" t="s">
        <v>791</v>
      </c>
    </row>
    <row r="1171" spans="1:10" x14ac:dyDescent="0.25">
      <c r="A1171" s="6">
        <v>43877</v>
      </c>
      <c r="B1171" t="s">
        <v>790</v>
      </c>
      <c r="C1171" s="6" t="s">
        <v>780</v>
      </c>
      <c r="D1171" t="s">
        <v>358</v>
      </c>
      <c r="F1171" s="19" t="s">
        <v>822</v>
      </c>
      <c r="J1171" t="s">
        <v>791</v>
      </c>
    </row>
    <row r="1172" spans="1:10" x14ac:dyDescent="0.25">
      <c r="A1172" s="6">
        <v>43877</v>
      </c>
      <c r="B1172" t="s">
        <v>790</v>
      </c>
      <c r="C1172" s="6" t="s">
        <v>780</v>
      </c>
      <c r="D1172" t="s">
        <v>358</v>
      </c>
      <c r="F1172" s="19" t="s">
        <v>822</v>
      </c>
      <c r="J1172" t="s">
        <v>791</v>
      </c>
    </row>
    <row r="1173" spans="1:10" x14ac:dyDescent="0.25">
      <c r="A1173" s="6">
        <v>43877</v>
      </c>
      <c r="B1173" t="s">
        <v>790</v>
      </c>
      <c r="C1173" s="6" t="s">
        <v>780</v>
      </c>
      <c r="D1173" t="s">
        <v>358</v>
      </c>
      <c r="F1173" s="19" t="s">
        <v>822</v>
      </c>
      <c r="J1173" t="s">
        <v>791</v>
      </c>
    </row>
    <row r="1174" spans="1:10" x14ac:dyDescent="0.25">
      <c r="A1174" s="25">
        <v>43879</v>
      </c>
      <c r="B1174" s="22" t="s">
        <v>792</v>
      </c>
      <c r="C1174" s="22" t="s">
        <v>794</v>
      </c>
      <c r="D1174" t="s">
        <v>358</v>
      </c>
      <c r="F1174" s="19" t="s">
        <v>863</v>
      </c>
    </row>
    <row r="1175" spans="1:10" x14ac:dyDescent="0.25">
      <c r="A1175" s="25">
        <v>43879</v>
      </c>
      <c r="B1175" s="22" t="s">
        <v>792</v>
      </c>
      <c r="C1175" s="22" t="s">
        <v>794</v>
      </c>
      <c r="D1175" t="s">
        <v>358</v>
      </c>
      <c r="F1175" s="19" t="s">
        <v>863</v>
      </c>
    </row>
    <row r="1176" spans="1:10" x14ac:dyDescent="0.25">
      <c r="A1176" s="25">
        <v>43879</v>
      </c>
      <c r="B1176" s="22" t="s">
        <v>792</v>
      </c>
      <c r="C1176" s="22" t="s">
        <v>794</v>
      </c>
      <c r="D1176" t="s">
        <v>358</v>
      </c>
      <c r="F1176" s="19" t="s">
        <v>863</v>
      </c>
    </row>
    <row r="1177" spans="1:10" x14ac:dyDescent="0.25">
      <c r="A1177" s="25">
        <v>43879</v>
      </c>
      <c r="B1177" s="22" t="s">
        <v>792</v>
      </c>
      <c r="C1177" s="22" t="s">
        <v>794</v>
      </c>
      <c r="D1177" t="s">
        <v>358</v>
      </c>
      <c r="F1177" s="19" t="s">
        <v>863</v>
      </c>
    </row>
    <row r="1178" spans="1:10" x14ac:dyDescent="0.25">
      <c r="A1178" s="6">
        <v>43881</v>
      </c>
      <c r="B1178" s="22" t="s">
        <v>806</v>
      </c>
      <c r="C1178" s="22" t="s">
        <v>807</v>
      </c>
      <c r="D1178" t="s">
        <v>358</v>
      </c>
      <c r="E1178" t="s">
        <v>11</v>
      </c>
      <c r="F1178" s="19" t="s">
        <v>808</v>
      </c>
    </row>
    <row r="1179" spans="1:10" x14ac:dyDescent="0.25">
      <c r="A1179" s="6">
        <v>43881</v>
      </c>
      <c r="B1179" s="22" t="s">
        <v>806</v>
      </c>
      <c r="C1179" s="22" t="s">
        <v>807</v>
      </c>
      <c r="D1179" t="s">
        <v>358</v>
      </c>
      <c r="E1179" t="s">
        <v>11</v>
      </c>
      <c r="F1179" s="19" t="s">
        <v>808</v>
      </c>
    </row>
    <row r="1180" spans="1:10" x14ac:dyDescent="0.25">
      <c r="A1180" s="6">
        <v>43881</v>
      </c>
      <c r="B1180" s="22" t="s">
        <v>806</v>
      </c>
      <c r="C1180" s="22" t="s">
        <v>807</v>
      </c>
      <c r="D1180" t="s">
        <v>358</v>
      </c>
      <c r="E1180" t="s">
        <v>11</v>
      </c>
      <c r="F1180" s="19" t="s">
        <v>808</v>
      </c>
    </row>
    <row r="1181" spans="1:10" x14ac:dyDescent="0.25">
      <c r="A1181" s="6">
        <v>43881</v>
      </c>
      <c r="B1181" s="22" t="s">
        <v>806</v>
      </c>
      <c r="C1181" s="22" t="s">
        <v>807</v>
      </c>
      <c r="D1181" t="s">
        <v>358</v>
      </c>
      <c r="E1181" t="s">
        <v>11</v>
      </c>
      <c r="F1181" s="19" t="s">
        <v>808</v>
      </c>
    </row>
    <row r="1182" spans="1:10" x14ac:dyDescent="0.25">
      <c r="A1182" s="6">
        <v>43881</v>
      </c>
      <c r="B1182" s="22" t="s">
        <v>806</v>
      </c>
      <c r="C1182" s="22" t="s">
        <v>807</v>
      </c>
      <c r="D1182" t="s">
        <v>358</v>
      </c>
      <c r="E1182" t="s">
        <v>11</v>
      </c>
      <c r="F1182" s="19" t="s">
        <v>808</v>
      </c>
    </row>
    <row r="1183" spans="1:10" x14ac:dyDescent="0.25">
      <c r="A1183" s="6">
        <v>43881</v>
      </c>
      <c r="B1183" s="22" t="s">
        <v>806</v>
      </c>
      <c r="C1183" s="22" t="s">
        <v>807</v>
      </c>
      <c r="D1183" t="s">
        <v>358</v>
      </c>
      <c r="E1183" t="s">
        <v>11</v>
      </c>
      <c r="F1183" s="19" t="s">
        <v>809</v>
      </c>
    </row>
    <row r="1184" spans="1:10" x14ac:dyDescent="0.25">
      <c r="A1184" s="6">
        <v>43881</v>
      </c>
      <c r="B1184" s="22" t="s">
        <v>806</v>
      </c>
      <c r="C1184" s="22" t="s">
        <v>807</v>
      </c>
      <c r="D1184" t="s">
        <v>358</v>
      </c>
      <c r="E1184" t="s">
        <v>11</v>
      </c>
      <c r="F1184" s="19" t="s">
        <v>811</v>
      </c>
    </row>
    <row r="1185" spans="1:10" x14ac:dyDescent="0.25">
      <c r="A1185" s="25">
        <v>43882</v>
      </c>
      <c r="B1185" s="22" t="s">
        <v>827</v>
      </c>
      <c r="C1185" s="22" t="s">
        <v>828</v>
      </c>
      <c r="D1185" t="s">
        <v>358</v>
      </c>
      <c r="E1185" t="s">
        <v>11</v>
      </c>
      <c r="F1185" s="19" t="s">
        <v>822</v>
      </c>
    </row>
    <row r="1186" spans="1:10" x14ac:dyDescent="0.25">
      <c r="A1186" s="25">
        <v>43882</v>
      </c>
      <c r="B1186" s="22" t="s">
        <v>827</v>
      </c>
      <c r="C1186" s="22" t="s">
        <v>828</v>
      </c>
      <c r="D1186" t="s">
        <v>846</v>
      </c>
      <c r="E1186" t="s">
        <v>11</v>
      </c>
      <c r="F1186" s="19" t="s">
        <v>822</v>
      </c>
      <c r="J1186" t="s">
        <v>847</v>
      </c>
    </row>
    <row r="1187" spans="1:10" x14ac:dyDescent="0.25">
      <c r="A1187" s="6">
        <v>43892</v>
      </c>
      <c r="B1187" s="22" t="s">
        <v>848</v>
      </c>
      <c r="C1187" s="22" t="s">
        <v>853</v>
      </c>
      <c r="D1187" t="s">
        <v>849</v>
      </c>
      <c r="E1187" t="s">
        <v>11</v>
      </c>
      <c r="F1187" s="19" t="s">
        <v>860</v>
      </c>
    </row>
    <row r="1188" spans="1:10" x14ac:dyDescent="0.25">
      <c r="A1188" s="6">
        <v>43892</v>
      </c>
      <c r="B1188" s="22" t="s">
        <v>848</v>
      </c>
      <c r="C1188" s="22" t="s">
        <v>853</v>
      </c>
      <c r="D1188" t="s">
        <v>849</v>
      </c>
      <c r="E1188" t="s">
        <v>11</v>
      </c>
      <c r="F1188" s="19" t="s">
        <v>860</v>
      </c>
    </row>
    <row r="1189" spans="1:10" x14ac:dyDescent="0.25">
      <c r="A1189" s="6">
        <v>43892</v>
      </c>
      <c r="B1189" s="22" t="s">
        <v>848</v>
      </c>
      <c r="C1189" s="22" t="s">
        <v>853</v>
      </c>
      <c r="D1189" t="s">
        <v>849</v>
      </c>
      <c r="E1189" t="s">
        <v>11</v>
      </c>
      <c r="F1189" s="19" t="s">
        <v>860</v>
      </c>
    </row>
    <row r="1190" spans="1:10" x14ac:dyDescent="0.25">
      <c r="A1190" s="6">
        <v>43892</v>
      </c>
      <c r="B1190" s="22" t="s">
        <v>848</v>
      </c>
      <c r="C1190" s="22" t="s">
        <v>853</v>
      </c>
      <c r="D1190" t="s">
        <v>849</v>
      </c>
      <c r="E1190" t="s">
        <v>11</v>
      </c>
      <c r="F1190" s="19" t="s">
        <v>860</v>
      </c>
    </row>
    <row r="1191" spans="1:10" x14ac:dyDescent="0.25">
      <c r="A1191" s="6">
        <v>43892</v>
      </c>
      <c r="B1191" s="22" t="s">
        <v>848</v>
      </c>
      <c r="C1191" s="22" t="s">
        <v>853</v>
      </c>
      <c r="D1191" t="s">
        <v>849</v>
      </c>
      <c r="E1191" t="s">
        <v>11</v>
      </c>
      <c r="F1191" s="19" t="s">
        <v>808</v>
      </c>
    </row>
    <row r="1192" spans="1:10" x14ac:dyDescent="0.25">
      <c r="A1192" s="6">
        <v>43892</v>
      </c>
      <c r="B1192" s="22" t="s">
        <v>848</v>
      </c>
      <c r="C1192" s="22" t="s">
        <v>853</v>
      </c>
      <c r="D1192" t="s">
        <v>849</v>
      </c>
      <c r="E1192" t="s">
        <v>11</v>
      </c>
      <c r="F1192" s="19" t="s">
        <v>850</v>
      </c>
    </row>
    <row r="1193" spans="1:10" x14ac:dyDescent="0.25">
      <c r="A1193" s="39">
        <v>44169</v>
      </c>
      <c r="B1193" s="37" t="s">
        <v>109</v>
      </c>
      <c r="C1193" s="37" t="s">
        <v>871</v>
      </c>
      <c r="D1193" t="s">
        <v>93</v>
      </c>
      <c r="E1193" t="s">
        <v>11</v>
      </c>
      <c r="F1193" s="19" t="s">
        <v>246</v>
      </c>
      <c r="I1193" t="s">
        <v>893</v>
      </c>
    </row>
    <row r="1194" spans="1:10" x14ac:dyDescent="0.25">
      <c r="A1194" s="39">
        <v>44169</v>
      </c>
      <c r="B1194" s="37" t="s">
        <v>109</v>
      </c>
      <c r="C1194" s="37" t="s">
        <v>871</v>
      </c>
      <c r="D1194" t="s">
        <v>93</v>
      </c>
      <c r="E1194" t="s">
        <v>11</v>
      </c>
      <c r="F1194" s="19" t="s">
        <v>246</v>
      </c>
      <c r="I1194" t="s">
        <v>893</v>
      </c>
    </row>
    <row r="1195" spans="1:10" x14ac:dyDescent="0.25">
      <c r="A1195" s="39">
        <v>44172</v>
      </c>
      <c r="B1195" s="37" t="s">
        <v>726</v>
      </c>
      <c r="C1195" s="37" t="s">
        <v>880</v>
      </c>
      <c r="D1195" t="s">
        <v>93</v>
      </c>
      <c r="E1195" t="s">
        <v>10</v>
      </c>
      <c r="F1195" s="19" t="s">
        <v>236</v>
      </c>
      <c r="I1195" t="s">
        <v>903</v>
      </c>
      <c r="J1195" t="s">
        <v>531</v>
      </c>
    </row>
    <row r="1196" spans="1:10" x14ac:dyDescent="0.25">
      <c r="A1196" s="39">
        <v>44172</v>
      </c>
      <c r="B1196" s="37" t="s">
        <v>726</v>
      </c>
      <c r="C1196" s="37" t="s">
        <v>880</v>
      </c>
      <c r="D1196" t="s">
        <v>93</v>
      </c>
      <c r="E1196" t="s">
        <v>10</v>
      </c>
      <c r="F1196" s="19" t="s">
        <v>236</v>
      </c>
    </row>
    <row r="1197" spans="1:10" x14ac:dyDescent="0.25">
      <c r="A1197" s="39">
        <v>44172</v>
      </c>
      <c r="B1197" s="37" t="s">
        <v>726</v>
      </c>
      <c r="C1197" s="37" t="s">
        <v>880</v>
      </c>
      <c r="D1197" t="s">
        <v>93</v>
      </c>
      <c r="E1197" t="s">
        <v>10</v>
      </c>
      <c r="F1197" s="19" t="s">
        <v>236</v>
      </c>
    </row>
    <row r="1198" spans="1:10" x14ac:dyDescent="0.25">
      <c r="A1198" s="39">
        <v>44172</v>
      </c>
      <c r="B1198" s="37" t="s">
        <v>726</v>
      </c>
      <c r="C1198" s="37" t="s">
        <v>880</v>
      </c>
      <c r="D1198" t="s">
        <v>93</v>
      </c>
      <c r="E1198" t="s">
        <v>11</v>
      </c>
      <c r="F1198" s="19" t="s">
        <v>236</v>
      </c>
    </row>
    <row r="1199" spans="1:10" x14ac:dyDescent="0.25">
      <c r="A1199" s="39">
        <v>44172</v>
      </c>
      <c r="B1199" s="37" t="s">
        <v>726</v>
      </c>
      <c r="C1199" s="37" t="s">
        <v>880</v>
      </c>
      <c r="D1199" t="s">
        <v>93</v>
      </c>
      <c r="E1199" t="s">
        <v>11</v>
      </c>
      <c r="F1199" s="19" t="s">
        <v>236</v>
      </c>
    </row>
    <row r="1200" spans="1:10" x14ac:dyDescent="0.25">
      <c r="A1200" s="39">
        <v>44172</v>
      </c>
      <c r="B1200" s="37" t="s">
        <v>726</v>
      </c>
      <c r="C1200" s="37" t="s">
        <v>880</v>
      </c>
      <c r="D1200" t="s">
        <v>93</v>
      </c>
      <c r="E1200" t="s">
        <v>11</v>
      </c>
      <c r="F1200" s="19" t="s">
        <v>236</v>
      </c>
    </row>
    <row r="1201" spans="1:10" x14ac:dyDescent="0.25">
      <c r="A1201" s="39">
        <v>44172</v>
      </c>
      <c r="B1201" s="37" t="s">
        <v>726</v>
      </c>
      <c r="C1201" s="37" t="s">
        <v>880</v>
      </c>
      <c r="D1201" t="s">
        <v>93</v>
      </c>
      <c r="E1201" t="s">
        <v>11</v>
      </c>
      <c r="F1201" s="19" t="s">
        <v>236</v>
      </c>
    </row>
    <row r="1202" spans="1:10" x14ac:dyDescent="0.25">
      <c r="A1202" s="39">
        <v>44191</v>
      </c>
      <c r="B1202" s="37" t="s">
        <v>872</v>
      </c>
      <c r="C1202" s="37" t="s">
        <v>881</v>
      </c>
      <c r="D1202" t="s">
        <v>93</v>
      </c>
      <c r="E1202" t="s">
        <v>10</v>
      </c>
      <c r="F1202" s="19" t="s">
        <v>228</v>
      </c>
      <c r="I1202" t="s">
        <v>991</v>
      </c>
      <c r="J1202" t="s">
        <v>992</v>
      </c>
    </row>
    <row r="1203" spans="1:10" x14ac:dyDescent="0.25">
      <c r="A1203" s="39">
        <v>44191</v>
      </c>
      <c r="B1203" s="37" t="s">
        <v>872</v>
      </c>
      <c r="C1203" s="37" t="s">
        <v>881</v>
      </c>
      <c r="D1203" t="s">
        <v>93</v>
      </c>
      <c r="E1203" t="s">
        <v>10</v>
      </c>
      <c r="F1203" s="19" t="s">
        <v>228</v>
      </c>
      <c r="I1203" t="s">
        <v>991</v>
      </c>
      <c r="J1203" t="s">
        <v>992</v>
      </c>
    </row>
    <row r="1204" spans="1:10" x14ac:dyDescent="0.25">
      <c r="A1204" s="39">
        <v>44191</v>
      </c>
      <c r="B1204" s="37" t="s">
        <v>872</v>
      </c>
      <c r="C1204" s="37" t="s">
        <v>881</v>
      </c>
      <c r="D1204" t="s">
        <v>93</v>
      </c>
      <c r="E1204" t="s">
        <v>10</v>
      </c>
      <c r="F1204" s="19" t="s">
        <v>228</v>
      </c>
      <c r="I1204" t="s">
        <v>991</v>
      </c>
      <c r="J1204" t="s">
        <v>992</v>
      </c>
    </row>
    <row r="1205" spans="1:10" x14ac:dyDescent="0.25">
      <c r="A1205" s="39">
        <v>44191</v>
      </c>
      <c r="B1205" s="37" t="s">
        <v>872</v>
      </c>
      <c r="C1205" s="37" t="s">
        <v>881</v>
      </c>
      <c r="D1205" t="s">
        <v>93</v>
      </c>
      <c r="E1205" t="s">
        <v>10</v>
      </c>
      <c r="F1205" s="19" t="s">
        <v>228</v>
      </c>
      <c r="I1205" t="s">
        <v>991</v>
      </c>
      <c r="J1205" t="s">
        <v>992</v>
      </c>
    </row>
    <row r="1206" spans="1:10" x14ac:dyDescent="0.25">
      <c r="A1206" s="39">
        <v>44191</v>
      </c>
      <c r="B1206" s="37" t="s">
        <v>872</v>
      </c>
      <c r="C1206" s="37" t="s">
        <v>881</v>
      </c>
      <c r="D1206" t="s">
        <v>90</v>
      </c>
      <c r="E1206" t="s">
        <v>10</v>
      </c>
      <c r="F1206" s="19" t="s">
        <v>228</v>
      </c>
      <c r="I1206" t="s">
        <v>991</v>
      </c>
      <c r="J1206" t="s">
        <v>993</v>
      </c>
    </row>
    <row r="1207" spans="1:10" x14ac:dyDescent="0.25">
      <c r="A1207" s="39">
        <v>44191</v>
      </c>
      <c r="B1207" s="37" t="s">
        <v>872</v>
      </c>
      <c r="C1207" s="37" t="s">
        <v>881</v>
      </c>
      <c r="D1207" t="s">
        <v>90</v>
      </c>
      <c r="E1207" t="s">
        <v>10</v>
      </c>
      <c r="F1207" s="19" t="s">
        <v>228</v>
      </c>
      <c r="I1207" t="s">
        <v>991</v>
      </c>
      <c r="J1207" t="s">
        <v>993</v>
      </c>
    </row>
    <row r="1208" spans="1:10" x14ac:dyDescent="0.25">
      <c r="A1208" s="39">
        <v>44191</v>
      </c>
      <c r="B1208" s="37" t="s">
        <v>872</v>
      </c>
      <c r="C1208" s="37" t="s">
        <v>881</v>
      </c>
      <c r="D1208" t="s">
        <v>90</v>
      </c>
      <c r="E1208" t="s">
        <v>10</v>
      </c>
      <c r="F1208" s="19" t="s">
        <v>228</v>
      </c>
      <c r="I1208" t="s">
        <v>991</v>
      </c>
      <c r="J1208" t="s">
        <v>993</v>
      </c>
    </row>
    <row r="1209" spans="1:10" s="19" customFormat="1" x14ac:dyDescent="0.25">
      <c r="A1209" s="39">
        <v>44196</v>
      </c>
      <c r="B1209" s="37" t="s">
        <v>109</v>
      </c>
      <c r="C1209" s="37" t="s">
        <v>873</v>
      </c>
      <c r="D1209" s="19" t="s">
        <v>93</v>
      </c>
      <c r="E1209" s="19" t="s">
        <v>11</v>
      </c>
      <c r="F1209" s="19" t="s">
        <v>999</v>
      </c>
      <c r="I1209" t="s">
        <v>1004</v>
      </c>
    </row>
    <row r="1210" spans="1:10" s="19" customFormat="1" x14ac:dyDescent="0.25">
      <c r="A1210" s="39">
        <v>44196</v>
      </c>
      <c r="B1210" s="37" t="s">
        <v>109</v>
      </c>
      <c r="C1210" s="37" t="s">
        <v>873</v>
      </c>
      <c r="D1210" s="19" t="s">
        <v>93</v>
      </c>
      <c r="E1210" s="19" t="s">
        <v>11</v>
      </c>
      <c r="F1210" s="19" t="s">
        <v>999</v>
      </c>
      <c r="I1210" t="s">
        <v>1004</v>
      </c>
    </row>
    <row r="1211" spans="1:10" s="19" customFormat="1" x14ac:dyDescent="0.25">
      <c r="A1211" s="39">
        <v>44196</v>
      </c>
      <c r="B1211" s="37" t="s">
        <v>109</v>
      </c>
      <c r="C1211" s="37" t="s">
        <v>873</v>
      </c>
      <c r="D1211" s="19" t="s">
        <v>93</v>
      </c>
      <c r="E1211" s="19" t="s">
        <v>11</v>
      </c>
      <c r="F1211" s="19" t="s">
        <v>999</v>
      </c>
      <c r="I1211" t="s">
        <v>1004</v>
      </c>
    </row>
    <row r="1212" spans="1:10" s="19" customFormat="1" x14ac:dyDescent="0.25">
      <c r="A1212" s="39">
        <v>44196</v>
      </c>
      <c r="B1212" s="37" t="s">
        <v>109</v>
      </c>
      <c r="C1212" s="37" t="s">
        <v>873</v>
      </c>
      <c r="D1212" s="19" t="s">
        <v>93</v>
      </c>
      <c r="E1212" s="19" t="s">
        <v>11</v>
      </c>
      <c r="F1212" s="19" t="s">
        <v>999</v>
      </c>
      <c r="I1212" t="s">
        <v>1004</v>
      </c>
    </row>
    <row r="1213" spans="1:10" s="19" customFormat="1" x14ac:dyDescent="0.25">
      <c r="A1213" s="39">
        <v>44196</v>
      </c>
      <c r="B1213" s="37" t="s">
        <v>109</v>
      </c>
      <c r="C1213" s="37" t="s">
        <v>873</v>
      </c>
      <c r="D1213" s="19" t="s">
        <v>93</v>
      </c>
      <c r="E1213" s="19" t="s">
        <v>11</v>
      </c>
      <c r="F1213" s="19" t="s">
        <v>999</v>
      </c>
      <c r="I1213" t="s">
        <v>1004</v>
      </c>
    </row>
    <row r="1214" spans="1:10" s="19" customFormat="1" x14ac:dyDescent="0.25">
      <c r="A1214" s="39">
        <v>44196</v>
      </c>
      <c r="B1214" s="37" t="s">
        <v>109</v>
      </c>
      <c r="C1214" s="37" t="s">
        <v>873</v>
      </c>
      <c r="D1214" s="19" t="s">
        <v>93</v>
      </c>
      <c r="E1214" s="19" t="s">
        <v>11</v>
      </c>
      <c r="F1214" s="19" t="s">
        <v>999</v>
      </c>
      <c r="I1214" t="s">
        <v>1004</v>
      </c>
    </row>
    <row r="1215" spans="1:10" s="19" customFormat="1" x14ac:dyDescent="0.25">
      <c r="A1215" s="39">
        <v>44196</v>
      </c>
      <c r="B1215" s="37" t="s">
        <v>109</v>
      </c>
      <c r="C1215" s="37" t="s">
        <v>873</v>
      </c>
      <c r="D1215" s="19" t="s">
        <v>93</v>
      </c>
      <c r="E1215" s="19" t="s">
        <v>11</v>
      </c>
      <c r="F1215" s="19" t="s">
        <v>407</v>
      </c>
      <c r="I1215" s="19" t="s">
        <v>1005</v>
      </c>
    </row>
    <row r="1216" spans="1:10" s="19" customFormat="1" x14ac:dyDescent="0.25">
      <c r="A1216" s="39">
        <v>44196</v>
      </c>
      <c r="B1216" s="37" t="s">
        <v>109</v>
      </c>
      <c r="C1216" s="37" t="s">
        <v>873</v>
      </c>
      <c r="D1216" s="19" t="s">
        <v>93</v>
      </c>
      <c r="E1216" s="19" t="s">
        <v>11</v>
      </c>
      <c r="F1216" s="19" t="s">
        <v>407</v>
      </c>
      <c r="I1216" s="19" t="s">
        <v>1005</v>
      </c>
    </row>
    <row r="1217" spans="1:9" s="19" customFormat="1" x14ac:dyDescent="0.25">
      <c r="A1217" s="39">
        <v>44196</v>
      </c>
      <c r="B1217" s="37" t="s">
        <v>109</v>
      </c>
      <c r="C1217" s="37" t="s">
        <v>873</v>
      </c>
      <c r="D1217" s="19" t="s">
        <v>93</v>
      </c>
      <c r="E1217" s="19" t="s">
        <v>11</v>
      </c>
      <c r="F1217" s="19" t="s">
        <v>407</v>
      </c>
      <c r="I1217" s="19" t="s">
        <v>1005</v>
      </c>
    </row>
    <row r="1218" spans="1:9" s="19" customFormat="1" x14ac:dyDescent="0.25">
      <c r="A1218" s="39">
        <v>44196</v>
      </c>
      <c r="B1218" s="37" t="s">
        <v>109</v>
      </c>
      <c r="C1218" s="37" t="s">
        <v>873</v>
      </c>
      <c r="D1218" s="19" t="s">
        <v>93</v>
      </c>
      <c r="E1218" s="19" t="s">
        <v>11</v>
      </c>
      <c r="F1218" s="19" t="s">
        <v>407</v>
      </c>
      <c r="I1218" s="19" t="s">
        <v>1005</v>
      </c>
    </row>
    <row r="1219" spans="1:9" s="19" customFormat="1" x14ac:dyDescent="0.25">
      <c r="A1219" s="39">
        <v>44196</v>
      </c>
      <c r="B1219" s="37" t="s">
        <v>109</v>
      </c>
      <c r="C1219" s="37" t="s">
        <v>873</v>
      </c>
      <c r="D1219" s="19" t="s">
        <v>93</v>
      </c>
      <c r="E1219" s="19" t="s">
        <v>11</v>
      </c>
      <c r="F1219" s="19" t="s">
        <v>407</v>
      </c>
      <c r="I1219" s="19" t="s">
        <v>1005</v>
      </c>
    </row>
    <row r="1220" spans="1:9" s="19" customFormat="1" x14ac:dyDescent="0.25">
      <c r="A1220" s="39">
        <v>44196</v>
      </c>
      <c r="B1220" s="37" t="s">
        <v>109</v>
      </c>
      <c r="C1220" s="37" t="s">
        <v>873</v>
      </c>
      <c r="D1220" s="19" t="s">
        <v>93</v>
      </c>
      <c r="E1220" s="19" t="s">
        <v>11</v>
      </c>
      <c r="F1220" s="19" t="s">
        <v>249</v>
      </c>
      <c r="I1220" t="s">
        <v>1004</v>
      </c>
    </row>
    <row r="1221" spans="1:9" s="19" customFormat="1" x14ac:dyDescent="0.25">
      <c r="A1221" s="39">
        <v>44196</v>
      </c>
      <c r="B1221" s="37" t="s">
        <v>109</v>
      </c>
      <c r="C1221" s="37" t="s">
        <v>873</v>
      </c>
      <c r="D1221" s="19" t="s">
        <v>93</v>
      </c>
      <c r="E1221" s="19" t="s">
        <v>11</v>
      </c>
      <c r="F1221" s="19" t="s">
        <v>346</v>
      </c>
      <c r="I1221" s="19" t="s">
        <v>1005</v>
      </c>
    </row>
    <row r="1222" spans="1:9" s="19" customFormat="1" x14ac:dyDescent="0.25">
      <c r="A1222" s="39">
        <v>44196</v>
      </c>
      <c r="B1222" s="37" t="s">
        <v>109</v>
      </c>
      <c r="C1222" s="37" t="s">
        <v>873</v>
      </c>
      <c r="D1222" s="19" t="s">
        <v>93</v>
      </c>
      <c r="E1222" s="19" t="s">
        <v>11</v>
      </c>
      <c r="F1222" s="19" t="s">
        <v>346</v>
      </c>
      <c r="I1222" s="19" t="s">
        <v>1005</v>
      </c>
    </row>
    <row r="1223" spans="1:9" s="19" customFormat="1" x14ac:dyDescent="0.25">
      <c r="A1223" s="39">
        <v>44196</v>
      </c>
      <c r="B1223" s="37" t="s">
        <v>109</v>
      </c>
      <c r="C1223" s="37" t="s">
        <v>873</v>
      </c>
      <c r="D1223" s="19" t="s">
        <v>93</v>
      </c>
      <c r="E1223" s="19" t="s">
        <v>11</v>
      </c>
      <c r="F1223" s="19" t="s">
        <v>346</v>
      </c>
      <c r="I1223" s="19" t="s">
        <v>1005</v>
      </c>
    </row>
    <row r="1224" spans="1:9" s="19" customFormat="1" x14ac:dyDescent="0.25">
      <c r="A1224" s="39">
        <v>44196</v>
      </c>
      <c r="B1224" s="37" t="s">
        <v>109</v>
      </c>
      <c r="C1224" s="37" t="s">
        <v>873</v>
      </c>
      <c r="D1224" s="19" t="s">
        <v>93</v>
      </c>
      <c r="E1224" s="19" t="s">
        <v>11</v>
      </c>
      <c r="F1224" s="19" t="s">
        <v>346</v>
      </c>
      <c r="I1224" s="19" t="s">
        <v>1005</v>
      </c>
    </row>
    <row r="1225" spans="1:9" s="19" customFormat="1" x14ac:dyDescent="0.25">
      <c r="A1225" s="39">
        <v>44196</v>
      </c>
      <c r="B1225" s="37" t="s">
        <v>109</v>
      </c>
      <c r="C1225" s="37" t="s">
        <v>873</v>
      </c>
      <c r="D1225" s="19" t="s">
        <v>93</v>
      </c>
      <c r="E1225" s="19" t="s">
        <v>11</v>
      </c>
      <c r="F1225" s="19" t="s">
        <v>405</v>
      </c>
      <c r="I1225" t="s">
        <v>1004</v>
      </c>
    </row>
    <row r="1226" spans="1:9" x14ac:dyDescent="0.25">
      <c r="A1226" s="39">
        <v>44196</v>
      </c>
      <c r="B1226" s="37" t="s">
        <v>109</v>
      </c>
      <c r="C1226" s="37" t="s">
        <v>873</v>
      </c>
      <c r="D1226" s="19" t="s">
        <v>93</v>
      </c>
      <c r="E1226" s="19" t="s">
        <v>11</v>
      </c>
      <c r="F1226" s="19" t="s">
        <v>236</v>
      </c>
      <c r="I1226" t="s">
        <v>1004</v>
      </c>
    </row>
    <row r="1227" spans="1:9" x14ac:dyDescent="0.25">
      <c r="A1227" s="39">
        <v>44207</v>
      </c>
      <c r="B1227" s="37" t="s">
        <v>342</v>
      </c>
      <c r="C1227" s="37" t="s">
        <v>874</v>
      </c>
      <c r="D1227" s="19" t="s">
        <v>849</v>
      </c>
      <c r="E1227" t="s">
        <v>11</v>
      </c>
      <c r="F1227" s="19" t="s">
        <v>344</v>
      </c>
      <c r="I1227" t="s">
        <v>1030</v>
      </c>
    </row>
    <row r="1228" spans="1:9" x14ac:dyDescent="0.25">
      <c r="A1228" s="39">
        <v>44210</v>
      </c>
      <c r="B1228" s="37" t="s">
        <v>342</v>
      </c>
      <c r="C1228" s="37" t="s">
        <v>875</v>
      </c>
      <c r="D1228" s="19" t="s">
        <v>849</v>
      </c>
      <c r="E1228" t="s">
        <v>11</v>
      </c>
      <c r="F1228" s="19" t="s">
        <v>1029</v>
      </c>
      <c r="I1228" t="s">
        <v>1030</v>
      </c>
    </row>
    <row r="1229" spans="1:9" x14ac:dyDescent="0.25">
      <c r="A1229" s="39">
        <v>44210</v>
      </c>
      <c r="B1229" s="37" t="s">
        <v>342</v>
      </c>
      <c r="C1229" s="37" t="s">
        <v>875</v>
      </c>
      <c r="D1229" s="19" t="s">
        <v>849</v>
      </c>
      <c r="E1229" t="s">
        <v>11</v>
      </c>
      <c r="F1229" s="19" t="s">
        <v>1029</v>
      </c>
      <c r="I1229" t="s">
        <v>1030</v>
      </c>
    </row>
    <row r="1230" spans="1:9" x14ac:dyDescent="0.25">
      <c r="A1230" s="39">
        <v>44234</v>
      </c>
      <c r="B1230" s="30" t="s">
        <v>378</v>
      </c>
      <c r="C1230" s="37" t="s">
        <v>876</v>
      </c>
      <c r="D1230" t="s">
        <v>93</v>
      </c>
      <c r="E1230" t="s">
        <v>11</v>
      </c>
      <c r="F1230" s="19" t="s">
        <v>366</v>
      </c>
      <c r="I1230" t="s">
        <v>914</v>
      </c>
    </row>
    <row r="1231" spans="1:9" x14ac:dyDescent="0.25">
      <c r="A1231" s="39">
        <v>44234</v>
      </c>
      <c r="B1231" s="30" t="s">
        <v>378</v>
      </c>
      <c r="C1231" s="37" t="s">
        <v>876</v>
      </c>
      <c r="D1231" t="s">
        <v>93</v>
      </c>
      <c r="E1231" t="s">
        <v>11</v>
      </c>
      <c r="F1231" s="19" t="s">
        <v>366</v>
      </c>
      <c r="I1231" t="s">
        <v>914</v>
      </c>
    </row>
    <row r="1232" spans="1:9" x14ac:dyDescent="0.25">
      <c r="A1232" s="39">
        <v>44234</v>
      </c>
      <c r="B1232" s="30" t="s">
        <v>378</v>
      </c>
      <c r="C1232" s="37" t="s">
        <v>876</v>
      </c>
      <c r="D1232" t="s">
        <v>93</v>
      </c>
      <c r="E1232" t="s">
        <v>11</v>
      </c>
      <c r="F1232" s="19" t="s">
        <v>366</v>
      </c>
      <c r="I1232" t="s">
        <v>914</v>
      </c>
    </row>
    <row r="1233" spans="1:10" x14ac:dyDescent="0.25">
      <c r="A1233" s="39">
        <v>44234</v>
      </c>
      <c r="B1233" s="30" t="s">
        <v>378</v>
      </c>
      <c r="C1233" s="37" t="s">
        <v>876</v>
      </c>
      <c r="D1233" t="s">
        <v>93</v>
      </c>
      <c r="E1233" t="s">
        <v>11</v>
      </c>
      <c r="F1233" s="19" t="s">
        <v>366</v>
      </c>
      <c r="I1233" t="s">
        <v>914</v>
      </c>
    </row>
    <row r="1234" spans="1:10" x14ac:dyDescent="0.25">
      <c r="A1234" s="39">
        <v>44234</v>
      </c>
      <c r="B1234" s="30" t="s">
        <v>378</v>
      </c>
      <c r="C1234" s="37" t="s">
        <v>876</v>
      </c>
      <c r="D1234" t="s">
        <v>93</v>
      </c>
      <c r="E1234" t="s">
        <v>11</v>
      </c>
      <c r="F1234" s="19" t="s">
        <v>366</v>
      </c>
      <c r="I1234" t="s">
        <v>914</v>
      </c>
    </row>
    <row r="1235" spans="1:10" x14ac:dyDescent="0.25">
      <c r="A1235" s="39">
        <v>44234</v>
      </c>
      <c r="B1235" s="30" t="s">
        <v>378</v>
      </c>
      <c r="C1235" s="37" t="s">
        <v>876</v>
      </c>
      <c r="D1235" t="s">
        <v>93</v>
      </c>
      <c r="E1235" t="s">
        <v>11</v>
      </c>
      <c r="F1235" s="19" t="s">
        <v>366</v>
      </c>
      <c r="I1235" t="s">
        <v>914</v>
      </c>
    </row>
    <row r="1236" spans="1:10" x14ac:dyDescent="0.25">
      <c r="A1236" s="39">
        <v>44234</v>
      </c>
      <c r="B1236" s="30" t="s">
        <v>378</v>
      </c>
      <c r="C1236" s="37" t="s">
        <v>876</v>
      </c>
      <c r="D1236" t="s">
        <v>93</v>
      </c>
      <c r="E1236" t="s">
        <v>11</v>
      </c>
      <c r="F1236" s="19" t="s">
        <v>366</v>
      </c>
      <c r="I1236" t="s">
        <v>914</v>
      </c>
    </row>
    <row r="1237" spans="1:10" x14ac:dyDescent="0.25">
      <c r="A1237" s="39">
        <v>44234</v>
      </c>
      <c r="B1237" s="30" t="s">
        <v>378</v>
      </c>
      <c r="C1237" s="37" t="s">
        <v>876</v>
      </c>
      <c r="D1237" t="s">
        <v>93</v>
      </c>
      <c r="E1237" t="s">
        <v>11</v>
      </c>
      <c r="F1237" s="19" t="s">
        <v>236</v>
      </c>
      <c r="I1237" t="s">
        <v>915</v>
      </c>
    </row>
    <row r="1238" spans="1:10" x14ac:dyDescent="0.25">
      <c r="A1238" s="39">
        <v>44234</v>
      </c>
      <c r="B1238" s="30" t="s">
        <v>378</v>
      </c>
      <c r="C1238" s="37" t="s">
        <v>876</v>
      </c>
      <c r="D1238" t="s">
        <v>93</v>
      </c>
      <c r="E1238" t="s">
        <v>11</v>
      </c>
      <c r="F1238" s="19" t="s">
        <v>236</v>
      </c>
      <c r="I1238" t="s">
        <v>915</v>
      </c>
    </row>
    <row r="1239" spans="1:10" x14ac:dyDescent="0.25">
      <c r="A1239" s="39">
        <v>44234</v>
      </c>
      <c r="B1239" s="30" t="s">
        <v>378</v>
      </c>
      <c r="C1239" s="37" t="s">
        <v>876</v>
      </c>
      <c r="D1239" t="s">
        <v>93</v>
      </c>
      <c r="E1239" t="s">
        <v>11</v>
      </c>
      <c r="F1239" s="19" t="s">
        <v>236</v>
      </c>
      <c r="I1239" t="s">
        <v>915</v>
      </c>
    </row>
    <row r="1240" spans="1:10" x14ac:dyDescent="0.25">
      <c r="A1240" s="39">
        <v>44234</v>
      </c>
      <c r="B1240" s="30" t="s">
        <v>378</v>
      </c>
      <c r="C1240" s="37" t="s">
        <v>876</v>
      </c>
      <c r="D1240" t="s">
        <v>93</v>
      </c>
      <c r="E1240" t="s">
        <v>11</v>
      </c>
      <c r="F1240" s="19" t="s">
        <v>236</v>
      </c>
      <c r="I1240" t="s">
        <v>915</v>
      </c>
    </row>
    <row r="1241" spans="1:10" x14ac:dyDescent="0.25">
      <c r="A1241" s="39">
        <v>44234</v>
      </c>
      <c r="B1241" s="30" t="s">
        <v>378</v>
      </c>
      <c r="C1241" s="37" t="s">
        <v>876</v>
      </c>
      <c r="D1241" t="s">
        <v>93</v>
      </c>
      <c r="E1241" t="s">
        <v>11</v>
      </c>
      <c r="F1241" s="19" t="s">
        <v>236</v>
      </c>
      <c r="I1241" t="s">
        <v>915</v>
      </c>
    </row>
    <row r="1242" spans="1:10" x14ac:dyDescent="0.25">
      <c r="A1242" s="39">
        <v>44234</v>
      </c>
      <c r="B1242" s="30" t="s">
        <v>378</v>
      </c>
      <c r="C1242" s="37" t="s">
        <v>876</v>
      </c>
      <c r="D1242" t="s">
        <v>93</v>
      </c>
      <c r="E1242" t="s">
        <v>11</v>
      </c>
      <c r="F1242" s="19" t="s">
        <v>236</v>
      </c>
      <c r="I1242" t="s">
        <v>915</v>
      </c>
    </row>
    <row r="1243" spans="1:10" x14ac:dyDescent="0.25">
      <c r="A1243" s="39">
        <v>44234</v>
      </c>
      <c r="B1243" s="30" t="s">
        <v>378</v>
      </c>
      <c r="C1243" s="37" t="s">
        <v>876</v>
      </c>
      <c r="D1243" t="s">
        <v>93</v>
      </c>
      <c r="E1243" t="s">
        <v>11</v>
      </c>
      <c r="F1243" s="19" t="s">
        <v>236</v>
      </c>
      <c r="I1243" t="s">
        <v>915</v>
      </c>
    </row>
    <row r="1244" spans="1:10" x14ac:dyDescent="0.25">
      <c r="A1244" s="39">
        <v>44234</v>
      </c>
      <c r="B1244" s="30" t="s">
        <v>378</v>
      </c>
      <c r="C1244" s="37" t="s">
        <v>876</v>
      </c>
      <c r="D1244" t="s">
        <v>93</v>
      </c>
      <c r="E1244" t="s">
        <v>11</v>
      </c>
      <c r="F1244" s="19" t="s">
        <v>236</v>
      </c>
      <c r="I1244" t="s">
        <v>915</v>
      </c>
    </row>
    <row r="1245" spans="1:10" x14ac:dyDescent="0.25">
      <c r="A1245" s="39">
        <v>44234</v>
      </c>
      <c r="B1245" s="30" t="s">
        <v>378</v>
      </c>
      <c r="C1245" s="37" t="s">
        <v>876</v>
      </c>
      <c r="D1245" t="s">
        <v>93</v>
      </c>
      <c r="E1245" t="s">
        <v>11</v>
      </c>
      <c r="F1245" s="19" t="s">
        <v>236</v>
      </c>
      <c r="I1245" t="s">
        <v>915</v>
      </c>
    </row>
    <row r="1246" spans="1:10" x14ac:dyDescent="0.25">
      <c r="A1246" s="39">
        <v>44234</v>
      </c>
      <c r="B1246" s="30" t="s">
        <v>378</v>
      </c>
      <c r="C1246" s="37" t="s">
        <v>876</v>
      </c>
      <c r="D1246" t="s">
        <v>93</v>
      </c>
      <c r="E1246" t="s">
        <v>11</v>
      </c>
      <c r="F1246" s="19" t="s">
        <v>236</v>
      </c>
      <c r="I1246" t="s">
        <v>915</v>
      </c>
    </row>
    <row r="1247" spans="1:10" x14ac:dyDescent="0.25">
      <c r="A1247" s="39">
        <v>44234</v>
      </c>
      <c r="B1247" s="30" t="s">
        <v>378</v>
      </c>
      <c r="C1247" s="37" t="s">
        <v>876</v>
      </c>
      <c r="D1247" t="s">
        <v>90</v>
      </c>
      <c r="E1247" t="s">
        <v>11</v>
      </c>
      <c r="F1247" s="19" t="s">
        <v>236</v>
      </c>
      <c r="I1247" t="s">
        <v>915</v>
      </c>
      <c r="J1247" t="s">
        <v>916</v>
      </c>
    </row>
    <row r="1248" spans="1:10" x14ac:dyDescent="0.25">
      <c r="A1248" s="39">
        <v>44234</v>
      </c>
      <c r="B1248" s="30" t="s">
        <v>378</v>
      </c>
      <c r="C1248" s="37" t="s">
        <v>876</v>
      </c>
      <c r="D1248" t="s">
        <v>90</v>
      </c>
      <c r="E1248" t="s">
        <v>11</v>
      </c>
      <c r="F1248" s="19" t="s">
        <v>236</v>
      </c>
      <c r="I1248" t="s">
        <v>915</v>
      </c>
      <c r="J1248" t="s">
        <v>916</v>
      </c>
    </row>
    <row r="1249" spans="1:10" x14ac:dyDescent="0.25">
      <c r="A1249" s="39">
        <v>44234</v>
      </c>
      <c r="B1249" s="30" t="s">
        <v>378</v>
      </c>
      <c r="C1249" s="37" t="s">
        <v>876</v>
      </c>
      <c r="D1249" t="s">
        <v>90</v>
      </c>
      <c r="E1249" t="s">
        <v>11</v>
      </c>
      <c r="F1249" s="19" t="s">
        <v>236</v>
      </c>
      <c r="I1249" t="s">
        <v>915</v>
      </c>
      <c r="J1249" t="s">
        <v>916</v>
      </c>
    </row>
    <row r="1250" spans="1:10" x14ac:dyDescent="0.25">
      <c r="A1250" s="39">
        <v>44234</v>
      </c>
      <c r="B1250" s="30" t="s">
        <v>378</v>
      </c>
      <c r="C1250" s="37" t="s">
        <v>876</v>
      </c>
      <c r="D1250" t="s">
        <v>90</v>
      </c>
      <c r="E1250" t="s">
        <v>11</v>
      </c>
      <c r="F1250" s="19" t="s">
        <v>236</v>
      </c>
      <c r="I1250" t="s">
        <v>915</v>
      </c>
      <c r="J1250" t="s">
        <v>916</v>
      </c>
    </row>
    <row r="1251" spans="1:10" x14ac:dyDescent="0.25">
      <c r="A1251" s="39">
        <v>44234</v>
      </c>
      <c r="B1251" s="30" t="s">
        <v>378</v>
      </c>
      <c r="C1251" s="37" t="s">
        <v>876</v>
      </c>
      <c r="D1251" t="s">
        <v>90</v>
      </c>
      <c r="E1251" t="s">
        <v>11</v>
      </c>
      <c r="F1251" s="19" t="s">
        <v>236</v>
      </c>
      <c r="I1251" t="s">
        <v>915</v>
      </c>
      <c r="J1251" t="s">
        <v>916</v>
      </c>
    </row>
    <row r="1252" spans="1:10" x14ac:dyDescent="0.25">
      <c r="A1252" s="39">
        <v>44234</v>
      </c>
      <c r="B1252" s="30" t="s">
        <v>378</v>
      </c>
      <c r="C1252" s="37" t="s">
        <v>876</v>
      </c>
      <c r="D1252" t="s">
        <v>90</v>
      </c>
      <c r="E1252" t="s">
        <v>11</v>
      </c>
      <c r="F1252" s="19" t="s">
        <v>236</v>
      </c>
      <c r="I1252" t="s">
        <v>915</v>
      </c>
      <c r="J1252" t="s">
        <v>916</v>
      </c>
    </row>
    <row r="1253" spans="1:10" x14ac:dyDescent="0.25">
      <c r="A1253" s="39">
        <v>44234</v>
      </c>
      <c r="B1253" s="30" t="s">
        <v>378</v>
      </c>
      <c r="C1253" s="37" t="s">
        <v>876</v>
      </c>
      <c r="D1253" t="s">
        <v>90</v>
      </c>
      <c r="E1253" t="s">
        <v>11</v>
      </c>
      <c r="F1253" s="19" t="s">
        <v>236</v>
      </c>
      <c r="I1253" t="s">
        <v>915</v>
      </c>
      <c r="J1253" t="s">
        <v>916</v>
      </c>
    </row>
    <row r="1254" spans="1:10" x14ac:dyDescent="0.25">
      <c r="A1254" s="39">
        <v>44234</v>
      </c>
      <c r="B1254" s="30" t="s">
        <v>378</v>
      </c>
      <c r="C1254" s="37" t="s">
        <v>876</v>
      </c>
      <c r="D1254" t="s">
        <v>90</v>
      </c>
      <c r="E1254" t="s">
        <v>11</v>
      </c>
      <c r="F1254" s="19" t="s">
        <v>236</v>
      </c>
      <c r="I1254" t="s">
        <v>915</v>
      </c>
      <c r="J1254" t="s">
        <v>916</v>
      </c>
    </row>
    <row r="1255" spans="1:10" x14ac:dyDescent="0.25">
      <c r="A1255" s="39">
        <v>44234</v>
      </c>
      <c r="B1255" s="30" t="s">
        <v>378</v>
      </c>
      <c r="C1255" s="37" t="s">
        <v>876</v>
      </c>
      <c r="D1255" t="s">
        <v>90</v>
      </c>
      <c r="E1255" t="s">
        <v>11</v>
      </c>
      <c r="F1255" s="19" t="s">
        <v>236</v>
      </c>
      <c r="I1255" t="s">
        <v>915</v>
      </c>
      <c r="J1255" t="s">
        <v>916</v>
      </c>
    </row>
    <row r="1256" spans="1:10" x14ac:dyDescent="0.25">
      <c r="A1256" s="39">
        <v>44234</v>
      </c>
      <c r="B1256" s="30" t="s">
        <v>378</v>
      </c>
      <c r="C1256" s="37" t="s">
        <v>876</v>
      </c>
      <c r="D1256" t="s">
        <v>90</v>
      </c>
      <c r="E1256" t="s">
        <v>11</v>
      </c>
      <c r="F1256" s="19" t="s">
        <v>236</v>
      </c>
      <c r="I1256" t="s">
        <v>915</v>
      </c>
      <c r="J1256" t="s">
        <v>916</v>
      </c>
    </row>
    <row r="1257" spans="1:10" x14ac:dyDescent="0.25">
      <c r="A1257" s="39">
        <v>44234</v>
      </c>
      <c r="B1257" s="30" t="s">
        <v>378</v>
      </c>
      <c r="C1257" s="37" t="s">
        <v>876</v>
      </c>
      <c r="D1257" t="s">
        <v>93</v>
      </c>
      <c r="E1257" t="s">
        <v>11</v>
      </c>
      <c r="F1257" s="19" t="s">
        <v>289</v>
      </c>
      <c r="I1257" t="s">
        <v>915</v>
      </c>
    </row>
    <row r="1258" spans="1:10" x14ac:dyDescent="0.25">
      <c r="A1258" s="39">
        <v>44234</v>
      </c>
      <c r="B1258" s="30" t="s">
        <v>378</v>
      </c>
      <c r="C1258" s="37" t="s">
        <v>876</v>
      </c>
      <c r="D1258" t="s">
        <v>93</v>
      </c>
      <c r="E1258" t="s">
        <v>11</v>
      </c>
      <c r="F1258" s="19" t="s">
        <v>289</v>
      </c>
      <c r="I1258" t="s">
        <v>915</v>
      </c>
    </row>
    <row r="1259" spans="1:10" x14ac:dyDescent="0.25">
      <c r="A1259" s="39">
        <v>44234</v>
      </c>
      <c r="B1259" s="30" t="s">
        <v>378</v>
      </c>
      <c r="C1259" s="37" t="s">
        <v>876</v>
      </c>
      <c r="D1259" t="s">
        <v>93</v>
      </c>
      <c r="E1259" t="s">
        <v>11</v>
      </c>
      <c r="F1259" s="19" t="s">
        <v>289</v>
      </c>
      <c r="I1259" t="s">
        <v>915</v>
      </c>
    </row>
    <row r="1260" spans="1:10" x14ac:dyDescent="0.25">
      <c r="A1260" s="39">
        <v>44234</v>
      </c>
      <c r="B1260" s="30" t="s">
        <v>378</v>
      </c>
      <c r="C1260" s="37" t="s">
        <v>876</v>
      </c>
      <c r="D1260" t="s">
        <v>93</v>
      </c>
      <c r="E1260" t="s">
        <v>11</v>
      </c>
      <c r="F1260" s="19" t="s">
        <v>289</v>
      </c>
      <c r="I1260" t="s">
        <v>915</v>
      </c>
    </row>
    <row r="1261" spans="1:10" x14ac:dyDescent="0.25">
      <c r="A1261" s="39">
        <v>44234</v>
      </c>
      <c r="B1261" s="30" t="s">
        <v>378</v>
      </c>
      <c r="C1261" s="37" t="s">
        <v>876</v>
      </c>
      <c r="D1261" t="s">
        <v>93</v>
      </c>
      <c r="E1261" t="s">
        <v>11</v>
      </c>
      <c r="F1261" s="19" t="s">
        <v>289</v>
      </c>
      <c r="I1261" t="s">
        <v>915</v>
      </c>
    </row>
    <row r="1262" spans="1:10" x14ac:dyDescent="0.25">
      <c r="A1262" s="39">
        <v>44234</v>
      </c>
      <c r="B1262" s="30" t="s">
        <v>378</v>
      </c>
      <c r="C1262" s="37" t="s">
        <v>876</v>
      </c>
      <c r="D1262" t="s">
        <v>93</v>
      </c>
      <c r="E1262" t="s">
        <v>11</v>
      </c>
      <c r="F1262" s="19" t="s">
        <v>289</v>
      </c>
      <c r="I1262" t="s">
        <v>915</v>
      </c>
    </row>
    <row r="1263" spans="1:10" x14ac:dyDescent="0.25">
      <c r="A1263" s="39">
        <v>44234</v>
      </c>
      <c r="B1263" s="30" t="s">
        <v>378</v>
      </c>
      <c r="C1263" s="37" t="s">
        <v>876</v>
      </c>
      <c r="D1263" t="s">
        <v>93</v>
      </c>
      <c r="E1263" t="s">
        <v>11</v>
      </c>
      <c r="F1263" s="19" t="s">
        <v>917</v>
      </c>
      <c r="I1263" t="s">
        <v>915</v>
      </c>
    </row>
    <row r="1264" spans="1:10" x14ac:dyDescent="0.25">
      <c r="A1264" s="39">
        <v>44234</v>
      </c>
      <c r="B1264" s="30" t="s">
        <v>378</v>
      </c>
      <c r="C1264" s="37" t="s">
        <v>876</v>
      </c>
      <c r="D1264" t="s">
        <v>93</v>
      </c>
      <c r="E1264" t="s">
        <v>11</v>
      </c>
      <c r="F1264" s="19" t="s">
        <v>917</v>
      </c>
      <c r="I1264" t="s">
        <v>915</v>
      </c>
    </row>
    <row r="1265" spans="1:9" x14ac:dyDescent="0.25">
      <c r="A1265" s="39">
        <v>44234</v>
      </c>
      <c r="B1265" s="30" t="s">
        <v>378</v>
      </c>
      <c r="C1265" s="37" t="s">
        <v>876</v>
      </c>
      <c r="D1265" t="s">
        <v>93</v>
      </c>
      <c r="E1265" t="s">
        <v>11</v>
      </c>
      <c r="F1265" s="19" t="s">
        <v>917</v>
      </c>
      <c r="I1265" t="s">
        <v>915</v>
      </c>
    </row>
    <row r="1266" spans="1:9" x14ac:dyDescent="0.25">
      <c r="A1266" s="39">
        <v>44234</v>
      </c>
      <c r="B1266" s="30" t="s">
        <v>378</v>
      </c>
      <c r="C1266" s="37" t="s">
        <v>876</v>
      </c>
      <c r="D1266" t="s">
        <v>93</v>
      </c>
      <c r="E1266" t="s">
        <v>11</v>
      </c>
      <c r="F1266" s="19" t="s">
        <v>407</v>
      </c>
      <c r="I1266" t="s">
        <v>915</v>
      </c>
    </row>
    <row r="1267" spans="1:9" x14ac:dyDescent="0.25">
      <c r="A1267" s="39">
        <v>44246</v>
      </c>
      <c r="B1267" s="37" t="s">
        <v>882</v>
      </c>
      <c r="C1267" s="37" t="s">
        <v>879</v>
      </c>
      <c r="D1267" t="s">
        <v>93</v>
      </c>
      <c r="E1267" t="s">
        <v>11</v>
      </c>
      <c r="F1267" s="19" t="s">
        <v>289</v>
      </c>
      <c r="I1267" t="s">
        <v>546</v>
      </c>
    </row>
    <row r="1268" spans="1:9" x14ac:dyDescent="0.25">
      <c r="A1268" s="39">
        <v>44246</v>
      </c>
      <c r="B1268" s="37" t="s">
        <v>882</v>
      </c>
      <c r="C1268" s="37" t="s">
        <v>879</v>
      </c>
      <c r="D1268" t="s">
        <v>93</v>
      </c>
      <c r="E1268" t="s">
        <v>11</v>
      </c>
      <c r="F1268" s="19" t="s">
        <v>289</v>
      </c>
      <c r="I1268" t="s">
        <v>546</v>
      </c>
    </row>
    <row r="1269" spans="1:9" x14ac:dyDescent="0.25">
      <c r="A1269" s="39">
        <v>44246</v>
      </c>
      <c r="B1269" s="37" t="s">
        <v>882</v>
      </c>
      <c r="C1269" s="37" t="s">
        <v>879</v>
      </c>
      <c r="D1269" t="s">
        <v>93</v>
      </c>
      <c r="E1269" t="s">
        <v>11</v>
      </c>
      <c r="F1269" s="19" t="s">
        <v>289</v>
      </c>
      <c r="I1269" t="s">
        <v>546</v>
      </c>
    </row>
    <row r="1270" spans="1:9" x14ac:dyDescent="0.25">
      <c r="A1270" s="39">
        <v>44246</v>
      </c>
      <c r="B1270" s="37" t="s">
        <v>882</v>
      </c>
      <c r="C1270" s="37" t="s">
        <v>879</v>
      </c>
      <c r="D1270" t="s">
        <v>93</v>
      </c>
      <c r="E1270" t="s">
        <v>11</v>
      </c>
      <c r="F1270" s="19" t="s">
        <v>289</v>
      </c>
      <c r="I1270" t="s">
        <v>546</v>
      </c>
    </row>
    <row r="1271" spans="1:9" x14ac:dyDescent="0.25">
      <c r="A1271" s="39">
        <v>44246</v>
      </c>
      <c r="B1271" s="37" t="s">
        <v>882</v>
      </c>
      <c r="C1271" s="37" t="s">
        <v>879</v>
      </c>
      <c r="D1271" t="s">
        <v>93</v>
      </c>
      <c r="E1271" t="s">
        <v>11</v>
      </c>
      <c r="F1271" s="19" t="s">
        <v>289</v>
      </c>
      <c r="I1271" t="s">
        <v>546</v>
      </c>
    </row>
    <row r="1272" spans="1:9" x14ac:dyDescent="0.25">
      <c r="A1272" s="39">
        <v>44246</v>
      </c>
      <c r="B1272" s="37" t="s">
        <v>882</v>
      </c>
      <c r="C1272" s="37" t="s">
        <v>879</v>
      </c>
      <c r="D1272" t="s">
        <v>90</v>
      </c>
      <c r="E1272" t="s">
        <v>11</v>
      </c>
      <c r="F1272" s="19" t="s">
        <v>289</v>
      </c>
      <c r="I1272" t="s">
        <v>546</v>
      </c>
    </row>
    <row r="1273" spans="1:9" x14ac:dyDescent="0.25">
      <c r="A1273" s="39">
        <v>44246</v>
      </c>
      <c r="B1273" s="37" t="s">
        <v>882</v>
      </c>
      <c r="C1273" s="37" t="s">
        <v>879</v>
      </c>
      <c r="D1273" t="s">
        <v>90</v>
      </c>
      <c r="E1273" t="s">
        <v>11</v>
      </c>
      <c r="F1273" s="19" t="s">
        <v>289</v>
      </c>
      <c r="I1273" t="s">
        <v>546</v>
      </c>
    </row>
    <row r="1274" spans="1:9" x14ac:dyDescent="0.25">
      <c r="A1274" s="39">
        <v>44246</v>
      </c>
      <c r="B1274" s="37" t="s">
        <v>882</v>
      </c>
      <c r="C1274" s="37" t="s">
        <v>879</v>
      </c>
      <c r="D1274" t="s">
        <v>90</v>
      </c>
      <c r="E1274" t="s">
        <v>11</v>
      </c>
      <c r="F1274" s="19" t="s">
        <v>289</v>
      </c>
      <c r="I1274" t="s">
        <v>546</v>
      </c>
    </row>
    <row r="1275" spans="1:9" x14ac:dyDescent="0.25">
      <c r="A1275" s="39">
        <v>44246</v>
      </c>
      <c r="B1275" s="37" t="s">
        <v>882</v>
      </c>
      <c r="C1275" s="37" t="s">
        <v>879</v>
      </c>
      <c r="D1275" t="s">
        <v>90</v>
      </c>
      <c r="E1275" t="s">
        <v>11</v>
      </c>
      <c r="F1275" s="19" t="s">
        <v>289</v>
      </c>
      <c r="I1275" t="s">
        <v>546</v>
      </c>
    </row>
    <row r="1276" spans="1:9" x14ac:dyDescent="0.25">
      <c r="A1276" s="39">
        <v>44246</v>
      </c>
      <c r="B1276" s="37" t="s">
        <v>882</v>
      </c>
      <c r="C1276" s="37" t="s">
        <v>879</v>
      </c>
      <c r="D1276" t="s">
        <v>90</v>
      </c>
      <c r="E1276" t="s">
        <v>11</v>
      </c>
      <c r="F1276" s="19" t="s">
        <v>289</v>
      </c>
      <c r="I1276" t="s">
        <v>546</v>
      </c>
    </row>
    <row r="1277" spans="1:9" x14ac:dyDescent="0.25">
      <c r="A1277" s="39">
        <v>44246</v>
      </c>
      <c r="B1277" s="37" t="s">
        <v>882</v>
      </c>
      <c r="C1277" s="37" t="s">
        <v>879</v>
      </c>
      <c r="D1277" t="s">
        <v>93</v>
      </c>
      <c r="E1277" t="s">
        <v>11</v>
      </c>
      <c r="F1277" s="19" t="s">
        <v>346</v>
      </c>
      <c r="I1277" t="s">
        <v>918</v>
      </c>
    </row>
    <row r="1278" spans="1:9" x14ac:dyDescent="0.25">
      <c r="A1278" s="39">
        <v>44246</v>
      </c>
      <c r="B1278" s="37" t="s">
        <v>882</v>
      </c>
      <c r="C1278" s="37" t="s">
        <v>879</v>
      </c>
      <c r="D1278" t="s">
        <v>93</v>
      </c>
      <c r="E1278" t="s">
        <v>11</v>
      </c>
      <c r="F1278" s="19" t="s">
        <v>346</v>
      </c>
      <c r="I1278" t="s">
        <v>918</v>
      </c>
    </row>
    <row r="1279" spans="1:9" x14ac:dyDescent="0.25">
      <c r="A1279" s="39">
        <v>44246</v>
      </c>
      <c r="B1279" s="37" t="s">
        <v>882</v>
      </c>
      <c r="C1279" s="37" t="s">
        <v>879</v>
      </c>
      <c r="D1279" t="s">
        <v>93</v>
      </c>
      <c r="E1279" t="s">
        <v>11</v>
      </c>
      <c r="F1279" s="19" t="s">
        <v>346</v>
      </c>
      <c r="I1279" t="s">
        <v>918</v>
      </c>
    </row>
    <row r="1280" spans="1:9" x14ac:dyDescent="0.25">
      <c r="A1280" s="39">
        <v>44246</v>
      </c>
      <c r="B1280" s="37" t="s">
        <v>882</v>
      </c>
      <c r="C1280" s="37" t="s">
        <v>879</v>
      </c>
      <c r="D1280" t="s">
        <v>93</v>
      </c>
      <c r="E1280" t="s">
        <v>11</v>
      </c>
      <c r="F1280" s="19" t="s">
        <v>346</v>
      </c>
      <c r="I1280" t="s">
        <v>918</v>
      </c>
    </row>
    <row r="1281" spans="1:10" x14ac:dyDescent="0.25">
      <c r="A1281" s="39">
        <v>44246</v>
      </c>
      <c r="B1281" s="37" t="s">
        <v>882</v>
      </c>
      <c r="C1281" s="37" t="s">
        <v>879</v>
      </c>
      <c r="D1281" t="s">
        <v>93</v>
      </c>
      <c r="E1281" t="s">
        <v>11</v>
      </c>
      <c r="F1281" s="19" t="s">
        <v>346</v>
      </c>
      <c r="I1281" t="s">
        <v>918</v>
      </c>
    </row>
    <row r="1282" spans="1:10" x14ac:dyDescent="0.25">
      <c r="A1282" s="39">
        <v>44246</v>
      </c>
      <c r="B1282" s="37" t="s">
        <v>882</v>
      </c>
      <c r="C1282" s="37" t="s">
        <v>879</v>
      </c>
      <c r="D1282" t="s">
        <v>93</v>
      </c>
      <c r="E1282" t="s">
        <v>11</v>
      </c>
      <c r="F1282" s="19" t="s">
        <v>346</v>
      </c>
      <c r="I1282" t="s">
        <v>918</v>
      </c>
    </row>
    <row r="1283" spans="1:10" x14ac:dyDescent="0.25">
      <c r="A1283" s="39">
        <v>44246</v>
      </c>
      <c r="B1283" s="37" t="s">
        <v>882</v>
      </c>
      <c r="C1283" s="37" t="s">
        <v>879</v>
      </c>
      <c r="D1283" t="s">
        <v>93</v>
      </c>
      <c r="E1283" t="s">
        <v>11</v>
      </c>
      <c r="F1283" s="19" t="s">
        <v>346</v>
      </c>
      <c r="I1283" t="s">
        <v>918</v>
      </c>
    </row>
    <row r="1284" spans="1:10" x14ac:dyDescent="0.25">
      <c r="A1284" s="39">
        <v>44246</v>
      </c>
      <c r="B1284" s="37" t="s">
        <v>882</v>
      </c>
      <c r="C1284" s="37" t="s">
        <v>879</v>
      </c>
      <c r="D1284" t="s">
        <v>93</v>
      </c>
      <c r="E1284" t="s">
        <v>11</v>
      </c>
      <c r="F1284" s="19" t="s">
        <v>346</v>
      </c>
      <c r="I1284" t="s">
        <v>918</v>
      </c>
    </row>
    <row r="1285" spans="1:10" x14ac:dyDescent="0.25">
      <c r="A1285" s="39">
        <v>44246</v>
      </c>
      <c r="B1285" s="37" t="s">
        <v>882</v>
      </c>
      <c r="C1285" s="37" t="s">
        <v>879</v>
      </c>
      <c r="D1285" t="s">
        <v>93</v>
      </c>
      <c r="E1285" t="s">
        <v>11</v>
      </c>
      <c r="F1285" s="19" t="s">
        <v>346</v>
      </c>
      <c r="I1285" t="s">
        <v>918</v>
      </c>
    </row>
    <row r="1286" spans="1:10" x14ac:dyDescent="0.25">
      <c r="A1286" s="39">
        <v>44246</v>
      </c>
      <c r="B1286" s="37" t="s">
        <v>882</v>
      </c>
      <c r="C1286" s="37" t="s">
        <v>879</v>
      </c>
      <c r="D1286" t="s">
        <v>93</v>
      </c>
      <c r="E1286" t="s">
        <v>11</v>
      </c>
      <c r="F1286" s="19" t="s">
        <v>346</v>
      </c>
      <c r="I1286" t="s">
        <v>918</v>
      </c>
    </row>
    <row r="1287" spans="1:10" x14ac:dyDescent="0.25">
      <c r="A1287" s="39">
        <v>44246</v>
      </c>
      <c r="B1287" s="37" t="s">
        <v>882</v>
      </c>
      <c r="C1287" s="37" t="s">
        <v>879</v>
      </c>
      <c r="D1287" t="s">
        <v>93</v>
      </c>
      <c r="E1287" t="s">
        <v>11</v>
      </c>
      <c r="F1287" s="19" t="s">
        <v>346</v>
      </c>
      <c r="I1287" t="s">
        <v>918</v>
      </c>
    </row>
    <row r="1288" spans="1:10" x14ac:dyDescent="0.25">
      <c r="A1288" s="39">
        <v>44246</v>
      </c>
      <c r="B1288" s="37" t="s">
        <v>882</v>
      </c>
      <c r="C1288" s="37" t="s">
        <v>879</v>
      </c>
      <c r="D1288" t="s">
        <v>90</v>
      </c>
      <c r="E1288" t="s">
        <v>11</v>
      </c>
      <c r="F1288" s="19" t="s">
        <v>346</v>
      </c>
      <c r="I1288" t="s">
        <v>918</v>
      </c>
    </row>
    <row r="1289" spans="1:10" x14ac:dyDescent="0.25">
      <c r="A1289" s="39">
        <v>44246</v>
      </c>
      <c r="B1289" s="37" t="s">
        <v>882</v>
      </c>
      <c r="C1289" s="37" t="s">
        <v>879</v>
      </c>
      <c r="D1289" t="s">
        <v>90</v>
      </c>
      <c r="E1289" t="s">
        <v>11</v>
      </c>
      <c r="F1289" s="19" t="s">
        <v>346</v>
      </c>
      <c r="I1289" t="s">
        <v>918</v>
      </c>
    </row>
    <row r="1290" spans="1:10" x14ac:dyDescent="0.25">
      <c r="A1290" s="39">
        <v>44246</v>
      </c>
      <c r="B1290" s="37" t="s">
        <v>882</v>
      </c>
      <c r="C1290" s="37" t="s">
        <v>879</v>
      </c>
      <c r="D1290" t="s">
        <v>90</v>
      </c>
      <c r="E1290" t="s">
        <v>10</v>
      </c>
      <c r="F1290" s="19" t="s">
        <v>346</v>
      </c>
      <c r="I1290" t="s">
        <v>918</v>
      </c>
    </row>
    <row r="1291" spans="1:10" x14ac:dyDescent="0.25">
      <c r="A1291" s="39">
        <v>44246</v>
      </c>
      <c r="B1291" s="37" t="s">
        <v>882</v>
      </c>
      <c r="C1291" s="37" t="s">
        <v>879</v>
      </c>
      <c r="D1291" t="s">
        <v>90</v>
      </c>
      <c r="E1291" t="s">
        <v>10</v>
      </c>
      <c r="F1291" s="19" t="s">
        <v>346</v>
      </c>
      <c r="I1291" t="s">
        <v>918</v>
      </c>
    </row>
    <row r="1292" spans="1:10" x14ac:dyDescent="0.25">
      <c r="A1292" s="39">
        <v>44246</v>
      </c>
      <c r="B1292" s="37" t="s">
        <v>882</v>
      </c>
      <c r="C1292" s="37" t="s">
        <v>879</v>
      </c>
      <c r="D1292" t="s">
        <v>93</v>
      </c>
      <c r="E1292" t="s">
        <v>11</v>
      </c>
      <c r="F1292" s="19" t="s">
        <v>252</v>
      </c>
      <c r="I1292" t="s">
        <v>919</v>
      </c>
    </row>
    <row r="1293" spans="1:10" x14ac:dyDescent="0.25">
      <c r="A1293" s="39">
        <v>44246</v>
      </c>
      <c r="B1293" s="37" t="s">
        <v>882</v>
      </c>
      <c r="C1293" s="37" t="s">
        <v>879</v>
      </c>
      <c r="D1293" t="s">
        <v>93</v>
      </c>
      <c r="E1293" t="s">
        <v>11</v>
      </c>
      <c r="F1293" s="19" t="s">
        <v>252</v>
      </c>
      <c r="I1293" t="s">
        <v>919</v>
      </c>
    </row>
    <row r="1294" spans="1:10" x14ac:dyDescent="0.25">
      <c r="A1294" s="39">
        <v>44246</v>
      </c>
      <c r="B1294" s="37" t="s">
        <v>882</v>
      </c>
      <c r="C1294" s="37" t="s">
        <v>879</v>
      </c>
      <c r="D1294" t="s">
        <v>93</v>
      </c>
      <c r="E1294" t="s">
        <v>11</v>
      </c>
      <c r="F1294" s="19" t="s">
        <v>252</v>
      </c>
      <c r="I1294" t="s">
        <v>919</v>
      </c>
    </row>
    <row r="1295" spans="1:10" x14ac:dyDescent="0.25">
      <c r="A1295" s="39">
        <v>44246</v>
      </c>
      <c r="B1295" s="37" t="s">
        <v>882</v>
      </c>
      <c r="C1295" s="37" t="s">
        <v>879</v>
      </c>
      <c r="D1295" t="s">
        <v>93</v>
      </c>
      <c r="E1295" t="s">
        <v>11</v>
      </c>
      <c r="F1295" s="19" t="s">
        <v>235</v>
      </c>
      <c r="I1295" t="s">
        <v>919</v>
      </c>
      <c r="J1295" t="s">
        <v>920</v>
      </c>
    </row>
    <row r="1296" spans="1:10" x14ac:dyDescent="0.25">
      <c r="A1296" s="39">
        <v>44246</v>
      </c>
      <c r="B1296" s="37" t="s">
        <v>882</v>
      </c>
      <c r="C1296" s="37" t="s">
        <v>879</v>
      </c>
      <c r="D1296" t="s">
        <v>93</v>
      </c>
      <c r="E1296" t="s">
        <v>11</v>
      </c>
      <c r="F1296" s="19" t="s">
        <v>235</v>
      </c>
      <c r="I1296" t="s">
        <v>919</v>
      </c>
      <c r="J1296" t="s">
        <v>920</v>
      </c>
    </row>
    <row r="1297" spans="1:10" x14ac:dyDescent="0.25">
      <c r="A1297" s="39">
        <v>44246</v>
      </c>
      <c r="B1297" s="37" t="s">
        <v>882</v>
      </c>
      <c r="C1297" s="37" t="s">
        <v>879</v>
      </c>
      <c r="D1297" t="s">
        <v>93</v>
      </c>
      <c r="E1297" t="s">
        <v>11</v>
      </c>
      <c r="F1297" s="19" t="s">
        <v>235</v>
      </c>
      <c r="I1297" t="s">
        <v>919</v>
      </c>
      <c r="J1297" t="s">
        <v>920</v>
      </c>
    </row>
    <row r="1298" spans="1:10" x14ac:dyDescent="0.25">
      <c r="A1298" s="39">
        <v>44246</v>
      </c>
      <c r="B1298" s="37" t="s">
        <v>882</v>
      </c>
      <c r="C1298" s="37" t="s">
        <v>879</v>
      </c>
      <c r="D1298" t="s">
        <v>93</v>
      </c>
      <c r="E1298" t="s">
        <v>11</v>
      </c>
      <c r="F1298" s="19" t="s">
        <v>235</v>
      </c>
      <c r="I1298" t="s">
        <v>919</v>
      </c>
      <c r="J1298" t="s">
        <v>920</v>
      </c>
    </row>
    <row r="1299" spans="1:10" x14ac:dyDescent="0.25">
      <c r="A1299" s="39">
        <v>44246</v>
      </c>
      <c r="B1299" s="37" t="s">
        <v>882</v>
      </c>
      <c r="C1299" s="37" t="s">
        <v>879</v>
      </c>
      <c r="D1299" t="s">
        <v>93</v>
      </c>
      <c r="E1299" t="s">
        <v>11</v>
      </c>
      <c r="F1299" s="19" t="s">
        <v>235</v>
      </c>
      <c r="I1299" t="s">
        <v>919</v>
      </c>
      <c r="J1299" t="s">
        <v>920</v>
      </c>
    </row>
    <row r="1300" spans="1:10" x14ac:dyDescent="0.25">
      <c r="A1300" s="39">
        <v>44246</v>
      </c>
      <c r="B1300" s="37" t="s">
        <v>882</v>
      </c>
      <c r="C1300" s="37" t="s">
        <v>879</v>
      </c>
      <c r="D1300" t="s">
        <v>93</v>
      </c>
      <c r="E1300" t="s">
        <v>11</v>
      </c>
      <c r="F1300" s="19" t="s">
        <v>235</v>
      </c>
      <c r="I1300" t="s">
        <v>919</v>
      </c>
      <c r="J1300" t="s">
        <v>920</v>
      </c>
    </row>
    <row r="1301" spans="1:10" x14ac:dyDescent="0.25">
      <c r="A1301" s="39">
        <v>44246</v>
      </c>
      <c r="B1301" s="37" t="s">
        <v>882</v>
      </c>
      <c r="C1301" s="37" t="s">
        <v>879</v>
      </c>
      <c r="D1301" t="s">
        <v>93</v>
      </c>
      <c r="E1301" t="s">
        <v>11</v>
      </c>
      <c r="F1301" s="19" t="s">
        <v>235</v>
      </c>
      <c r="I1301" t="s">
        <v>919</v>
      </c>
      <c r="J1301" t="s">
        <v>920</v>
      </c>
    </row>
    <row r="1302" spans="1:10" x14ac:dyDescent="0.25">
      <c r="A1302" s="39">
        <v>44246</v>
      </c>
      <c r="B1302" s="37" t="s">
        <v>882</v>
      </c>
      <c r="C1302" s="37" t="s">
        <v>879</v>
      </c>
      <c r="D1302" t="s">
        <v>93</v>
      </c>
      <c r="E1302" t="s">
        <v>11</v>
      </c>
      <c r="F1302" s="19" t="s">
        <v>235</v>
      </c>
      <c r="I1302" t="s">
        <v>919</v>
      </c>
      <c r="J1302" t="s">
        <v>920</v>
      </c>
    </row>
    <row r="1303" spans="1:10" x14ac:dyDescent="0.25">
      <c r="A1303" s="39">
        <v>44246</v>
      </c>
      <c r="B1303" s="37" t="s">
        <v>882</v>
      </c>
      <c r="C1303" s="37" t="s">
        <v>879</v>
      </c>
      <c r="D1303" t="s">
        <v>93</v>
      </c>
      <c r="E1303" t="s">
        <v>11</v>
      </c>
      <c r="F1303" s="19" t="s">
        <v>235</v>
      </c>
      <c r="I1303" t="s">
        <v>919</v>
      </c>
      <c r="J1303" t="s">
        <v>920</v>
      </c>
    </row>
    <row r="1304" spans="1:10" x14ac:dyDescent="0.25">
      <c r="A1304" s="39">
        <v>44246</v>
      </c>
      <c r="B1304" s="37" t="s">
        <v>882</v>
      </c>
      <c r="C1304" s="37" t="s">
        <v>879</v>
      </c>
      <c r="D1304" t="s">
        <v>93</v>
      </c>
      <c r="E1304" t="s">
        <v>11</v>
      </c>
      <c r="F1304" s="19" t="s">
        <v>235</v>
      </c>
      <c r="I1304" t="s">
        <v>919</v>
      </c>
      <c r="J1304" t="s">
        <v>920</v>
      </c>
    </row>
    <row r="1305" spans="1:10" x14ac:dyDescent="0.25">
      <c r="A1305" s="39">
        <v>44246</v>
      </c>
      <c r="B1305" s="37" t="s">
        <v>882</v>
      </c>
      <c r="C1305" s="37" t="s">
        <v>879</v>
      </c>
      <c r="D1305" t="s">
        <v>93</v>
      </c>
      <c r="E1305" t="s">
        <v>11</v>
      </c>
      <c r="F1305" s="19" t="s">
        <v>235</v>
      </c>
      <c r="I1305" t="s">
        <v>921</v>
      </c>
      <c r="J1305" t="s">
        <v>530</v>
      </c>
    </row>
    <row r="1306" spans="1:10" x14ac:dyDescent="0.25">
      <c r="A1306" s="39">
        <v>44246</v>
      </c>
      <c r="B1306" s="37" t="s">
        <v>882</v>
      </c>
      <c r="C1306" s="37" t="s">
        <v>879</v>
      </c>
      <c r="D1306" t="s">
        <v>93</v>
      </c>
      <c r="E1306" t="s">
        <v>11</v>
      </c>
      <c r="F1306" s="19" t="s">
        <v>235</v>
      </c>
      <c r="I1306" t="s">
        <v>921</v>
      </c>
      <c r="J1306" t="s">
        <v>530</v>
      </c>
    </row>
    <row r="1307" spans="1:10" x14ac:dyDescent="0.25">
      <c r="A1307" s="39">
        <v>44247</v>
      </c>
      <c r="B1307" s="37" t="s">
        <v>883</v>
      </c>
      <c r="C1307" s="37" t="s">
        <v>884</v>
      </c>
      <c r="D1307" t="s">
        <v>93</v>
      </c>
      <c r="E1307" t="s">
        <v>11</v>
      </c>
      <c r="F1307" s="19" t="s">
        <v>346</v>
      </c>
      <c r="I1307" t="s">
        <v>947</v>
      </c>
    </row>
    <row r="1308" spans="1:10" x14ac:dyDescent="0.25">
      <c r="A1308" s="39">
        <v>44247</v>
      </c>
      <c r="B1308" s="37" t="s">
        <v>883</v>
      </c>
      <c r="C1308" s="37" t="s">
        <v>884</v>
      </c>
      <c r="D1308" t="s">
        <v>93</v>
      </c>
      <c r="E1308" t="s">
        <v>11</v>
      </c>
      <c r="F1308" s="19" t="s">
        <v>346</v>
      </c>
      <c r="I1308" t="s">
        <v>947</v>
      </c>
    </row>
    <row r="1309" spans="1:10" x14ac:dyDescent="0.25">
      <c r="A1309" s="39">
        <v>44247</v>
      </c>
      <c r="B1309" s="37" t="s">
        <v>883</v>
      </c>
      <c r="C1309" s="37" t="s">
        <v>884</v>
      </c>
      <c r="D1309" t="s">
        <v>93</v>
      </c>
      <c r="E1309" t="s">
        <v>11</v>
      </c>
      <c r="F1309" s="19" t="s">
        <v>346</v>
      </c>
      <c r="I1309" t="s">
        <v>947</v>
      </c>
    </row>
    <row r="1310" spans="1:10" x14ac:dyDescent="0.25">
      <c r="A1310" s="39">
        <v>44247</v>
      </c>
      <c r="B1310" s="37" t="s">
        <v>883</v>
      </c>
      <c r="C1310" s="37" t="s">
        <v>884</v>
      </c>
      <c r="D1310" t="s">
        <v>93</v>
      </c>
      <c r="E1310" t="s">
        <v>10</v>
      </c>
      <c r="F1310" s="19" t="s">
        <v>346</v>
      </c>
      <c r="I1310" t="s">
        <v>947</v>
      </c>
    </row>
    <row r="1311" spans="1:10" x14ac:dyDescent="0.25">
      <c r="A1311" s="39">
        <v>44247</v>
      </c>
      <c r="B1311" s="37" t="s">
        <v>883</v>
      </c>
      <c r="C1311" s="37" t="s">
        <v>884</v>
      </c>
      <c r="D1311" t="s">
        <v>93</v>
      </c>
      <c r="E1311" t="s">
        <v>10</v>
      </c>
      <c r="F1311" s="19" t="s">
        <v>346</v>
      </c>
      <c r="I1311" t="s">
        <v>947</v>
      </c>
    </row>
    <row r="1312" spans="1:10" x14ac:dyDescent="0.25">
      <c r="A1312" s="39">
        <v>44247</v>
      </c>
      <c r="B1312" s="37" t="s">
        <v>883</v>
      </c>
      <c r="C1312" s="37" t="s">
        <v>884</v>
      </c>
      <c r="D1312" t="s">
        <v>93</v>
      </c>
      <c r="E1312" t="s">
        <v>216</v>
      </c>
      <c r="F1312" s="19" t="s">
        <v>346</v>
      </c>
      <c r="I1312" t="s">
        <v>947</v>
      </c>
    </row>
    <row r="1313" spans="1:10" x14ac:dyDescent="0.25">
      <c r="A1313" s="39">
        <v>44247</v>
      </c>
      <c r="B1313" s="37" t="s">
        <v>883</v>
      </c>
      <c r="C1313" s="37" t="s">
        <v>884</v>
      </c>
      <c r="D1313" t="s">
        <v>90</v>
      </c>
      <c r="E1313" t="s">
        <v>10</v>
      </c>
      <c r="F1313" s="19" t="s">
        <v>346</v>
      </c>
      <c r="I1313" t="s">
        <v>947</v>
      </c>
    </row>
    <row r="1314" spans="1:10" x14ac:dyDescent="0.25">
      <c r="A1314" s="39">
        <v>44247</v>
      </c>
      <c r="B1314" s="37" t="s">
        <v>883</v>
      </c>
      <c r="C1314" s="37" t="s">
        <v>884</v>
      </c>
      <c r="D1314" t="s">
        <v>90</v>
      </c>
      <c r="E1314" t="s">
        <v>10</v>
      </c>
      <c r="F1314" s="19" t="s">
        <v>346</v>
      </c>
      <c r="I1314" t="s">
        <v>947</v>
      </c>
    </row>
    <row r="1315" spans="1:10" x14ac:dyDescent="0.25">
      <c r="A1315" s="39">
        <v>44247</v>
      </c>
      <c r="B1315" s="37" t="s">
        <v>883</v>
      </c>
      <c r="C1315" s="37" t="s">
        <v>884</v>
      </c>
      <c r="D1315" t="s">
        <v>90</v>
      </c>
      <c r="E1315" t="s">
        <v>11</v>
      </c>
      <c r="F1315" s="19" t="s">
        <v>346</v>
      </c>
      <c r="I1315" t="s">
        <v>947</v>
      </c>
    </row>
    <row r="1316" spans="1:10" x14ac:dyDescent="0.25">
      <c r="A1316" s="39">
        <v>44247</v>
      </c>
      <c r="B1316" s="37" t="s">
        <v>883</v>
      </c>
      <c r="C1316" s="37" t="s">
        <v>884</v>
      </c>
      <c r="D1316" t="s">
        <v>90</v>
      </c>
      <c r="E1316" t="s">
        <v>11</v>
      </c>
      <c r="F1316" s="19" t="s">
        <v>346</v>
      </c>
      <c r="I1316" t="s">
        <v>947</v>
      </c>
    </row>
    <row r="1317" spans="1:10" x14ac:dyDescent="0.25">
      <c r="A1317" s="39">
        <v>44247</v>
      </c>
      <c r="B1317" s="37" t="s">
        <v>883</v>
      </c>
      <c r="C1317" s="37" t="s">
        <v>884</v>
      </c>
      <c r="D1317" t="s">
        <v>93</v>
      </c>
      <c r="E1317" t="s">
        <v>11</v>
      </c>
      <c r="F1317" s="19" t="s">
        <v>235</v>
      </c>
      <c r="I1317" t="s">
        <v>173</v>
      </c>
      <c r="J1317" t="s">
        <v>948</v>
      </c>
    </row>
    <row r="1318" spans="1:10" x14ac:dyDescent="0.25">
      <c r="A1318" s="39">
        <v>44247</v>
      </c>
      <c r="B1318" s="37" t="s">
        <v>883</v>
      </c>
      <c r="C1318" s="37" t="s">
        <v>884</v>
      </c>
      <c r="D1318" t="s">
        <v>93</v>
      </c>
      <c r="E1318" t="s">
        <v>11</v>
      </c>
      <c r="F1318" s="19" t="s">
        <v>235</v>
      </c>
      <c r="I1318" t="s">
        <v>173</v>
      </c>
      <c r="J1318" t="s">
        <v>948</v>
      </c>
    </row>
    <row r="1319" spans="1:10" x14ac:dyDescent="0.25">
      <c r="A1319" s="39">
        <v>44247</v>
      </c>
      <c r="B1319" s="37" t="s">
        <v>883</v>
      </c>
      <c r="C1319" s="37" t="s">
        <v>884</v>
      </c>
      <c r="D1319" t="s">
        <v>93</v>
      </c>
      <c r="E1319" t="s">
        <v>11</v>
      </c>
      <c r="F1319" s="19" t="s">
        <v>235</v>
      </c>
      <c r="I1319" t="s">
        <v>173</v>
      </c>
      <c r="J1319" t="s">
        <v>948</v>
      </c>
    </row>
    <row r="1320" spans="1:10" x14ac:dyDescent="0.25">
      <c r="A1320" s="39">
        <v>44247</v>
      </c>
      <c r="B1320" s="37" t="s">
        <v>883</v>
      </c>
      <c r="C1320" s="37" t="s">
        <v>884</v>
      </c>
      <c r="D1320" t="s">
        <v>93</v>
      </c>
      <c r="E1320" t="s">
        <v>11</v>
      </c>
      <c r="F1320" s="19" t="s">
        <v>235</v>
      </c>
      <c r="I1320" t="s">
        <v>173</v>
      </c>
      <c r="J1320" t="s">
        <v>948</v>
      </c>
    </row>
    <row r="1321" spans="1:10" x14ac:dyDescent="0.25">
      <c r="A1321" s="39">
        <v>44247</v>
      </c>
      <c r="B1321" s="37" t="s">
        <v>883</v>
      </c>
      <c r="C1321" s="37" t="s">
        <v>884</v>
      </c>
      <c r="D1321" t="s">
        <v>93</v>
      </c>
      <c r="E1321" t="s">
        <v>11</v>
      </c>
      <c r="F1321" s="19" t="s">
        <v>235</v>
      </c>
      <c r="I1321" t="s">
        <v>173</v>
      </c>
      <c r="J1321" t="s">
        <v>948</v>
      </c>
    </row>
    <row r="1322" spans="1:10" x14ac:dyDescent="0.25">
      <c r="A1322" s="39">
        <v>44247</v>
      </c>
      <c r="B1322" s="37" t="s">
        <v>883</v>
      </c>
      <c r="C1322" s="37" t="s">
        <v>884</v>
      </c>
      <c r="D1322" t="s">
        <v>93</v>
      </c>
      <c r="E1322" t="s">
        <v>11</v>
      </c>
      <c r="F1322" s="19" t="s">
        <v>235</v>
      </c>
      <c r="I1322" t="s">
        <v>173</v>
      </c>
      <c r="J1322" t="s">
        <v>948</v>
      </c>
    </row>
    <row r="1323" spans="1:10" x14ac:dyDescent="0.25">
      <c r="A1323" s="39">
        <v>44247</v>
      </c>
      <c r="B1323" s="37" t="s">
        <v>883</v>
      </c>
      <c r="C1323" s="37" t="s">
        <v>884</v>
      </c>
      <c r="D1323" t="s">
        <v>93</v>
      </c>
      <c r="E1323" t="s">
        <v>11</v>
      </c>
      <c r="F1323" s="19" t="s">
        <v>235</v>
      </c>
      <c r="I1323" t="s">
        <v>173</v>
      </c>
      <c r="J1323" t="s">
        <v>948</v>
      </c>
    </row>
    <row r="1324" spans="1:10" x14ac:dyDescent="0.25">
      <c r="A1324" s="39">
        <v>44247</v>
      </c>
      <c r="B1324" s="37" t="s">
        <v>883</v>
      </c>
      <c r="C1324" s="37" t="s">
        <v>884</v>
      </c>
      <c r="D1324" t="s">
        <v>93</v>
      </c>
      <c r="E1324" t="s">
        <v>11</v>
      </c>
      <c r="F1324" s="19" t="s">
        <v>235</v>
      </c>
      <c r="I1324" t="s">
        <v>173</v>
      </c>
      <c r="J1324" t="s">
        <v>948</v>
      </c>
    </row>
    <row r="1325" spans="1:10" x14ac:dyDescent="0.25">
      <c r="A1325" s="39">
        <v>44247</v>
      </c>
      <c r="B1325" s="37" t="s">
        <v>883</v>
      </c>
      <c r="C1325" s="37" t="s">
        <v>884</v>
      </c>
      <c r="D1325" t="s">
        <v>93</v>
      </c>
      <c r="E1325" t="s">
        <v>11</v>
      </c>
      <c r="F1325" s="19" t="s">
        <v>235</v>
      </c>
      <c r="I1325" t="s">
        <v>173</v>
      </c>
      <c r="J1325" t="s">
        <v>948</v>
      </c>
    </row>
    <row r="1326" spans="1:10" x14ac:dyDescent="0.25">
      <c r="A1326" s="39">
        <v>44247</v>
      </c>
      <c r="B1326" s="37" t="s">
        <v>883</v>
      </c>
      <c r="C1326" s="37" t="s">
        <v>884</v>
      </c>
      <c r="D1326" t="s">
        <v>93</v>
      </c>
      <c r="E1326" t="s">
        <v>11</v>
      </c>
      <c r="F1326" s="19" t="s">
        <v>235</v>
      </c>
      <c r="I1326" t="s">
        <v>173</v>
      </c>
      <c r="J1326" t="s">
        <v>948</v>
      </c>
    </row>
    <row r="1327" spans="1:10" x14ac:dyDescent="0.25">
      <c r="A1327" s="39">
        <v>44247</v>
      </c>
      <c r="B1327" s="37" t="s">
        <v>883</v>
      </c>
      <c r="C1327" s="37" t="s">
        <v>884</v>
      </c>
      <c r="D1327" t="s">
        <v>93</v>
      </c>
      <c r="E1327" t="s">
        <v>11</v>
      </c>
      <c r="F1327" s="19" t="s">
        <v>235</v>
      </c>
      <c r="I1327" t="s">
        <v>173</v>
      </c>
      <c r="J1327" t="s">
        <v>948</v>
      </c>
    </row>
    <row r="1328" spans="1:10" x14ac:dyDescent="0.25">
      <c r="A1328" s="39">
        <v>44247</v>
      </c>
      <c r="B1328" s="37" t="s">
        <v>883</v>
      </c>
      <c r="C1328" s="37" t="s">
        <v>884</v>
      </c>
      <c r="D1328" t="s">
        <v>93</v>
      </c>
      <c r="E1328" t="s">
        <v>11</v>
      </c>
      <c r="F1328" s="19" t="s">
        <v>235</v>
      </c>
      <c r="I1328" t="s">
        <v>173</v>
      </c>
      <c r="J1328" t="s">
        <v>948</v>
      </c>
    </row>
    <row r="1329" spans="1:10" x14ac:dyDescent="0.25">
      <c r="A1329" s="39">
        <v>44247</v>
      </c>
      <c r="B1329" s="37" t="s">
        <v>883</v>
      </c>
      <c r="C1329" s="37" t="s">
        <v>884</v>
      </c>
      <c r="D1329" t="s">
        <v>93</v>
      </c>
      <c r="E1329" t="s">
        <v>11</v>
      </c>
      <c r="F1329" s="19" t="s">
        <v>235</v>
      </c>
      <c r="I1329" t="s">
        <v>173</v>
      </c>
      <c r="J1329" t="s">
        <v>948</v>
      </c>
    </row>
    <row r="1330" spans="1:10" x14ac:dyDescent="0.25">
      <c r="A1330" s="39">
        <v>44247</v>
      </c>
      <c r="B1330" s="37" t="s">
        <v>883</v>
      </c>
      <c r="C1330" s="37" t="s">
        <v>884</v>
      </c>
      <c r="D1330" t="s">
        <v>93</v>
      </c>
      <c r="E1330" t="s">
        <v>11</v>
      </c>
      <c r="F1330" s="19" t="s">
        <v>235</v>
      </c>
      <c r="I1330" t="s">
        <v>173</v>
      </c>
      <c r="J1330" t="s">
        <v>948</v>
      </c>
    </row>
    <row r="1331" spans="1:10" x14ac:dyDescent="0.25">
      <c r="A1331" s="39">
        <v>44247</v>
      </c>
      <c r="B1331" s="37" t="s">
        <v>883</v>
      </c>
      <c r="C1331" s="37" t="s">
        <v>884</v>
      </c>
      <c r="D1331" t="s">
        <v>93</v>
      </c>
      <c r="E1331" t="s">
        <v>11</v>
      </c>
      <c r="F1331" s="19" t="s">
        <v>235</v>
      </c>
      <c r="I1331" t="s">
        <v>173</v>
      </c>
      <c r="J1331" t="s">
        <v>948</v>
      </c>
    </row>
    <row r="1332" spans="1:10" x14ac:dyDescent="0.25">
      <c r="A1332" s="39">
        <v>44247</v>
      </c>
      <c r="B1332" s="37" t="s">
        <v>883</v>
      </c>
      <c r="C1332" s="37" t="s">
        <v>884</v>
      </c>
      <c r="D1332" t="s">
        <v>93</v>
      </c>
      <c r="E1332" t="s">
        <v>11</v>
      </c>
      <c r="F1332" s="19" t="s">
        <v>235</v>
      </c>
      <c r="I1332" t="s">
        <v>173</v>
      </c>
      <c r="J1332" t="s">
        <v>948</v>
      </c>
    </row>
    <row r="1333" spans="1:10" x14ac:dyDescent="0.25">
      <c r="A1333" s="39">
        <v>44247</v>
      </c>
      <c r="B1333" s="37" t="s">
        <v>883</v>
      </c>
      <c r="C1333" s="37" t="s">
        <v>884</v>
      </c>
      <c r="D1333" t="s">
        <v>93</v>
      </c>
      <c r="E1333" t="s">
        <v>11</v>
      </c>
      <c r="F1333" s="19" t="s">
        <v>235</v>
      </c>
      <c r="I1333" t="s">
        <v>173</v>
      </c>
      <c r="J1333" t="s">
        <v>948</v>
      </c>
    </row>
    <row r="1334" spans="1:10" x14ac:dyDescent="0.25">
      <c r="A1334" s="39">
        <v>44247</v>
      </c>
      <c r="B1334" s="37" t="s">
        <v>883</v>
      </c>
      <c r="C1334" s="37" t="s">
        <v>884</v>
      </c>
      <c r="D1334" t="s">
        <v>93</v>
      </c>
      <c r="E1334" t="s">
        <v>11</v>
      </c>
      <c r="F1334" s="19" t="s">
        <v>235</v>
      </c>
      <c r="I1334" t="s">
        <v>173</v>
      </c>
      <c r="J1334" t="s">
        <v>948</v>
      </c>
    </row>
    <row r="1335" spans="1:10" x14ac:dyDescent="0.25">
      <c r="A1335" s="39">
        <v>44247</v>
      </c>
      <c r="B1335" s="37" t="s">
        <v>883</v>
      </c>
      <c r="C1335" s="37" t="s">
        <v>884</v>
      </c>
      <c r="D1335" t="s">
        <v>93</v>
      </c>
      <c r="E1335" t="s">
        <v>11</v>
      </c>
      <c r="F1335" s="19" t="s">
        <v>235</v>
      </c>
      <c r="I1335" t="s">
        <v>173</v>
      </c>
      <c r="J1335" t="s">
        <v>948</v>
      </c>
    </row>
    <row r="1336" spans="1:10" x14ac:dyDescent="0.25">
      <c r="A1336" s="39">
        <v>44247</v>
      </c>
      <c r="B1336" s="37" t="s">
        <v>883</v>
      </c>
      <c r="C1336" s="37" t="s">
        <v>884</v>
      </c>
      <c r="D1336" t="s">
        <v>93</v>
      </c>
      <c r="E1336" t="s">
        <v>11</v>
      </c>
      <c r="F1336" s="19" t="s">
        <v>235</v>
      </c>
      <c r="I1336" t="s">
        <v>173</v>
      </c>
      <c r="J1336" t="s">
        <v>948</v>
      </c>
    </row>
    <row r="1337" spans="1:10" x14ac:dyDescent="0.25">
      <c r="A1337" s="39">
        <v>44247</v>
      </c>
      <c r="B1337" s="37" t="s">
        <v>883</v>
      </c>
      <c r="C1337" s="37" t="s">
        <v>884</v>
      </c>
      <c r="D1337" t="s">
        <v>93</v>
      </c>
      <c r="E1337" t="s">
        <v>11</v>
      </c>
      <c r="F1337" s="19" t="s">
        <v>235</v>
      </c>
      <c r="I1337" t="s">
        <v>173</v>
      </c>
      <c r="J1337" t="s">
        <v>948</v>
      </c>
    </row>
    <row r="1338" spans="1:10" x14ac:dyDescent="0.25">
      <c r="A1338" s="39">
        <v>44247</v>
      </c>
      <c r="B1338" s="37" t="s">
        <v>883</v>
      </c>
      <c r="C1338" s="37" t="s">
        <v>884</v>
      </c>
      <c r="D1338" t="s">
        <v>93</v>
      </c>
      <c r="E1338" t="s">
        <v>11</v>
      </c>
      <c r="F1338" s="19" t="s">
        <v>235</v>
      </c>
      <c r="I1338" t="s">
        <v>173</v>
      </c>
      <c r="J1338" t="s">
        <v>948</v>
      </c>
    </row>
    <row r="1339" spans="1:10" x14ac:dyDescent="0.25">
      <c r="A1339" s="39">
        <v>44247</v>
      </c>
      <c r="B1339" s="37" t="s">
        <v>883</v>
      </c>
      <c r="C1339" s="37" t="s">
        <v>884</v>
      </c>
      <c r="D1339" t="s">
        <v>93</v>
      </c>
      <c r="E1339" t="s">
        <v>11</v>
      </c>
      <c r="F1339" s="19" t="s">
        <v>235</v>
      </c>
      <c r="I1339" t="s">
        <v>173</v>
      </c>
      <c r="J1339" t="s">
        <v>948</v>
      </c>
    </row>
    <row r="1340" spans="1:10" x14ac:dyDescent="0.25">
      <c r="A1340" s="39">
        <v>44247</v>
      </c>
      <c r="B1340" s="37" t="s">
        <v>883</v>
      </c>
      <c r="C1340" s="37" t="s">
        <v>884</v>
      </c>
      <c r="D1340" t="s">
        <v>93</v>
      </c>
      <c r="E1340" t="s">
        <v>11</v>
      </c>
      <c r="F1340" s="19" t="s">
        <v>235</v>
      </c>
      <c r="I1340" t="s">
        <v>173</v>
      </c>
      <c r="J1340" t="s">
        <v>948</v>
      </c>
    </row>
    <row r="1341" spans="1:10" x14ac:dyDescent="0.25">
      <c r="A1341" s="39">
        <v>44247</v>
      </c>
      <c r="B1341" s="37" t="s">
        <v>883</v>
      </c>
      <c r="C1341" s="37" t="s">
        <v>884</v>
      </c>
      <c r="D1341" t="s">
        <v>93</v>
      </c>
      <c r="E1341" t="s">
        <v>11</v>
      </c>
      <c r="F1341" s="19" t="s">
        <v>235</v>
      </c>
      <c r="I1341" t="s">
        <v>173</v>
      </c>
      <c r="J1341" t="s">
        <v>948</v>
      </c>
    </row>
    <row r="1342" spans="1:10" x14ac:dyDescent="0.25">
      <c r="A1342" s="39">
        <v>44247</v>
      </c>
      <c r="B1342" s="37" t="s">
        <v>883</v>
      </c>
      <c r="C1342" s="37" t="s">
        <v>884</v>
      </c>
      <c r="D1342" t="s">
        <v>93</v>
      </c>
      <c r="E1342" t="s">
        <v>11</v>
      </c>
      <c r="F1342" s="19" t="s">
        <v>235</v>
      </c>
      <c r="I1342" t="s">
        <v>173</v>
      </c>
      <c r="J1342" t="s">
        <v>948</v>
      </c>
    </row>
    <row r="1343" spans="1:10" x14ac:dyDescent="0.25">
      <c r="A1343" s="39">
        <v>44247</v>
      </c>
      <c r="B1343" s="37" t="s">
        <v>883</v>
      </c>
      <c r="C1343" s="37" t="s">
        <v>884</v>
      </c>
      <c r="D1343" t="s">
        <v>93</v>
      </c>
      <c r="E1343" t="s">
        <v>11</v>
      </c>
      <c r="F1343" s="19" t="s">
        <v>235</v>
      </c>
      <c r="I1343" t="s">
        <v>173</v>
      </c>
      <c r="J1343" t="s">
        <v>948</v>
      </c>
    </row>
    <row r="1344" spans="1:10" x14ac:dyDescent="0.25">
      <c r="A1344" s="39">
        <v>44247</v>
      </c>
      <c r="B1344" s="37" t="s">
        <v>883</v>
      </c>
      <c r="C1344" s="37" t="s">
        <v>884</v>
      </c>
      <c r="D1344" t="s">
        <v>93</v>
      </c>
      <c r="E1344" t="s">
        <v>11</v>
      </c>
      <c r="F1344" s="19" t="s">
        <v>235</v>
      </c>
      <c r="I1344" t="s">
        <v>173</v>
      </c>
      <c r="J1344" t="s">
        <v>948</v>
      </c>
    </row>
    <row r="1345" spans="1:10" x14ac:dyDescent="0.25">
      <c r="A1345" s="39">
        <v>44247</v>
      </c>
      <c r="B1345" s="37" t="s">
        <v>883</v>
      </c>
      <c r="C1345" s="37" t="s">
        <v>884</v>
      </c>
      <c r="D1345" t="s">
        <v>93</v>
      </c>
      <c r="E1345" t="s">
        <v>11</v>
      </c>
      <c r="F1345" s="19" t="s">
        <v>235</v>
      </c>
      <c r="I1345" t="s">
        <v>173</v>
      </c>
      <c r="J1345" t="s">
        <v>948</v>
      </c>
    </row>
    <row r="1346" spans="1:10" x14ac:dyDescent="0.25">
      <c r="A1346" s="39">
        <v>44247</v>
      </c>
      <c r="B1346" s="37" t="s">
        <v>883</v>
      </c>
      <c r="C1346" s="37" t="s">
        <v>884</v>
      </c>
      <c r="D1346" t="s">
        <v>93</v>
      </c>
      <c r="E1346" t="s">
        <v>11</v>
      </c>
      <c r="F1346" s="19" t="s">
        <v>235</v>
      </c>
      <c r="I1346" t="s">
        <v>173</v>
      </c>
      <c r="J1346" t="s">
        <v>948</v>
      </c>
    </row>
    <row r="1347" spans="1:10" x14ac:dyDescent="0.25">
      <c r="A1347" s="39">
        <v>44247</v>
      </c>
      <c r="B1347" s="37" t="s">
        <v>883</v>
      </c>
      <c r="C1347" s="37" t="s">
        <v>884</v>
      </c>
      <c r="D1347" t="s">
        <v>93</v>
      </c>
      <c r="E1347" t="s">
        <v>11</v>
      </c>
      <c r="F1347" s="19" t="s">
        <v>235</v>
      </c>
      <c r="I1347" t="s">
        <v>173</v>
      </c>
      <c r="J1347" t="s">
        <v>948</v>
      </c>
    </row>
    <row r="1348" spans="1:10" x14ac:dyDescent="0.25">
      <c r="A1348" s="39">
        <v>44247</v>
      </c>
      <c r="B1348" s="37" t="s">
        <v>883</v>
      </c>
      <c r="C1348" s="37" t="s">
        <v>884</v>
      </c>
      <c r="D1348" t="s">
        <v>93</v>
      </c>
      <c r="E1348" t="s">
        <v>11</v>
      </c>
      <c r="F1348" s="19" t="s">
        <v>235</v>
      </c>
      <c r="I1348" t="s">
        <v>173</v>
      </c>
      <c r="J1348" t="s">
        <v>948</v>
      </c>
    </row>
    <row r="1349" spans="1:10" x14ac:dyDescent="0.25">
      <c r="A1349" s="39">
        <v>44247</v>
      </c>
      <c r="B1349" s="37" t="s">
        <v>883</v>
      </c>
      <c r="C1349" s="37" t="s">
        <v>884</v>
      </c>
      <c r="D1349" t="s">
        <v>93</v>
      </c>
      <c r="E1349" t="s">
        <v>11</v>
      </c>
      <c r="F1349" s="19" t="s">
        <v>235</v>
      </c>
      <c r="I1349" t="s">
        <v>173</v>
      </c>
      <c r="J1349" t="s">
        <v>948</v>
      </c>
    </row>
    <row r="1350" spans="1:10" x14ac:dyDescent="0.25">
      <c r="A1350" s="39">
        <v>44247</v>
      </c>
      <c r="B1350" s="37" t="s">
        <v>883</v>
      </c>
      <c r="C1350" s="37" t="s">
        <v>884</v>
      </c>
      <c r="D1350" t="s">
        <v>93</v>
      </c>
      <c r="E1350" t="s">
        <v>11</v>
      </c>
      <c r="F1350" s="19" t="s">
        <v>235</v>
      </c>
      <c r="I1350" t="s">
        <v>173</v>
      </c>
      <c r="J1350" t="s">
        <v>948</v>
      </c>
    </row>
    <row r="1351" spans="1:10" x14ac:dyDescent="0.25">
      <c r="A1351" s="39">
        <v>44247</v>
      </c>
      <c r="B1351" s="37" t="s">
        <v>883</v>
      </c>
      <c r="C1351" s="37" t="s">
        <v>884</v>
      </c>
      <c r="D1351" t="s">
        <v>93</v>
      </c>
      <c r="E1351" t="s">
        <v>11</v>
      </c>
      <c r="F1351" s="19" t="s">
        <v>235</v>
      </c>
      <c r="I1351" t="s">
        <v>173</v>
      </c>
      <c r="J1351" t="s">
        <v>948</v>
      </c>
    </row>
    <row r="1352" spans="1:10" x14ac:dyDescent="0.25">
      <c r="A1352" s="39">
        <v>44247</v>
      </c>
      <c r="B1352" s="37" t="s">
        <v>883</v>
      </c>
      <c r="C1352" s="37" t="s">
        <v>884</v>
      </c>
      <c r="D1352" t="s">
        <v>93</v>
      </c>
      <c r="E1352" t="s">
        <v>11</v>
      </c>
      <c r="F1352" s="19" t="s">
        <v>235</v>
      </c>
      <c r="I1352" t="s">
        <v>173</v>
      </c>
      <c r="J1352" t="s">
        <v>948</v>
      </c>
    </row>
    <row r="1353" spans="1:10" x14ac:dyDescent="0.25">
      <c r="A1353" s="39">
        <v>44247</v>
      </c>
      <c r="B1353" s="37" t="s">
        <v>883</v>
      </c>
      <c r="C1353" s="37" t="s">
        <v>884</v>
      </c>
      <c r="D1353" t="s">
        <v>93</v>
      </c>
      <c r="E1353" t="s">
        <v>11</v>
      </c>
      <c r="F1353" s="19" t="s">
        <v>235</v>
      </c>
      <c r="I1353" t="s">
        <v>173</v>
      </c>
      <c r="J1353" t="s">
        <v>948</v>
      </c>
    </row>
    <row r="1354" spans="1:10" x14ac:dyDescent="0.25">
      <c r="A1354" s="39">
        <v>44247</v>
      </c>
      <c r="B1354" s="37" t="s">
        <v>883</v>
      </c>
      <c r="C1354" s="37" t="s">
        <v>884</v>
      </c>
      <c r="D1354" t="s">
        <v>93</v>
      </c>
      <c r="E1354" t="s">
        <v>11</v>
      </c>
      <c r="F1354" s="19" t="s">
        <v>235</v>
      </c>
      <c r="I1354" t="s">
        <v>173</v>
      </c>
      <c r="J1354" t="s">
        <v>948</v>
      </c>
    </row>
    <row r="1355" spans="1:10" x14ac:dyDescent="0.25">
      <c r="A1355" s="39">
        <v>44247</v>
      </c>
      <c r="B1355" s="37" t="s">
        <v>883</v>
      </c>
      <c r="C1355" s="37" t="s">
        <v>884</v>
      </c>
      <c r="D1355" t="s">
        <v>93</v>
      </c>
      <c r="E1355" t="s">
        <v>11</v>
      </c>
      <c r="F1355" s="19" t="s">
        <v>235</v>
      </c>
      <c r="I1355" t="s">
        <v>173</v>
      </c>
      <c r="J1355" t="s">
        <v>948</v>
      </c>
    </row>
    <row r="1356" spans="1:10" x14ac:dyDescent="0.25">
      <c r="A1356" s="39">
        <v>44247</v>
      </c>
      <c r="B1356" s="37" t="s">
        <v>883</v>
      </c>
      <c r="C1356" s="37" t="s">
        <v>884</v>
      </c>
      <c r="D1356" t="s">
        <v>93</v>
      </c>
      <c r="E1356" t="s">
        <v>11</v>
      </c>
      <c r="F1356" s="19" t="s">
        <v>235</v>
      </c>
      <c r="I1356" t="s">
        <v>173</v>
      </c>
      <c r="J1356" t="s">
        <v>948</v>
      </c>
    </row>
    <row r="1357" spans="1:10" x14ac:dyDescent="0.25">
      <c r="A1357" s="39">
        <v>44247</v>
      </c>
      <c r="B1357" s="37" t="s">
        <v>883</v>
      </c>
      <c r="C1357" s="37" t="s">
        <v>884</v>
      </c>
      <c r="D1357" t="s">
        <v>93</v>
      </c>
      <c r="E1357" t="s">
        <v>11</v>
      </c>
      <c r="F1357" s="19" t="s">
        <v>235</v>
      </c>
      <c r="I1357" t="s">
        <v>173</v>
      </c>
      <c r="J1357" t="s">
        <v>948</v>
      </c>
    </row>
    <row r="1358" spans="1:10" x14ac:dyDescent="0.25">
      <c r="A1358" s="39">
        <v>44247</v>
      </c>
      <c r="B1358" s="37" t="s">
        <v>883</v>
      </c>
      <c r="C1358" s="37" t="s">
        <v>884</v>
      </c>
      <c r="D1358" t="s">
        <v>93</v>
      </c>
      <c r="E1358" t="s">
        <v>11</v>
      </c>
      <c r="F1358" s="19" t="s">
        <v>235</v>
      </c>
      <c r="I1358" t="s">
        <v>173</v>
      </c>
      <c r="J1358" t="s">
        <v>948</v>
      </c>
    </row>
    <row r="1359" spans="1:10" x14ac:dyDescent="0.25">
      <c r="A1359" s="39">
        <v>44247</v>
      </c>
      <c r="B1359" s="37" t="s">
        <v>883</v>
      </c>
      <c r="C1359" s="37" t="s">
        <v>884</v>
      </c>
      <c r="D1359" t="s">
        <v>93</v>
      </c>
      <c r="E1359" t="s">
        <v>11</v>
      </c>
      <c r="F1359" s="19" t="s">
        <v>235</v>
      </c>
      <c r="I1359" t="s">
        <v>173</v>
      </c>
      <c r="J1359" t="s">
        <v>948</v>
      </c>
    </row>
    <row r="1360" spans="1:10" x14ac:dyDescent="0.25">
      <c r="A1360" s="39">
        <v>44247</v>
      </c>
      <c r="B1360" s="37" t="s">
        <v>883</v>
      </c>
      <c r="C1360" s="37" t="s">
        <v>884</v>
      </c>
      <c r="D1360" t="s">
        <v>93</v>
      </c>
      <c r="E1360" t="s">
        <v>11</v>
      </c>
      <c r="F1360" s="19" t="s">
        <v>235</v>
      </c>
      <c r="I1360" t="s">
        <v>173</v>
      </c>
      <c r="J1360" t="s">
        <v>948</v>
      </c>
    </row>
    <row r="1361" spans="1:10" x14ac:dyDescent="0.25">
      <c r="A1361" s="39">
        <v>44247</v>
      </c>
      <c r="B1361" s="37" t="s">
        <v>883</v>
      </c>
      <c r="C1361" s="37" t="s">
        <v>884</v>
      </c>
      <c r="D1361" t="s">
        <v>93</v>
      </c>
      <c r="E1361" t="s">
        <v>11</v>
      </c>
      <c r="F1361" s="19" t="s">
        <v>235</v>
      </c>
      <c r="I1361" t="s">
        <v>173</v>
      </c>
      <c r="J1361" t="s">
        <v>948</v>
      </c>
    </row>
    <row r="1362" spans="1:10" x14ac:dyDescent="0.25">
      <c r="A1362" s="39">
        <v>44247</v>
      </c>
      <c r="B1362" s="37" t="s">
        <v>883</v>
      </c>
      <c r="C1362" s="37" t="s">
        <v>884</v>
      </c>
      <c r="D1362" t="s">
        <v>93</v>
      </c>
      <c r="E1362" t="s">
        <v>11</v>
      </c>
      <c r="F1362" s="19" t="s">
        <v>235</v>
      </c>
      <c r="I1362" t="s">
        <v>173</v>
      </c>
      <c r="J1362" t="s">
        <v>948</v>
      </c>
    </row>
    <row r="1363" spans="1:10" x14ac:dyDescent="0.25">
      <c r="A1363" s="39">
        <v>44247</v>
      </c>
      <c r="B1363" s="37" t="s">
        <v>883</v>
      </c>
      <c r="C1363" s="37" t="s">
        <v>884</v>
      </c>
      <c r="D1363" t="s">
        <v>93</v>
      </c>
      <c r="E1363" t="s">
        <v>11</v>
      </c>
      <c r="F1363" s="19" t="s">
        <v>235</v>
      </c>
      <c r="I1363" t="s">
        <v>173</v>
      </c>
      <c r="J1363" t="s">
        <v>948</v>
      </c>
    </row>
    <row r="1364" spans="1:10" x14ac:dyDescent="0.25">
      <c r="A1364" s="39">
        <v>44247</v>
      </c>
      <c r="B1364" s="37" t="s">
        <v>883</v>
      </c>
      <c r="C1364" s="37" t="s">
        <v>884</v>
      </c>
      <c r="D1364" t="s">
        <v>93</v>
      </c>
      <c r="E1364" t="s">
        <v>11</v>
      </c>
      <c r="F1364" s="19" t="s">
        <v>235</v>
      </c>
      <c r="I1364" t="s">
        <v>173</v>
      </c>
      <c r="J1364" t="s">
        <v>948</v>
      </c>
    </row>
    <row r="1365" spans="1:10" x14ac:dyDescent="0.25">
      <c r="A1365" s="39">
        <v>44247</v>
      </c>
      <c r="B1365" s="37" t="s">
        <v>883</v>
      </c>
      <c r="C1365" s="37" t="s">
        <v>884</v>
      </c>
      <c r="D1365" t="s">
        <v>93</v>
      </c>
      <c r="E1365" t="s">
        <v>11</v>
      </c>
      <c r="F1365" s="19" t="s">
        <v>235</v>
      </c>
      <c r="I1365" t="s">
        <v>173</v>
      </c>
      <c r="J1365" t="s">
        <v>948</v>
      </c>
    </row>
    <row r="1366" spans="1:10" x14ac:dyDescent="0.25">
      <c r="A1366" s="39">
        <v>44247</v>
      </c>
      <c r="B1366" s="37" t="s">
        <v>883</v>
      </c>
      <c r="C1366" s="37" t="s">
        <v>884</v>
      </c>
      <c r="D1366" t="s">
        <v>93</v>
      </c>
      <c r="E1366" t="s">
        <v>11</v>
      </c>
      <c r="F1366" s="19" t="s">
        <v>235</v>
      </c>
      <c r="I1366" t="s">
        <v>173</v>
      </c>
      <c r="J1366" t="s">
        <v>948</v>
      </c>
    </row>
    <row r="1367" spans="1:10" x14ac:dyDescent="0.25">
      <c r="A1367" s="39">
        <v>44247</v>
      </c>
      <c r="B1367" s="37" t="s">
        <v>883</v>
      </c>
      <c r="C1367" s="37" t="s">
        <v>884</v>
      </c>
      <c r="D1367" t="s">
        <v>93</v>
      </c>
      <c r="E1367" t="s">
        <v>11</v>
      </c>
      <c r="F1367" s="19" t="s">
        <v>235</v>
      </c>
      <c r="I1367" t="s">
        <v>173</v>
      </c>
      <c r="J1367" t="s">
        <v>948</v>
      </c>
    </row>
    <row r="1368" spans="1:10" x14ac:dyDescent="0.25">
      <c r="A1368" s="39">
        <v>44247</v>
      </c>
      <c r="B1368" s="37" t="s">
        <v>883</v>
      </c>
      <c r="C1368" s="37" t="s">
        <v>884</v>
      </c>
      <c r="D1368" t="s">
        <v>93</v>
      </c>
      <c r="E1368" t="s">
        <v>11</v>
      </c>
      <c r="F1368" s="19" t="s">
        <v>235</v>
      </c>
      <c r="I1368" t="s">
        <v>173</v>
      </c>
      <c r="J1368" t="s">
        <v>948</v>
      </c>
    </row>
    <row r="1369" spans="1:10" x14ac:dyDescent="0.25">
      <c r="A1369" s="39">
        <v>44247</v>
      </c>
      <c r="B1369" s="37" t="s">
        <v>883</v>
      </c>
      <c r="C1369" s="37" t="s">
        <v>884</v>
      </c>
      <c r="D1369" t="s">
        <v>93</v>
      </c>
      <c r="E1369" t="s">
        <v>11</v>
      </c>
      <c r="F1369" s="19" t="s">
        <v>235</v>
      </c>
      <c r="I1369" t="s">
        <v>173</v>
      </c>
      <c r="J1369" t="s">
        <v>948</v>
      </c>
    </row>
    <row r="1370" spans="1:10" x14ac:dyDescent="0.25">
      <c r="A1370" s="39">
        <v>44247</v>
      </c>
      <c r="B1370" s="37" t="s">
        <v>883</v>
      </c>
      <c r="C1370" s="37" t="s">
        <v>884</v>
      </c>
      <c r="D1370" t="s">
        <v>93</v>
      </c>
      <c r="E1370" t="s">
        <v>11</v>
      </c>
      <c r="F1370" s="19" t="s">
        <v>235</v>
      </c>
      <c r="I1370" t="s">
        <v>173</v>
      </c>
      <c r="J1370" t="s">
        <v>948</v>
      </c>
    </row>
    <row r="1371" spans="1:10" x14ac:dyDescent="0.25">
      <c r="A1371" s="39">
        <v>44247</v>
      </c>
      <c r="B1371" s="37" t="s">
        <v>883</v>
      </c>
      <c r="C1371" s="37" t="s">
        <v>884</v>
      </c>
      <c r="D1371" t="s">
        <v>93</v>
      </c>
      <c r="E1371" t="s">
        <v>11</v>
      </c>
      <c r="F1371" s="19" t="s">
        <v>235</v>
      </c>
      <c r="I1371" t="s">
        <v>173</v>
      </c>
      <c r="J1371" t="s">
        <v>948</v>
      </c>
    </row>
    <row r="1372" spans="1:10" x14ac:dyDescent="0.25">
      <c r="A1372" s="39">
        <v>44247</v>
      </c>
      <c r="B1372" s="37" t="s">
        <v>883</v>
      </c>
      <c r="C1372" s="37" t="s">
        <v>884</v>
      </c>
      <c r="D1372" t="s">
        <v>93</v>
      </c>
      <c r="E1372" t="s">
        <v>11</v>
      </c>
      <c r="F1372" s="19" t="s">
        <v>235</v>
      </c>
      <c r="I1372" t="s">
        <v>173</v>
      </c>
      <c r="J1372" t="s">
        <v>948</v>
      </c>
    </row>
    <row r="1373" spans="1:10" x14ac:dyDescent="0.25">
      <c r="A1373" s="39">
        <v>44247</v>
      </c>
      <c r="B1373" s="37" t="s">
        <v>883</v>
      </c>
      <c r="C1373" s="37" t="s">
        <v>884</v>
      </c>
      <c r="D1373" t="s">
        <v>93</v>
      </c>
      <c r="E1373" t="s">
        <v>11</v>
      </c>
      <c r="F1373" s="19" t="s">
        <v>235</v>
      </c>
      <c r="I1373" t="s">
        <v>173</v>
      </c>
      <c r="J1373" t="s">
        <v>948</v>
      </c>
    </row>
    <row r="1374" spans="1:10" x14ac:dyDescent="0.25">
      <c r="A1374" s="39">
        <v>44247</v>
      </c>
      <c r="B1374" s="37" t="s">
        <v>883</v>
      </c>
      <c r="C1374" s="37" t="s">
        <v>884</v>
      </c>
      <c r="D1374" t="s">
        <v>93</v>
      </c>
      <c r="E1374" t="s">
        <v>11</v>
      </c>
      <c r="F1374" s="19" t="s">
        <v>235</v>
      </c>
      <c r="I1374" t="s">
        <v>173</v>
      </c>
      <c r="J1374" t="s">
        <v>948</v>
      </c>
    </row>
    <row r="1375" spans="1:10" x14ac:dyDescent="0.25">
      <c r="A1375" s="39">
        <v>44247</v>
      </c>
      <c r="B1375" s="37" t="s">
        <v>883</v>
      </c>
      <c r="C1375" s="37" t="s">
        <v>884</v>
      </c>
      <c r="D1375" t="s">
        <v>93</v>
      </c>
      <c r="E1375" t="s">
        <v>11</v>
      </c>
      <c r="F1375" s="19" t="s">
        <v>235</v>
      </c>
      <c r="I1375" t="s">
        <v>173</v>
      </c>
      <c r="J1375" t="s">
        <v>948</v>
      </c>
    </row>
    <row r="1376" spans="1:10" x14ac:dyDescent="0.25">
      <c r="A1376" s="39">
        <v>44247</v>
      </c>
      <c r="B1376" s="37" t="s">
        <v>883</v>
      </c>
      <c r="C1376" s="37" t="s">
        <v>884</v>
      </c>
      <c r="D1376" t="s">
        <v>93</v>
      </c>
      <c r="E1376" t="s">
        <v>11</v>
      </c>
      <c r="F1376" s="19" t="s">
        <v>235</v>
      </c>
      <c r="I1376" t="s">
        <v>173</v>
      </c>
      <c r="J1376" t="s">
        <v>948</v>
      </c>
    </row>
    <row r="1377" spans="1:10" x14ac:dyDescent="0.25">
      <c r="A1377" s="39">
        <v>44247</v>
      </c>
      <c r="B1377" s="37" t="s">
        <v>883</v>
      </c>
      <c r="C1377" s="37" t="s">
        <v>884</v>
      </c>
      <c r="D1377" t="s">
        <v>93</v>
      </c>
      <c r="E1377" t="s">
        <v>11</v>
      </c>
      <c r="F1377" s="19" t="s">
        <v>235</v>
      </c>
      <c r="I1377" t="s">
        <v>173</v>
      </c>
      <c r="J1377" t="s">
        <v>948</v>
      </c>
    </row>
    <row r="1378" spans="1:10" x14ac:dyDescent="0.25">
      <c r="A1378" s="39">
        <v>44247</v>
      </c>
      <c r="B1378" s="37" t="s">
        <v>883</v>
      </c>
      <c r="C1378" s="37" t="s">
        <v>884</v>
      </c>
      <c r="D1378" t="s">
        <v>93</v>
      </c>
      <c r="E1378" t="s">
        <v>11</v>
      </c>
      <c r="F1378" s="19" t="s">
        <v>235</v>
      </c>
      <c r="I1378" t="s">
        <v>173</v>
      </c>
      <c r="J1378" t="s">
        <v>948</v>
      </c>
    </row>
    <row r="1379" spans="1:10" x14ac:dyDescent="0.25">
      <c r="A1379" s="39">
        <v>44247</v>
      </c>
      <c r="B1379" s="37" t="s">
        <v>883</v>
      </c>
      <c r="C1379" s="37" t="s">
        <v>884</v>
      </c>
      <c r="D1379" t="s">
        <v>93</v>
      </c>
      <c r="E1379" t="s">
        <v>11</v>
      </c>
      <c r="F1379" s="19" t="s">
        <v>235</v>
      </c>
      <c r="I1379" t="s">
        <v>173</v>
      </c>
      <c r="J1379" t="s">
        <v>948</v>
      </c>
    </row>
    <row r="1380" spans="1:10" x14ac:dyDescent="0.25">
      <c r="A1380" s="39">
        <v>44247</v>
      </c>
      <c r="B1380" s="37" t="s">
        <v>883</v>
      </c>
      <c r="C1380" s="37" t="s">
        <v>884</v>
      </c>
      <c r="D1380" t="s">
        <v>93</v>
      </c>
      <c r="E1380" t="s">
        <v>11</v>
      </c>
      <c r="F1380" s="19" t="s">
        <v>235</v>
      </c>
      <c r="I1380" t="s">
        <v>173</v>
      </c>
      <c r="J1380" t="s">
        <v>948</v>
      </c>
    </row>
    <row r="1381" spans="1:10" x14ac:dyDescent="0.25">
      <c r="A1381" s="39">
        <v>44247</v>
      </c>
      <c r="B1381" s="37" t="s">
        <v>883</v>
      </c>
      <c r="C1381" s="37" t="s">
        <v>884</v>
      </c>
      <c r="D1381" t="s">
        <v>93</v>
      </c>
      <c r="E1381" t="s">
        <v>11</v>
      </c>
      <c r="F1381" s="19" t="s">
        <v>235</v>
      </c>
      <c r="I1381" t="s">
        <v>173</v>
      </c>
      <c r="J1381" t="s">
        <v>948</v>
      </c>
    </row>
    <row r="1382" spans="1:10" x14ac:dyDescent="0.25">
      <c r="A1382" s="39">
        <v>44247</v>
      </c>
      <c r="B1382" s="37" t="s">
        <v>883</v>
      </c>
      <c r="C1382" s="37" t="s">
        <v>884</v>
      </c>
      <c r="D1382" t="s">
        <v>93</v>
      </c>
      <c r="E1382" t="s">
        <v>11</v>
      </c>
      <c r="F1382" s="19" t="s">
        <v>235</v>
      </c>
      <c r="I1382" t="s">
        <v>173</v>
      </c>
      <c r="J1382" t="s">
        <v>948</v>
      </c>
    </row>
    <row r="1383" spans="1:10" x14ac:dyDescent="0.25">
      <c r="A1383" s="39">
        <v>44247</v>
      </c>
      <c r="B1383" s="37" t="s">
        <v>883</v>
      </c>
      <c r="C1383" s="37" t="s">
        <v>884</v>
      </c>
      <c r="D1383" t="s">
        <v>93</v>
      </c>
      <c r="E1383" t="s">
        <v>11</v>
      </c>
      <c r="F1383" s="19" t="s">
        <v>235</v>
      </c>
      <c r="I1383" t="s">
        <v>173</v>
      </c>
      <c r="J1383" t="s">
        <v>948</v>
      </c>
    </row>
    <row r="1384" spans="1:10" x14ac:dyDescent="0.25">
      <c r="A1384" s="39">
        <v>44247</v>
      </c>
      <c r="B1384" s="37" t="s">
        <v>883</v>
      </c>
      <c r="C1384" s="37" t="s">
        <v>884</v>
      </c>
      <c r="D1384" t="s">
        <v>93</v>
      </c>
      <c r="E1384" t="s">
        <v>11</v>
      </c>
      <c r="F1384" s="19" t="s">
        <v>235</v>
      </c>
      <c r="I1384" t="s">
        <v>173</v>
      </c>
      <c r="J1384" t="s">
        <v>948</v>
      </c>
    </row>
    <row r="1385" spans="1:10" x14ac:dyDescent="0.25">
      <c r="A1385" s="39">
        <v>44247</v>
      </c>
      <c r="B1385" s="37" t="s">
        <v>883</v>
      </c>
      <c r="C1385" s="37" t="s">
        <v>884</v>
      </c>
      <c r="D1385" t="s">
        <v>93</v>
      </c>
      <c r="E1385" t="s">
        <v>11</v>
      </c>
      <c r="F1385" s="19" t="s">
        <v>235</v>
      </c>
      <c r="I1385" t="s">
        <v>173</v>
      </c>
      <c r="J1385" t="s">
        <v>948</v>
      </c>
    </row>
    <row r="1386" spans="1:10" x14ac:dyDescent="0.25">
      <c r="A1386" s="39">
        <v>44247</v>
      </c>
      <c r="B1386" s="37" t="s">
        <v>883</v>
      </c>
      <c r="C1386" s="37" t="s">
        <v>884</v>
      </c>
      <c r="D1386" t="s">
        <v>93</v>
      </c>
      <c r="E1386" t="s">
        <v>11</v>
      </c>
      <c r="F1386" s="19" t="s">
        <v>235</v>
      </c>
      <c r="I1386" t="s">
        <v>173</v>
      </c>
      <c r="J1386" t="s">
        <v>948</v>
      </c>
    </row>
    <row r="1387" spans="1:10" x14ac:dyDescent="0.25">
      <c r="A1387" s="39">
        <v>44247</v>
      </c>
      <c r="B1387" s="37" t="s">
        <v>883</v>
      </c>
      <c r="C1387" s="37" t="s">
        <v>884</v>
      </c>
      <c r="D1387" t="s">
        <v>93</v>
      </c>
      <c r="E1387" t="s">
        <v>11</v>
      </c>
      <c r="F1387" s="19" t="s">
        <v>235</v>
      </c>
      <c r="I1387" t="s">
        <v>173</v>
      </c>
      <c r="J1387" t="s">
        <v>948</v>
      </c>
    </row>
    <row r="1388" spans="1:10" x14ac:dyDescent="0.25">
      <c r="A1388" s="39">
        <v>44247</v>
      </c>
      <c r="B1388" s="37" t="s">
        <v>883</v>
      </c>
      <c r="C1388" s="37" t="s">
        <v>884</v>
      </c>
      <c r="D1388" t="s">
        <v>93</v>
      </c>
      <c r="E1388" t="s">
        <v>11</v>
      </c>
      <c r="F1388" s="19" t="s">
        <v>235</v>
      </c>
      <c r="I1388" t="s">
        <v>173</v>
      </c>
      <c r="J1388" t="s">
        <v>948</v>
      </c>
    </row>
    <row r="1389" spans="1:10" x14ac:dyDescent="0.25">
      <c r="A1389" s="39">
        <v>44247</v>
      </c>
      <c r="B1389" s="37" t="s">
        <v>883</v>
      </c>
      <c r="C1389" s="37" t="s">
        <v>884</v>
      </c>
      <c r="D1389" t="s">
        <v>93</v>
      </c>
      <c r="E1389" t="s">
        <v>11</v>
      </c>
      <c r="F1389" s="19" t="s">
        <v>235</v>
      </c>
      <c r="I1389" t="s">
        <v>173</v>
      </c>
      <c r="J1389" t="s">
        <v>948</v>
      </c>
    </row>
    <row r="1390" spans="1:10" x14ac:dyDescent="0.25">
      <c r="A1390" s="39">
        <v>44247</v>
      </c>
      <c r="B1390" s="37" t="s">
        <v>883</v>
      </c>
      <c r="C1390" s="37" t="s">
        <v>884</v>
      </c>
      <c r="D1390" t="s">
        <v>93</v>
      </c>
      <c r="E1390" t="s">
        <v>11</v>
      </c>
      <c r="F1390" s="19" t="s">
        <v>235</v>
      </c>
      <c r="I1390" t="s">
        <v>173</v>
      </c>
      <c r="J1390" t="s">
        <v>948</v>
      </c>
    </row>
    <row r="1391" spans="1:10" x14ac:dyDescent="0.25">
      <c r="A1391" s="39">
        <v>44247</v>
      </c>
      <c r="B1391" s="37" t="s">
        <v>883</v>
      </c>
      <c r="C1391" s="37" t="s">
        <v>884</v>
      </c>
      <c r="D1391" t="s">
        <v>93</v>
      </c>
      <c r="E1391" t="s">
        <v>11</v>
      </c>
      <c r="F1391" s="19" t="s">
        <v>235</v>
      </c>
      <c r="I1391" t="s">
        <v>173</v>
      </c>
      <c r="J1391" t="s">
        <v>948</v>
      </c>
    </row>
    <row r="1392" spans="1:10" x14ac:dyDescent="0.25">
      <c r="A1392" s="39">
        <v>44247</v>
      </c>
      <c r="B1392" s="37" t="s">
        <v>883</v>
      </c>
      <c r="C1392" s="37" t="s">
        <v>884</v>
      </c>
      <c r="D1392" t="s">
        <v>93</v>
      </c>
      <c r="E1392" t="s">
        <v>11</v>
      </c>
      <c r="F1392" s="19" t="s">
        <v>235</v>
      </c>
      <c r="I1392" t="s">
        <v>173</v>
      </c>
      <c r="J1392" t="s">
        <v>948</v>
      </c>
    </row>
    <row r="1393" spans="1:10" x14ac:dyDescent="0.25">
      <c r="A1393" s="39">
        <v>44247</v>
      </c>
      <c r="B1393" s="37" t="s">
        <v>883</v>
      </c>
      <c r="C1393" s="37" t="s">
        <v>884</v>
      </c>
      <c r="D1393" t="s">
        <v>93</v>
      </c>
      <c r="E1393" t="s">
        <v>11</v>
      </c>
      <c r="F1393" s="19" t="s">
        <v>235</v>
      </c>
      <c r="I1393" t="s">
        <v>173</v>
      </c>
      <c r="J1393" t="s">
        <v>948</v>
      </c>
    </row>
    <row r="1394" spans="1:10" x14ac:dyDescent="0.25">
      <c r="A1394" s="39">
        <v>44247</v>
      </c>
      <c r="B1394" s="37" t="s">
        <v>883</v>
      </c>
      <c r="C1394" s="37" t="s">
        <v>884</v>
      </c>
      <c r="D1394" t="s">
        <v>93</v>
      </c>
      <c r="E1394" t="s">
        <v>11</v>
      </c>
      <c r="F1394" s="19" t="s">
        <v>235</v>
      </c>
      <c r="I1394" t="s">
        <v>173</v>
      </c>
      <c r="J1394" t="s">
        <v>948</v>
      </c>
    </row>
    <row r="1395" spans="1:10" x14ac:dyDescent="0.25">
      <c r="A1395" s="39">
        <v>44247</v>
      </c>
      <c r="B1395" s="37" t="s">
        <v>883</v>
      </c>
      <c r="C1395" s="37" t="s">
        <v>884</v>
      </c>
      <c r="D1395" t="s">
        <v>93</v>
      </c>
      <c r="E1395" t="s">
        <v>11</v>
      </c>
      <c r="F1395" s="19" t="s">
        <v>235</v>
      </c>
      <c r="I1395" t="s">
        <v>173</v>
      </c>
      <c r="J1395" t="s">
        <v>948</v>
      </c>
    </row>
    <row r="1396" spans="1:10" x14ac:dyDescent="0.25">
      <c r="A1396" s="39">
        <v>44247</v>
      </c>
      <c r="B1396" s="37" t="s">
        <v>883</v>
      </c>
      <c r="C1396" s="37" t="s">
        <v>884</v>
      </c>
      <c r="D1396" t="s">
        <v>93</v>
      </c>
      <c r="E1396" t="s">
        <v>11</v>
      </c>
      <c r="F1396" s="19" t="s">
        <v>235</v>
      </c>
      <c r="I1396" t="s">
        <v>173</v>
      </c>
      <c r="J1396" t="s">
        <v>948</v>
      </c>
    </row>
    <row r="1397" spans="1:10" x14ac:dyDescent="0.25">
      <c r="A1397" s="39">
        <v>44247</v>
      </c>
      <c r="B1397" s="37" t="s">
        <v>883</v>
      </c>
      <c r="C1397" s="37" t="s">
        <v>884</v>
      </c>
      <c r="D1397" t="s">
        <v>93</v>
      </c>
      <c r="E1397" t="s">
        <v>11</v>
      </c>
      <c r="F1397" s="19" t="s">
        <v>235</v>
      </c>
      <c r="I1397" t="s">
        <v>173</v>
      </c>
      <c r="J1397" t="s">
        <v>948</v>
      </c>
    </row>
    <row r="1398" spans="1:10" x14ac:dyDescent="0.25">
      <c r="A1398" s="39">
        <v>44247</v>
      </c>
      <c r="B1398" s="37" t="s">
        <v>883</v>
      </c>
      <c r="C1398" s="37" t="s">
        <v>884</v>
      </c>
      <c r="D1398" t="s">
        <v>93</v>
      </c>
      <c r="E1398" t="s">
        <v>11</v>
      </c>
      <c r="F1398" s="19" t="s">
        <v>235</v>
      </c>
      <c r="I1398" t="s">
        <v>173</v>
      </c>
      <c r="J1398" t="s">
        <v>948</v>
      </c>
    </row>
    <row r="1399" spans="1:10" x14ac:dyDescent="0.25">
      <c r="A1399" s="39">
        <v>44247</v>
      </c>
      <c r="B1399" s="37" t="s">
        <v>883</v>
      </c>
      <c r="C1399" s="37" t="s">
        <v>884</v>
      </c>
      <c r="D1399" t="s">
        <v>93</v>
      </c>
      <c r="E1399" t="s">
        <v>11</v>
      </c>
      <c r="F1399" s="19" t="s">
        <v>235</v>
      </c>
      <c r="I1399" t="s">
        <v>173</v>
      </c>
      <c r="J1399" t="s">
        <v>948</v>
      </c>
    </row>
    <row r="1400" spans="1:10" x14ac:dyDescent="0.25">
      <c r="A1400" s="39">
        <v>44247</v>
      </c>
      <c r="B1400" s="37" t="s">
        <v>883</v>
      </c>
      <c r="C1400" s="37" t="s">
        <v>884</v>
      </c>
      <c r="D1400" t="s">
        <v>93</v>
      </c>
      <c r="E1400" t="s">
        <v>11</v>
      </c>
      <c r="F1400" s="19" t="s">
        <v>235</v>
      </c>
      <c r="I1400" t="s">
        <v>173</v>
      </c>
      <c r="J1400" t="s">
        <v>948</v>
      </c>
    </row>
    <row r="1401" spans="1:10" x14ac:dyDescent="0.25">
      <c r="A1401" s="39">
        <v>44247</v>
      </c>
      <c r="B1401" s="37" t="s">
        <v>883</v>
      </c>
      <c r="C1401" s="37" t="s">
        <v>884</v>
      </c>
      <c r="D1401" t="s">
        <v>93</v>
      </c>
      <c r="E1401" t="s">
        <v>11</v>
      </c>
      <c r="F1401" s="19" t="s">
        <v>235</v>
      </c>
      <c r="I1401" t="s">
        <v>173</v>
      </c>
      <c r="J1401" t="s">
        <v>948</v>
      </c>
    </row>
    <row r="1402" spans="1:10" x14ac:dyDescent="0.25">
      <c r="A1402" s="39">
        <v>44247</v>
      </c>
      <c r="B1402" s="37" t="s">
        <v>883</v>
      </c>
      <c r="C1402" s="37" t="s">
        <v>884</v>
      </c>
      <c r="D1402" t="s">
        <v>93</v>
      </c>
      <c r="E1402" t="s">
        <v>11</v>
      </c>
      <c r="F1402" s="19" t="s">
        <v>235</v>
      </c>
      <c r="I1402" t="s">
        <v>173</v>
      </c>
      <c r="J1402" t="s">
        <v>948</v>
      </c>
    </row>
    <row r="1403" spans="1:10" x14ac:dyDescent="0.25">
      <c r="A1403" s="39">
        <v>44247</v>
      </c>
      <c r="B1403" s="37" t="s">
        <v>883</v>
      </c>
      <c r="C1403" s="37" t="s">
        <v>884</v>
      </c>
      <c r="D1403" t="s">
        <v>93</v>
      </c>
      <c r="E1403" t="s">
        <v>11</v>
      </c>
      <c r="F1403" s="19" t="s">
        <v>235</v>
      </c>
      <c r="I1403" t="s">
        <v>173</v>
      </c>
      <c r="J1403" t="s">
        <v>948</v>
      </c>
    </row>
    <row r="1404" spans="1:10" x14ac:dyDescent="0.25">
      <c r="A1404" s="39">
        <v>44247</v>
      </c>
      <c r="B1404" s="37" t="s">
        <v>883</v>
      </c>
      <c r="C1404" s="37" t="s">
        <v>884</v>
      </c>
      <c r="D1404" t="s">
        <v>93</v>
      </c>
      <c r="E1404" t="s">
        <v>11</v>
      </c>
      <c r="F1404" s="19" t="s">
        <v>235</v>
      </c>
      <c r="I1404" t="s">
        <v>173</v>
      </c>
      <c r="J1404" t="s">
        <v>948</v>
      </c>
    </row>
    <row r="1405" spans="1:10" x14ac:dyDescent="0.25">
      <c r="A1405" s="39">
        <v>44247</v>
      </c>
      <c r="B1405" s="37" t="s">
        <v>883</v>
      </c>
      <c r="C1405" s="37" t="s">
        <v>884</v>
      </c>
      <c r="D1405" t="s">
        <v>93</v>
      </c>
      <c r="E1405" t="s">
        <v>11</v>
      </c>
      <c r="F1405" s="19" t="s">
        <v>235</v>
      </c>
      <c r="I1405" t="s">
        <v>173</v>
      </c>
      <c r="J1405" t="s">
        <v>948</v>
      </c>
    </row>
    <row r="1406" spans="1:10" x14ac:dyDescent="0.25">
      <c r="A1406" s="39">
        <v>44247</v>
      </c>
      <c r="B1406" s="37" t="s">
        <v>883</v>
      </c>
      <c r="C1406" s="37" t="s">
        <v>884</v>
      </c>
      <c r="D1406" t="s">
        <v>93</v>
      </c>
      <c r="E1406" t="s">
        <v>11</v>
      </c>
      <c r="F1406" s="19" t="s">
        <v>235</v>
      </c>
      <c r="I1406" t="s">
        <v>173</v>
      </c>
      <c r="J1406" t="s">
        <v>948</v>
      </c>
    </row>
    <row r="1407" spans="1:10" x14ac:dyDescent="0.25">
      <c r="A1407" s="39">
        <v>44247</v>
      </c>
      <c r="B1407" s="37" t="s">
        <v>883</v>
      </c>
      <c r="C1407" s="37" t="s">
        <v>884</v>
      </c>
      <c r="D1407" t="s">
        <v>93</v>
      </c>
      <c r="E1407" t="s">
        <v>11</v>
      </c>
      <c r="F1407" s="19" t="s">
        <v>235</v>
      </c>
      <c r="I1407" t="s">
        <v>173</v>
      </c>
      <c r="J1407" t="s">
        <v>948</v>
      </c>
    </row>
    <row r="1408" spans="1:10" x14ac:dyDescent="0.25">
      <c r="A1408" s="39">
        <v>44247</v>
      </c>
      <c r="B1408" s="37" t="s">
        <v>883</v>
      </c>
      <c r="C1408" s="37" t="s">
        <v>884</v>
      </c>
      <c r="D1408" t="s">
        <v>93</v>
      </c>
      <c r="E1408" t="s">
        <v>11</v>
      </c>
      <c r="F1408" s="19" t="s">
        <v>235</v>
      </c>
      <c r="I1408" t="s">
        <v>173</v>
      </c>
      <c r="J1408" t="s">
        <v>948</v>
      </c>
    </row>
    <row r="1409" spans="1:10" x14ac:dyDescent="0.25">
      <c r="A1409" s="39">
        <v>44247</v>
      </c>
      <c r="B1409" s="37" t="s">
        <v>883</v>
      </c>
      <c r="C1409" s="37" t="s">
        <v>884</v>
      </c>
      <c r="D1409" t="s">
        <v>93</v>
      </c>
      <c r="E1409" t="s">
        <v>11</v>
      </c>
      <c r="F1409" s="19" t="s">
        <v>235</v>
      </c>
      <c r="I1409" t="s">
        <v>173</v>
      </c>
      <c r="J1409" t="s">
        <v>948</v>
      </c>
    </row>
    <row r="1410" spans="1:10" x14ac:dyDescent="0.25">
      <c r="A1410" s="39">
        <v>44247</v>
      </c>
      <c r="B1410" s="37" t="s">
        <v>883</v>
      </c>
      <c r="C1410" s="37" t="s">
        <v>884</v>
      </c>
      <c r="D1410" t="s">
        <v>93</v>
      </c>
      <c r="E1410" t="s">
        <v>11</v>
      </c>
      <c r="F1410" s="19" t="s">
        <v>235</v>
      </c>
      <c r="I1410" t="s">
        <v>173</v>
      </c>
      <c r="J1410" t="s">
        <v>948</v>
      </c>
    </row>
    <row r="1411" spans="1:10" x14ac:dyDescent="0.25">
      <c r="A1411" s="39">
        <v>44247</v>
      </c>
      <c r="B1411" s="37" t="s">
        <v>883</v>
      </c>
      <c r="C1411" s="37" t="s">
        <v>884</v>
      </c>
      <c r="D1411" t="s">
        <v>93</v>
      </c>
      <c r="E1411" t="s">
        <v>11</v>
      </c>
      <c r="F1411" s="19" t="s">
        <v>235</v>
      </c>
      <c r="I1411" t="s">
        <v>173</v>
      </c>
      <c r="J1411" t="s">
        <v>948</v>
      </c>
    </row>
    <row r="1412" spans="1:10" x14ac:dyDescent="0.25">
      <c r="A1412" s="39">
        <v>44247</v>
      </c>
      <c r="B1412" s="37" t="s">
        <v>883</v>
      </c>
      <c r="C1412" s="37" t="s">
        <v>884</v>
      </c>
      <c r="D1412" t="s">
        <v>93</v>
      </c>
      <c r="E1412" t="s">
        <v>11</v>
      </c>
      <c r="F1412" s="19" t="s">
        <v>235</v>
      </c>
      <c r="I1412" t="s">
        <v>173</v>
      </c>
      <c r="J1412" t="s">
        <v>948</v>
      </c>
    </row>
    <row r="1413" spans="1:10" x14ac:dyDescent="0.25">
      <c r="A1413" s="39">
        <v>44247</v>
      </c>
      <c r="B1413" s="37" t="s">
        <v>883</v>
      </c>
      <c r="C1413" s="37" t="s">
        <v>884</v>
      </c>
      <c r="D1413" t="s">
        <v>93</v>
      </c>
      <c r="E1413" t="s">
        <v>11</v>
      </c>
      <c r="F1413" s="19" t="s">
        <v>235</v>
      </c>
      <c r="I1413" t="s">
        <v>173</v>
      </c>
      <c r="J1413" t="s">
        <v>948</v>
      </c>
    </row>
    <row r="1414" spans="1:10" x14ac:dyDescent="0.25">
      <c r="A1414" s="39">
        <v>44247</v>
      </c>
      <c r="B1414" s="37" t="s">
        <v>883</v>
      </c>
      <c r="C1414" s="37" t="s">
        <v>884</v>
      </c>
      <c r="D1414" t="s">
        <v>93</v>
      </c>
      <c r="E1414" t="s">
        <v>11</v>
      </c>
      <c r="F1414" s="19" t="s">
        <v>235</v>
      </c>
      <c r="I1414" t="s">
        <v>173</v>
      </c>
      <c r="J1414" t="s">
        <v>948</v>
      </c>
    </row>
    <row r="1415" spans="1:10" x14ac:dyDescent="0.25">
      <c r="A1415" s="39">
        <v>44247</v>
      </c>
      <c r="B1415" s="37" t="s">
        <v>883</v>
      </c>
      <c r="C1415" s="37" t="s">
        <v>884</v>
      </c>
      <c r="D1415" t="s">
        <v>93</v>
      </c>
      <c r="E1415" t="s">
        <v>11</v>
      </c>
      <c r="F1415" s="19" t="s">
        <v>235</v>
      </c>
      <c r="I1415" t="s">
        <v>173</v>
      </c>
      <c r="J1415" t="s">
        <v>948</v>
      </c>
    </row>
    <row r="1416" spans="1:10" x14ac:dyDescent="0.25">
      <c r="A1416" s="39">
        <v>44247</v>
      </c>
      <c r="B1416" s="37" t="s">
        <v>883</v>
      </c>
      <c r="C1416" s="37" t="s">
        <v>884</v>
      </c>
      <c r="D1416" t="s">
        <v>93</v>
      </c>
      <c r="E1416" t="s">
        <v>11</v>
      </c>
      <c r="F1416" s="19" t="s">
        <v>235</v>
      </c>
      <c r="I1416" t="s">
        <v>173</v>
      </c>
      <c r="J1416" t="s">
        <v>948</v>
      </c>
    </row>
    <row r="1417" spans="1:10" x14ac:dyDescent="0.25">
      <c r="A1417" s="39">
        <v>44247</v>
      </c>
      <c r="B1417" s="37" t="s">
        <v>883</v>
      </c>
      <c r="C1417" s="37" t="s">
        <v>884</v>
      </c>
      <c r="D1417" t="s">
        <v>93</v>
      </c>
      <c r="E1417" t="s">
        <v>11</v>
      </c>
      <c r="F1417" s="19" t="s">
        <v>235</v>
      </c>
      <c r="I1417" t="s">
        <v>173</v>
      </c>
      <c r="J1417" t="s">
        <v>948</v>
      </c>
    </row>
    <row r="1418" spans="1:10" x14ac:dyDescent="0.25">
      <c r="A1418" s="39">
        <v>44247</v>
      </c>
      <c r="B1418" s="37" t="s">
        <v>883</v>
      </c>
      <c r="C1418" s="37" t="s">
        <v>884</v>
      </c>
      <c r="D1418" t="s">
        <v>93</v>
      </c>
      <c r="E1418" t="s">
        <v>11</v>
      </c>
      <c r="F1418" s="19" t="s">
        <v>235</v>
      </c>
      <c r="I1418" t="s">
        <v>173</v>
      </c>
      <c r="J1418" t="s">
        <v>948</v>
      </c>
    </row>
    <row r="1419" spans="1:10" x14ac:dyDescent="0.25">
      <c r="A1419" s="39">
        <v>44247</v>
      </c>
      <c r="B1419" s="37" t="s">
        <v>883</v>
      </c>
      <c r="C1419" s="37" t="s">
        <v>884</v>
      </c>
      <c r="D1419" t="s">
        <v>93</v>
      </c>
      <c r="E1419" t="s">
        <v>11</v>
      </c>
      <c r="F1419" s="19" t="s">
        <v>235</v>
      </c>
      <c r="I1419" t="s">
        <v>173</v>
      </c>
      <c r="J1419" t="s">
        <v>948</v>
      </c>
    </row>
    <row r="1420" spans="1:10" x14ac:dyDescent="0.25">
      <c r="A1420" s="39">
        <v>44247</v>
      </c>
      <c r="B1420" s="37" t="s">
        <v>883</v>
      </c>
      <c r="C1420" s="37" t="s">
        <v>884</v>
      </c>
      <c r="D1420" t="s">
        <v>93</v>
      </c>
      <c r="E1420" t="s">
        <v>11</v>
      </c>
      <c r="F1420" s="19" t="s">
        <v>235</v>
      </c>
      <c r="I1420" t="s">
        <v>173</v>
      </c>
      <c r="J1420" t="s">
        <v>948</v>
      </c>
    </row>
    <row r="1421" spans="1:10" x14ac:dyDescent="0.25">
      <c r="A1421" s="39">
        <v>44247</v>
      </c>
      <c r="B1421" s="37" t="s">
        <v>883</v>
      </c>
      <c r="C1421" s="37" t="s">
        <v>884</v>
      </c>
      <c r="D1421" t="s">
        <v>93</v>
      </c>
      <c r="E1421" t="s">
        <v>11</v>
      </c>
      <c r="F1421" s="19" t="s">
        <v>235</v>
      </c>
      <c r="I1421" t="s">
        <v>173</v>
      </c>
      <c r="J1421" t="s">
        <v>948</v>
      </c>
    </row>
    <row r="1422" spans="1:10" x14ac:dyDescent="0.25">
      <c r="A1422" s="39">
        <v>44247</v>
      </c>
      <c r="B1422" s="37" t="s">
        <v>883</v>
      </c>
      <c r="C1422" s="37" t="s">
        <v>884</v>
      </c>
      <c r="D1422" t="s">
        <v>93</v>
      </c>
      <c r="E1422" t="s">
        <v>11</v>
      </c>
      <c r="F1422" s="19" t="s">
        <v>235</v>
      </c>
      <c r="I1422" t="s">
        <v>173</v>
      </c>
      <c r="J1422" t="s">
        <v>948</v>
      </c>
    </row>
    <row r="1423" spans="1:10" x14ac:dyDescent="0.25">
      <c r="A1423" s="39">
        <v>44247</v>
      </c>
      <c r="B1423" s="37" t="s">
        <v>883</v>
      </c>
      <c r="C1423" s="37" t="s">
        <v>884</v>
      </c>
      <c r="D1423" t="s">
        <v>93</v>
      </c>
      <c r="E1423" t="s">
        <v>11</v>
      </c>
      <c r="F1423" s="19" t="s">
        <v>235</v>
      </c>
      <c r="I1423" t="s">
        <v>173</v>
      </c>
      <c r="J1423" t="s">
        <v>948</v>
      </c>
    </row>
    <row r="1424" spans="1:10" x14ac:dyDescent="0.25">
      <c r="A1424" s="39">
        <v>44247</v>
      </c>
      <c r="B1424" s="37" t="s">
        <v>883</v>
      </c>
      <c r="C1424" s="37" t="s">
        <v>884</v>
      </c>
      <c r="D1424" t="s">
        <v>93</v>
      </c>
      <c r="E1424" t="s">
        <v>11</v>
      </c>
      <c r="F1424" s="19" t="s">
        <v>235</v>
      </c>
      <c r="I1424" t="s">
        <v>173</v>
      </c>
      <c r="J1424" t="s">
        <v>948</v>
      </c>
    </row>
    <row r="1425" spans="1:10" x14ac:dyDescent="0.25">
      <c r="A1425" s="39">
        <v>44247</v>
      </c>
      <c r="B1425" s="37" t="s">
        <v>883</v>
      </c>
      <c r="C1425" s="37" t="s">
        <v>884</v>
      </c>
      <c r="D1425" t="s">
        <v>93</v>
      </c>
      <c r="E1425" t="s">
        <v>11</v>
      </c>
      <c r="F1425" s="19" t="s">
        <v>235</v>
      </c>
      <c r="I1425" t="s">
        <v>173</v>
      </c>
      <c r="J1425" t="s">
        <v>948</v>
      </c>
    </row>
    <row r="1426" spans="1:10" x14ac:dyDescent="0.25">
      <c r="A1426" s="39">
        <v>44247</v>
      </c>
      <c r="B1426" s="37" t="s">
        <v>883</v>
      </c>
      <c r="C1426" s="37" t="s">
        <v>884</v>
      </c>
      <c r="D1426" t="s">
        <v>93</v>
      </c>
      <c r="E1426" t="s">
        <v>11</v>
      </c>
      <c r="F1426" s="19" t="s">
        <v>235</v>
      </c>
      <c r="I1426" t="s">
        <v>173</v>
      </c>
      <c r="J1426" t="s">
        <v>948</v>
      </c>
    </row>
    <row r="1427" spans="1:10" x14ac:dyDescent="0.25">
      <c r="A1427" s="39">
        <v>44247</v>
      </c>
      <c r="B1427" s="37" t="s">
        <v>883</v>
      </c>
      <c r="C1427" s="37" t="s">
        <v>884</v>
      </c>
      <c r="D1427" t="s">
        <v>93</v>
      </c>
      <c r="E1427" t="s">
        <v>11</v>
      </c>
      <c r="F1427" s="19" t="s">
        <v>235</v>
      </c>
      <c r="I1427" t="s">
        <v>173</v>
      </c>
      <c r="J1427" t="s">
        <v>948</v>
      </c>
    </row>
    <row r="1428" spans="1:10" x14ac:dyDescent="0.25">
      <c r="A1428" s="39">
        <v>44247</v>
      </c>
      <c r="B1428" s="37" t="s">
        <v>883</v>
      </c>
      <c r="C1428" s="37" t="s">
        <v>884</v>
      </c>
      <c r="D1428" t="s">
        <v>93</v>
      </c>
      <c r="E1428" t="s">
        <v>11</v>
      </c>
      <c r="F1428" s="19" t="s">
        <v>235</v>
      </c>
      <c r="I1428" t="s">
        <v>173</v>
      </c>
      <c r="J1428" t="s">
        <v>948</v>
      </c>
    </row>
    <row r="1429" spans="1:10" x14ac:dyDescent="0.25">
      <c r="A1429" s="39">
        <v>44247</v>
      </c>
      <c r="B1429" s="37" t="s">
        <v>883</v>
      </c>
      <c r="C1429" s="37" t="s">
        <v>884</v>
      </c>
      <c r="D1429" t="s">
        <v>93</v>
      </c>
      <c r="E1429" t="s">
        <v>11</v>
      </c>
      <c r="F1429" s="19" t="s">
        <v>235</v>
      </c>
      <c r="I1429" t="s">
        <v>173</v>
      </c>
      <c r="J1429" t="s">
        <v>948</v>
      </c>
    </row>
    <row r="1430" spans="1:10" x14ac:dyDescent="0.25">
      <c r="A1430" s="39">
        <v>44247</v>
      </c>
      <c r="B1430" s="37" t="s">
        <v>883</v>
      </c>
      <c r="C1430" s="37" t="s">
        <v>884</v>
      </c>
      <c r="D1430" t="s">
        <v>93</v>
      </c>
      <c r="E1430" t="s">
        <v>11</v>
      </c>
      <c r="F1430" s="19" t="s">
        <v>235</v>
      </c>
      <c r="I1430" t="s">
        <v>173</v>
      </c>
      <c r="J1430" t="s">
        <v>948</v>
      </c>
    </row>
    <row r="1431" spans="1:10" x14ac:dyDescent="0.25">
      <c r="A1431" s="39">
        <v>44247</v>
      </c>
      <c r="B1431" s="37" t="s">
        <v>883</v>
      </c>
      <c r="C1431" s="37" t="s">
        <v>884</v>
      </c>
      <c r="D1431" t="s">
        <v>93</v>
      </c>
      <c r="E1431" t="s">
        <v>11</v>
      </c>
      <c r="F1431" s="19" t="s">
        <v>235</v>
      </c>
      <c r="I1431" t="s">
        <v>173</v>
      </c>
      <c r="J1431" t="s">
        <v>948</v>
      </c>
    </row>
    <row r="1432" spans="1:10" x14ac:dyDescent="0.25">
      <c r="A1432" s="39">
        <v>44247</v>
      </c>
      <c r="B1432" s="37" t="s">
        <v>883</v>
      </c>
      <c r="C1432" s="37" t="s">
        <v>884</v>
      </c>
      <c r="D1432" t="s">
        <v>93</v>
      </c>
      <c r="E1432" t="s">
        <v>11</v>
      </c>
      <c r="F1432" s="19" t="s">
        <v>235</v>
      </c>
      <c r="I1432" t="s">
        <v>173</v>
      </c>
      <c r="J1432" t="s">
        <v>948</v>
      </c>
    </row>
    <row r="1433" spans="1:10" x14ac:dyDescent="0.25">
      <c r="A1433" s="39">
        <v>44247</v>
      </c>
      <c r="B1433" s="37" t="s">
        <v>883</v>
      </c>
      <c r="C1433" s="37" t="s">
        <v>884</v>
      </c>
      <c r="D1433" t="s">
        <v>93</v>
      </c>
      <c r="E1433" t="s">
        <v>11</v>
      </c>
      <c r="F1433" s="19" t="s">
        <v>235</v>
      </c>
      <c r="I1433" t="s">
        <v>173</v>
      </c>
      <c r="J1433" t="s">
        <v>948</v>
      </c>
    </row>
    <row r="1434" spans="1:10" x14ac:dyDescent="0.25">
      <c r="A1434" s="39">
        <v>44247</v>
      </c>
      <c r="B1434" s="37" t="s">
        <v>883</v>
      </c>
      <c r="C1434" s="37" t="s">
        <v>884</v>
      </c>
      <c r="D1434" t="s">
        <v>93</v>
      </c>
      <c r="E1434" t="s">
        <v>11</v>
      </c>
      <c r="F1434" s="19" t="s">
        <v>235</v>
      </c>
      <c r="I1434" t="s">
        <v>173</v>
      </c>
      <c r="J1434" t="s">
        <v>948</v>
      </c>
    </row>
    <row r="1435" spans="1:10" x14ac:dyDescent="0.25">
      <c r="A1435" s="39">
        <v>44247</v>
      </c>
      <c r="B1435" s="37" t="s">
        <v>883</v>
      </c>
      <c r="C1435" s="37" t="s">
        <v>884</v>
      </c>
      <c r="D1435" t="s">
        <v>93</v>
      </c>
      <c r="E1435" t="s">
        <v>11</v>
      </c>
      <c r="F1435" s="19" t="s">
        <v>235</v>
      </c>
      <c r="I1435" t="s">
        <v>173</v>
      </c>
      <c r="J1435" t="s">
        <v>948</v>
      </c>
    </row>
    <row r="1436" spans="1:10" x14ac:dyDescent="0.25">
      <c r="A1436" s="39">
        <v>44247</v>
      </c>
      <c r="B1436" s="37" t="s">
        <v>883</v>
      </c>
      <c r="C1436" s="37" t="s">
        <v>884</v>
      </c>
      <c r="D1436" t="s">
        <v>93</v>
      </c>
      <c r="E1436" t="s">
        <v>11</v>
      </c>
      <c r="F1436" s="19" t="s">
        <v>235</v>
      </c>
      <c r="I1436" t="s">
        <v>173</v>
      </c>
      <c r="J1436" t="s">
        <v>948</v>
      </c>
    </row>
    <row r="1437" spans="1:10" x14ac:dyDescent="0.25">
      <c r="A1437" s="39">
        <v>44247</v>
      </c>
      <c r="B1437" s="37" t="s">
        <v>883</v>
      </c>
      <c r="C1437" s="37" t="s">
        <v>884</v>
      </c>
      <c r="D1437" t="s">
        <v>93</v>
      </c>
      <c r="E1437" t="s">
        <v>11</v>
      </c>
      <c r="F1437" s="19" t="s">
        <v>235</v>
      </c>
      <c r="I1437" t="s">
        <v>173</v>
      </c>
      <c r="J1437" t="s">
        <v>948</v>
      </c>
    </row>
    <row r="1438" spans="1:10" x14ac:dyDescent="0.25">
      <c r="A1438" s="39">
        <v>44247</v>
      </c>
      <c r="B1438" s="37" t="s">
        <v>883</v>
      </c>
      <c r="C1438" s="37" t="s">
        <v>884</v>
      </c>
      <c r="D1438" t="s">
        <v>93</v>
      </c>
      <c r="E1438" t="s">
        <v>11</v>
      </c>
      <c r="F1438" s="19" t="s">
        <v>235</v>
      </c>
      <c r="I1438" t="s">
        <v>173</v>
      </c>
      <c r="J1438" t="s">
        <v>948</v>
      </c>
    </row>
    <row r="1439" spans="1:10" x14ac:dyDescent="0.25">
      <c r="A1439" s="39">
        <v>44247</v>
      </c>
      <c r="B1439" s="37" t="s">
        <v>883</v>
      </c>
      <c r="C1439" s="37" t="s">
        <v>884</v>
      </c>
      <c r="D1439" t="s">
        <v>93</v>
      </c>
      <c r="E1439" t="s">
        <v>11</v>
      </c>
      <c r="F1439" s="19" t="s">
        <v>235</v>
      </c>
      <c r="I1439" t="s">
        <v>173</v>
      </c>
      <c r="J1439" t="s">
        <v>948</v>
      </c>
    </row>
    <row r="1440" spans="1:10" x14ac:dyDescent="0.25">
      <c r="A1440" s="39">
        <v>44247</v>
      </c>
      <c r="B1440" s="37" t="s">
        <v>883</v>
      </c>
      <c r="C1440" s="37" t="s">
        <v>884</v>
      </c>
      <c r="D1440" t="s">
        <v>93</v>
      </c>
      <c r="E1440" t="s">
        <v>11</v>
      </c>
      <c r="F1440" s="19" t="s">
        <v>235</v>
      </c>
      <c r="I1440" t="s">
        <v>173</v>
      </c>
      <c r="J1440" t="s">
        <v>948</v>
      </c>
    </row>
    <row r="1441" spans="1:10" x14ac:dyDescent="0.25">
      <c r="A1441" s="39">
        <v>44247</v>
      </c>
      <c r="B1441" s="37" t="s">
        <v>883</v>
      </c>
      <c r="C1441" s="37" t="s">
        <v>884</v>
      </c>
      <c r="D1441" t="s">
        <v>93</v>
      </c>
      <c r="E1441" t="s">
        <v>11</v>
      </c>
      <c r="F1441" s="19" t="s">
        <v>235</v>
      </c>
      <c r="I1441" t="s">
        <v>173</v>
      </c>
      <c r="J1441" t="s">
        <v>948</v>
      </c>
    </row>
    <row r="1442" spans="1:10" x14ac:dyDescent="0.25">
      <c r="A1442" s="39">
        <v>44247</v>
      </c>
      <c r="B1442" s="37" t="s">
        <v>883</v>
      </c>
      <c r="C1442" s="37" t="s">
        <v>884</v>
      </c>
      <c r="D1442" t="s">
        <v>93</v>
      </c>
      <c r="E1442" t="s">
        <v>11</v>
      </c>
      <c r="F1442" s="19" t="s">
        <v>235</v>
      </c>
      <c r="I1442" t="s">
        <v>173</v>
      </c>
      <c r="J1442" t="s">
        <v>948</v>
      </c>
    </row>
    <row r="1443" spans="1:10" x14ac:dyDescent="0.25">
      <c r="A1443" s="39">
        <v>44247</v>
      </c>
      <c r="B1443" s="37" t="s">
        <v>883</v>
      </c>
      <c r="C1443" s="37" t="s">
        <v>884</v>
      </c>
      <c r="D1443" t="s">
        <v>93</v>
      </c>
      <c r="E1443" t="s">
        <v>11</v>
      </c>
      <c r="F1443" s="19" t="s">
        <v>235</v>
      </c>
      <c r="I1443" t="s">
        <v>173</v>
      </c>
      <c r="J1443" t="s">
        <v>948</v>
      </c>
    </row>
    <row r="1444" spans="1:10" x14ac:dyDescent="0.25">
      <c r="A1444" s="39">
        <v>44247</v>
      </c>
      <c r="B1444" s="37" t="s">
        <v>883</v>
      </c>
      <c r="C1444" s="37" t="s">
        <v>884</v>
      </c>
      <c r="D1444" t="s">
        <v>93</v>
      </c>
      <c r="E1444" t="s">
        <v>11</v>
      </c>
      <c r="F1444" s="19" t="s">
        <v>235</v>
      </c>
      <c r="I1444" t="s">
        <v>173</v>
      </c>
      <c r="J1444" t="s">
        <v>948</v>
      </c>
    </row>
    <row r="1445" spans="1:10" x14ac:dyDescent="0.25">
      <c r="A1445" s="39">
        <v>44247</v>
      </c>
      <c r="B1445" s="37" t="s">
        <v>883</v>
      </c>
      <c r="C1445" s="37" t="s">
        <v>884</v>
      </c>
      <c r="D1445" t="s">
        <v>93</v>
      </c>
      <c r="E1445" t="s">
        <v>11</v>
      </c>
      <c r="F1445" s="19" t="s">
        <v>235</v>
      </c>
      <c r="I1445" t="s">
        <v>173</v>
      </c>
      <c r="J1445" t="s">
        <v>948</v>
      </c>
    </row>
    <row r="1446" spans="1:10" x14ac:dyDescent="0.25">
      <c r="A1446" s="39">
        <v>44247</v>
      </c>
      <c r="B1446" s="37" t="s">
        <v>883</v>
      </c>
      <c r="C1446" s="37" t="s">
        <v>884</v>
      </c>
      <c r="D1446" t="s">
        <v>93</v>
      </c>
      <c r="E1446" t="s">
        <v>11</v>
      </c>
      <c r="F1446" s="19" t="s">
        <v>235</v>
      </c>
      <c r="I1446" t="s">
        <v>173</v>
      </c>
      <c r="J1446" t="s">
        <v>948</v>
      </c>
    </row>
    <row r="1447" spans="1:10" x14ac:dyDescent="0.25">
      <c r="A1447" s="39">
        <v>44247</v>
      </c>
      <c r="B1447" s="37" t="s">
        <v>883</v>
      </c>
      <c r="C1447" s="37" t="s">
        <v>884</v>
      </c>
      <c r="D1447" t="s">
        <v>93</v>
      </c>
      <c r="E1447" t="s">
        <v>11</v>
      </c>
      <c r="F1447" s="19" t="s">
        <v>235</v>
      </c>
      <c r="I1447" t="s">
        <v>173</v>
      </c>
      <c r="J1447" t="s">
        <v>948</v>
      </c>
    </row>
    <row r="1448" spans="1:10" x14ac:dyDescent="0.25">
      <c r="A1448" s="39">
        <v>44247</v>
      </c>
      <c r="B1448" s="37" t="s">
        <v>883</v>
      </c>
      <c r="C1448" s="37" t="s">
        <v>884</v>
      </c>
      <c r="D1448" t="s">
        <v>93</v>
      </c>
      <c r="E1448" t="s">
        <v>11</v>
      </c>
      <c r="F1448" s="19" t="s">
        <v>235</v>
      </c>
      <c r="I1448" t="s">
        <v>173</v>
      </c>
      <c r="J1448" t="s">
        <v>948</v>
      </c>
    </row>
    <row r="1449" spans="1:10" x14ac:dyDescent="0.25">
      <c r="A1449" s="39">
        <v>44247</v>
      </c>
      <c r="B1449" s="37" t="s">
        <v>883</v>
      </c>
      <c r="C1449" s="37" t="s">
        <v>884</v>
      </c>
      <c r="D1449" t="s">
        <v>93</v>
      </c>
      <c r="E1449" t="s">
        <v>11</v>
      </c>
      <c r="F1449" s="19" t="s">
        <v>235</v>
      </c>
      <c r="I1449" t="s">
        <v>173</v>
      </c>
      <c r="J1449" t="s">
        <v>948</v>
      </c>
    </row>
    <row r="1450" spans="1:10" x14ac:dyDescent="0.25">
      <c r="A1450" s="39">
        <v>44247</v>
      </c>
      <c r="B1450" s="37" t="s">
        <v>883</v>
      </c>
      <c r="C1450" s="37" t="s">
        <v>884</v>
      </c>
      <c r="D1450" t="s">
        <v>93</v>
      </c>
      <c r="E1450" t="s">
        <v>11</v>
      </c>
      <c r="F1450" s="19" t="s">
        <v>235</v>
      </c>
      <c r="I1450" t="s">
        <v>173</v>
      </c>
      <c r="J1450" t="s">
        <v>948</v>
      </c>
    </row>
    <row r="1451" spans="1:10" x14ac:dyDescent="0.25">
      <c r="A1451" s="39">
        <v>44247</v>
      </c>
      <c r="B1451" s="37" t="s">
        <v>883</v>
      </c>
      <c r="C1451" s="37" t="s">
        <v>884</v>
      </c>
      <c r="D1451" t="s">
        <v>93</v>
      </c>
      <c r="E1451" t="s">
        <v>11</v>
      </c>
      <c r="F1451" s="19" t="s">
        <v>235</v>
      </c>
      <c r="I1451" t="s">
        <v>173</v>
      </c>
      <c r="J1451" t="s">
        <v>948</v>
      </c>
    </row>
    <row r="1452" spans="1:10" x14ac:dyDescent="0.25">
      <c r="A1452" s="39">
        <v>44247</v>
      </c>
      <c r="B1452" s="37" t="s">
        <v>883</v>
      </c>
      <c r="C1452" s="37" t="s">
        <v>884</v>
      </c>
      <c r="D1452" t="s">
        <v>93</v>
      </c>
      <c r="E1452" t="s">
        <v>11</v>
      </c>
      <c r="F1452" s="19" t="s">
        <v>235</v>
      </c>
      <c r="I1452" t="s">
        <v>173</v>
      </c>
      <c r="J1452" t="s">
        <v>948</v>
      </c>
    </row>
    <row r="1453" spans="1:10" x14ac:dyDescent="0.25">
      <c r="A1453" s="39">
        <v>44247</v>
      </c>
      <c r="B1453" s="37" t="s">
        <v>883</v>
      </c>
      <c r="C1453" s="37" t="s">
        <v>884</v>
      </c>
      <c r="D1453" t="s">
        <v>93</v>
      </c>
      <c r="E1453" t="s">
        <v>11</v>
      </c>
      <c r="F1453" s="19" t="s">
        <v>235</v>
      </c>
      <c r="I1453" t="s">
        <v>173</v>
      </c>
      <c r="J1453" t="s">
        <v>948</v>
      </c>
    </row>
    <row r="1454" spans="1:10" x14ac:dyDescent="0.25">
      <c r="A1454" s="39">
        <v>44247</v>
      </c>
      <c r="B1454" s="37" t="s">
        <v>883</v>
      </c>
      <c r="C1454" s="37" t="s">
        <v>884</v>
      </c>
      <c r="D1454" t="s">
        <v>93</v>
      </c>
      <c r="E1454" t="s">
        <v>11</v>
      </c>
      <c r="F1454" s="19" t="s">
        <v>235</v>
      </c>
      <c r="I1454" t="s">
        <v>173</v>
      </c>
      <c r="J1454" t="s">
        <v>948</v>
      </c>
    </row>
    <row r="1455" spans="1:10" x14ac:dyDescent="0.25">
      <c r="A1455" s="39">
        <v>44247</v>
      </c>
      <c r="B1455" s="37" t="s">
        <v>883</v>
      </c>
      <c r="C1455" s="37" t="s">
        <v>884</v>
      </c>
      <c r="D1455" t="s">
        <v>93</v>
      </c>
      <c r="E1455" t="s">
        <v>11</v>
      </c>
      <c r="F1455" s="19" t="s">
        <v>235</v>
      </c>
      <c r="I1455" t="s">
        <v>173</v>
      </c>
      <c r="J1455" t="s">
        <v>948</v>
      </c>
    </row>
    <row r="1456" spans="1:10" x14ac:dyDescent="0.25">
      <c r="A1456" s="39">
        <v>44247</v>
      </c>
      <c r="B1456" s="37" t="s">
        <v>883</v>
      </c>
      <c r="C1456" s="37" t="s">
        <v>884</v>
      </c>
      <c r="D1456" t="s">
        <v>93</v>
      </c>
      <c r="E1456" t="s">
        <v>11</v>
      </c>
      <c r="F1456" s="19" t="s">
        <v>235</v>
      </c>
      <c r="I1456" t="s">
        <v>173</v>
      </c>
      <c r="J1456" t="s">
        <v>948</v>
      </c>
    </row>
    <row r="1457" spans="1:10" x14ac:dyDescent="0.25">
      <c r="A1457" s="39">
        <v>44247</v>
      </c>
      <c r="B1457" s="37" t="s">
        <v>883</v>
      </c>
      <c r="C1457" s="37" t="s">
        <v>884</v>
      </c>
      <c r="D1457" t="s">
        <v>93</v>
      </c>
      <c r="E1457" t="s">
        <v>11</v>
      </c>
      <c r="F1457" s="19" t="s">
        <v>235</v>
      </c>
      <c r="I1457" t="s">
        <v>173</v>
      </c>
      <c r="J1457" t="s">
        <v>948</v>
      </c>
    </row>
    <row r="1458" spans="1:10" x14ac:dyDescent="0.25">
      <c r="A1458" s="39">
        <v>44247</v>
      </c>
      <c r="B1458" s="37" t="s">
        <v>883</v>
      </c>
      <c r="C1458" s="37" t="s">
        <v>884</v>
      </c>
      <c r="D1458" t="s">
        <v>93</v>
      </c>
      <c r="E1458" t="s">
        <v>11</v>
      </c>
      <c r="F1458" s="19" t="s">
        <v>235</v>
      </c>
      <c r="I1458" t="s">
        <v>173</v>
      </c>
      <c r="J1458" t="s">
        <v>948</v>
      </c>
    </row>
    <row r="1459" spans="1:10" x14ac:dyDescent="0.25">
      <c r="A1459" s="39">
        <v>44247</v>
      </c>
      <c r="B1459" s="37" t="s">
        <v>883</v>
      </c>
      <c r="C1459" s="37" t="s">
        <v>884</v>
      </c>
      <c r="D1459" t="s">
        <v>93</v>
      </c>
      <c r="E1459" t="s">
        <v>11</v>
      </c>
      <c r="F1459" s="19" t="s">
        <v>235</v>
      </c>
      <c r="I1459" t="s">
        <v>173</v>
      </c>
      <c r="J1459" t="s">
        <v>948</v>
      </c>
    </row>
    <row r="1460" spans="1:10" x14ac:dyDescent="0.25">
      <c r="A1460" s="39">
        <v>44247</v>
      </c>
      <c r="B1460" s="37" t="s">
        <v>883</v>
      </c>
      <c r="C1460" s="37" t="s">
        <v>884</v>
      </c>
      <c r="D1460" t="s">
        <v>93</v>
      </c>
      <c r="E1460" t="s">
        <v>11</v>
      </c>
      <c r="F1460" s="19" t="s">
        <v>235</v>
      </c>
      <c r="I1460" t="s">
        <v>173</v>
      </c>
      <c r="J1460" t="s">
        <v>948</v>
      </c>
    </row>
    <row r="1461" spans="1:10" x14ac:dyDescent="0.25">
      <c r="A1461" s="39">
        <v>44247</v>
      </c>
      <c r="B1461" s="37" t="s">
        <v>883</v>
      </c>
      <c r="C1461" s="37" t="s">
        <v>884</v>
      </c>
      <c r="D1461" t="s">
        <v>93</v>
      </c>
      <c r="E1461" t="s">
        <v>11</v>
      </c>
      <c r="F1461" s="19" t="s">
        <v>235</v>
      </c>
      <c r="I1461" t="s">
        <v>173</v>
      </c>
      <c r="J1461" t="s">
        <v>948</v>
      </c>
    </row>
    <row r="1462" spans="1:10" x14ac:dyDescent="0.25">
      <c r="A1462" s="39">
        <v>44247</v>
      </c>
      <c r="B1462" s="37" t="s">
        <v>883</v>
      </c>
      <c r="C1462" s="37" t="s">
        <v>884</v>
      </c>
      <c r="D1462" t="s">
        <v>93</v>
      </c>
      <c r="E1462" t="s">
        <v>11</v>
      </c>
      <c r="F1462" s="19" t="s">
        <v>235</v>
      </c>
      <c r="I1462" t="s">
        <v>173</v>
      </c>
      <c r="J1462" t="s">
        <v>948</v>
      </c>
    </row>
    <row r="1463" spans="1:10" x14ac:dyDescent="0.25">
      <c r="A1463" s="39">
        <v>44247</v>
      </c>
      <c r="B1463" s="37" t="s">
        <v>883</v>
      </c>
      <c r="C1463" s="37" t="s">
        <v>884</v>
      </c>
      <c r="D1463" t="s">
        <v>93</v>
      </c>
      <c r="E1463" t="s">
        <v>11</v>
      </c>
      <c r="F1463" s="19" t="s">
        <v>235</v>
      </c>
      <c r="I1463" t="s">
        <v>173</v>
      </c>
      <c r="J1463" t="s">
        <v>948</v>
      </c>
    </row>
    <row r="1464" spans="1:10" x14ac:dyDescent="0.25">
      <c r="A1464" s="39">
        <v>44247</v>
      </c>
      <c r="B1464" s="37" t="s">
        <v>883</v>
      </c>
      <c r="C1464" s="37" t="s">
        <v>884</v>
      </c>
      <c r="D1464" t="s">
        <v>93</v>
      </c>
      <c r="E1464" t="s">
        <v>11</v>
      </c>
      <c r="F1464" s="19" t="s">
        <v>235</v>
      </c>
      <c r="I1464" t="s">
        <v>173</v>
      </c>
      <c r="J1464" t="s">
        <v>948</v>
      </c>
    </row>
    <row r="1465" spans="1:10" x14ac:dyDescent="0.25">
      <c r="A1465" s="39">
        <v>44247</v>
      </c>
      <c r="B1465" s="37" t="s">
        <v>883</v>
      </c>
      <c r="C1465" s="37" t="s">
        <v>884</v>
      </c>
      <c r="D1465" t="s">
        <v>93</v>
      </c>
      <c r="E1465" t="s">
        <v>11</v>
      </c>
      <c r="F1465" s="19" t="s">
        <v>235</v>
      </c>
      <c r="I1465" t="s">
        <v>173</v>
      </c>
      <c r="J1465" t="s">
        <v>948</v>
      </c>
    </row>
    <row r="1466" spans="1:10" x14ac:dyDescent="0.25">
      <c r="A1466" s="39">
        <v>44247</v>
      </c>
      <c r="B1466" s="37" t="s">
        <v>883</v>
      </c>
      <c r="C1466" s="37" t="s">
        <v>884</v>
      </c>
      <c r="D1466" t="s">
        <v>93</v>
      </c>
      <c r="E1466" t="s">
        <v>11</v>
      </c>
      <c r="F1466" s="19" t="s">
        <v>235</v>
      </c>
      <c r="I1466" t="s">
        <v>173</v>
      </c>
      <c r="J1466" t="s">
        <v>948</v>
      </c>
    </row>
    <row r="1467" spans="1:10" x14ac:dyDescent="0.25">
      <c r="A1467" s="39">
        <v>44247</v>
      </c>
      <c r="B1467" s="37" t="s">
        <v>883</v>
      </c>
      <c r="C1467" s="37" t="s">
        <v>884</v>
      </c>
      <c r="D1467" t="s">
        <v>93</v>
      </c>
      <c r="E1467" t="s">
        <v>11</v>
      </c>
      <c r="F1467" s="19" t="s">
        <v>235</v>
      </c>
      <c r="I1467" t="s">
        <v>173</v>
      </c>
      <c r="J1467" t="s">
        <v>948</v>
      </c>
    </row>
    <row r="1468" spans="1:10" x14ac:dyDescent="0.25">
      <c r="A1468" s="39">
        <v>44247</v>
      </c>
      <c r="B1468" s="37" t="s">
        <v>883</v>
      </c>
      <c r="C1468" s="37" t="s">
        <v>884</v>
      </c>
      <c r="D1468" t="s">
        <v>93</v>
      </c>
      <c r="E1468" t="s">
        <v>11</v>
      </c>
      <c r="F1468" s="19" t="s">
        <v>235</v>
      </c>
      <c r="I1468" t="s">
        <v>173</v>
      </c>
      <c r="J1468" t="s">
        <v>948</v>
      </c>
    </row>
    <row r="1469" spans="1:10" x14ac:dyDescent="0.25">
      <c r="A1469" s="39">
        <v>44247</v>
      </c>
      <c r="B1469" s="37" t="s">
        <v>883</v>
      </c>
      <c r="C1469" s="37" t="s">
        <v>884</v>
      </c>
      <c r="D1469" t="s">
        <v>93</v>
      </c>
      <c r="E1469" t="s">
        <v>11</v>
      </c>
      <c r="F1469" s="19" t="s">
        <v>235</v>
      </c>
      <c r="I1469" t="s">
        <v>173</v>
      </c>
      <c r="J1469" t="s">
        <v>948</v>
      </c>
    </row>
    <row r="1470" spans="1:10" x14ac:dyDescent="0.25">
      <c r="A1470" s="39">
        <v>44247</v>
      </c>
      <c r="B1470" s="37" t="s">
        <v>883</v>
      </c>
      <c r="C1470" s="37" t="s">
        <v>884</v>
      </c>
      <c r="D1470" t="s">
        <v>93</v>
      </c>
      <c r="E1470" t="s">
        <v>11</v>
      </c>
      <c r="F1470" s="19" t="s">
        <v>235</v>
      </c>
      <c r="I1470" t="s">
        <v>173</v>
      </c>
      <c r="J1470" t="s">
        <v>948</v>
      </c>
    </row>
    <row r="1471" spans="1:10" x14ac:dyDescent="0.25">
      <c r="A1471" s="39">
        <v>44247</v>
      </c>
      <c r="B1471" s="37" t="s">
        <v>883</v>
      </c>
      <c r="C1471" s="37" t="s">
        <v>884</v>
      </c>
      <c r="D1471" t="s">
        <v>93</v>
      </c>
      <c r="E1471" t="s">
        <v>11</v>
      </c>
      <c r="F1471" s="19" t="s">
        <v>235</v>
      </c>
      <c r="I1471" t="s">
        <v>173</v>
      </c>
      <c r="J1471" t="s">
        <v>948</v>
      </c>
    </row>
    <row r="1472" spans="1:10" x14ac:dyDescent="0.25">
      <c r="A1472" s="39">
        <v>44247</v>
      </c>
      <c r="B1472" s="37" t="s">
        <v>883</v>
      </c>
      <c r="C1472" s="37" t="s">
        <v>884</v>
      </c>
      <c r="D1472" t="s">
        <v>93</v>
      </c>
      <c r="E1472" t="s">
        <v>11</v>
      </c>
      <c r="F1472" s="19" t="s">
        <v>235</v>
      </c>
      <c r="I1472" t="s">
        <v>173</v>
      </c>
      <c r="J1472" t="s">
        <v>948</v>
      </c>
    </row>
    <row r="1473" spans="1:10" x14ac:dyDescent="0.25">
      <c r="A1473" s="39">
        <v>44247</v>
      </c>
      <c r="B1473" s="37" t="s">
        <v>883</v>
      </c>
      <c r="C1473" s="37" t="s">
        <v>884</v>
      </c>
      <c r="D1473" t="s">
        <v>93</v>
      </c>
      <c r="E1473" t="s">
        <v>11</v>
      </c>
      <c r="F1473" s="19" t="s">
        <v>235</v>
      </c>
      <c r="I1473" t="s">
        <v>173</v>
      </c>
      <c r="J1473" t="s">
        <v>948</v>
      </c>
    </row>
    <row r="1474" spans="1:10" x14ac:dyDescent="0.25">
      <c r="A1474" s="39">
        <v>44247</v>
      </c>
      <c r="B1474" s="37" t="s">
        <v>883</v>
      </c>
      <c r="C1474" s="37" t="s">
        <v>884</v>
      </c>
      <c r="D1474" t="s">
        <v>93</v>
      </c>
      <c r="E1474" t="s">
        <v>11</v>
      </c>
      <c r="F1474" s="19" t="s">
        <v>235</v>
      </c>
      <c r="I1474" t="s">
        <v>173</v>
      </c>
      <c r="J1474" t="s">
        <v>948</v>
      </c>
    </row>
    <row r="1475" spans="1:10" x14ac:dyDescent="0.25">
      <c r="A1475" s="39">
        <v>44247</v>
      </c>
      <c r="B1475" s="37" t="s">
        <v>883</v>
      </c>
      <c r="C1475" s="37" t="s">
        <v>884</v>
      </c>
      <c r="D1475" t="s">
        <v>93</v>
      </c>
      <c r="E1475" t="s">
        <v>11</v>
      </c>
      <c r="F1475" s="19" t="s">
        <v>235</v>
      </c>
      <c r="I1475" t="s">
        <v>173</v>
      </c>
      <c r="J1475" t="s">
        <v>948</v>
      </c>
    </row>
    <row r="1476" spans="1:10" x14ac:dyDescent="0.25">
      <c r="A1476" s="39">
        <v>44247</v>
      </c>
      <c r="B1476" s="37" t="s">
        <v>883</v>
      </c>
      <c r="C1476" s="37" t="s">
        <v>884</v>
      </c>
      <c r="D1476" t="s">
        <v>93</v>
      </c>
      <c r="E1476" t="s">
        <v>11</v>
      </c>
      <c r="F1476" s="19" t="s">
        <v>235</v>
      </c>
      <c r="I1476" t="s">
        <v>173</v>
      </c>
      <c r="J1476" t="s">
        <v>948</v>
      </c>
    </row>
    <row r="1477" spans="1:10" x14ac:dyDescent="0.25">
      <c r="A1477" s="39">
        <v>44247</v>
      </c>
      <c r="B1477" s="37" t="s">
        <v>883</v>
      </c>
      <c r="C1477" s="37" t="s">
        <v>884</v>
      </c>
      <c r="D1477" t="s">
        <v>93</v>
      </c>
      <c r="E1477" t="s">
        <v>11</v>
      </c>
      <c r="F1477" s="19" t="s">
        <v>235</v>
      </c>
      <c r="I1477" t="s">
        <v>173</v>
      </c>
      <c r="J1477" t="s">
        <v>948</v>
      </c>
    </row>
    <row r="1478" spans="1:10" x14ac:dyDescent="0.25">
      <c r="A1478" s="39">
        <v>44247</v>
      </c>
      <c r="B1478" s="37" t="s">
        <v>883</v>
      </c>
      <c r="C1478" s="37" t="s">
        <v>884</v>
      </c>
      <c r="D1478" t="s">
        <v>93</v>
      </c>
      <c r="E1478" t="s">
        <v>11</v>
      </c>
      <c r="F1478" s="19" t="s">
        <v>235</v>
      </c>
      <c r="I1478" t="s">
        <v>173</v>
      </c>
      <c r="J1478" t="s">
        <v>948</v>
      </c>
    </row>
    <row r="1479" spans="1:10" x14ac:dyDescent="0.25">
      <c r="A1479" s="39">
        <v>44247</v>
      </c>
      <c r="B1479" s="37" t="s">
        <v>883</v>
      </c>
      <c r="C1479" s="37" t="s">
        <v>884</v>
      </c>
      <c r="D1479" t="s">
        <v>93</v>
      </c>
      <c r="E1479" t="s">
        <v>11</v>
      </c>
      <c r="F1479" s="19" t="s">
        <v>235</v>
      </c>
      <c r="I1479" t="s">
        <v>173</v>
      </c>
      <c r="J1479" t="s">
        <v>948</v>
      </c>
    </row>
    <row r="1480" spans="1:10" x14ac:dyDescent="0.25">
      <c r="A1480" s="39">
        <v>44247</v>
      </c>
      <c r="B1480" s="37" t="s">
        <v>883</v>
      </c>
      <c r="C1480" s="37" t="s">
        <v>884</v>
      </c>
      <c r="D1480" t="s">
        <v>93</v>
      </c>
      <c r="E1480" t="s">
        <v>11</v>
      </c>
      <c r="F1480" s="19" t="s">
        <v>235</v>
      </c>
      <c r="I1480" t="s">
        <v>173</v>
      </c>
      <c r="J1480" t="s">
        <v>948</v>
      </c>
    </row>
    <row r="1481" spans="1:10" x14ac:dyDescent="0.25">
      <c r="A1481" s="39">
        <v>44247</v>
      </c>
      <c r="B1481" s="37" t="s">
        <v>883</v>
      </c>
      <c r="C1481" s="37" t="s">
        <v>884</v>
      </c>
      <c r="D1481" t="s">
        <v>93</v>
      </c>
      <c r="E1481" t="s">
        <v>11</v>
      </c>
      <c r="F1481" s="19" t="s">
        <v>235</v>
      </c>
      <c r="I1481" t="s">
        <v>173</v>
      </c>
      <c r="J1481" t="s">
        <v>948</v>
      </c>
    </row>
    <row r="1482" spans="1:10" x14ac:dyDescent="0.25">
      <c r="A1482" s="39">
        <v>44247</v>
      </c>
      <c r="B1482" s="37" t="s">
        <v>883</v>
      </c>
      <c r="C1482" s="37" t="s">
        <v>884</v>
      </c>
      <c r="D1482" t="s">
        <v>93</v>
      </c>
      <c r="E1482" t="s">
        <v>11</v>
      </c>
      <c r="F1482" s="19" t="s">
        <v>235</v>
      </c>
      <c r="I1482" t="s">
        <v>173</v>
      </c>
      <c r="J1482" t="s">
        <v>948</v>
      </c>
    </row>
    <row r="1483" spans="1:10" x14ac:dyDescent="0.25">
      <c r="A1483" s="39">
        <v>44247</v>
      </c>
      <c r="B1483" s="37" t="s">
        <v>883</v>
      </c>
      <c r="C1483" s="37" t="s">
        <v>884</v>
      </c>
      <c r="D1483" t="s">
        <v>93</v>
      </c>
      <c r="E1483" t="s">
        <v>11</v>
      </c>
      <c r="F1483" s="19" t="s">
        <v>235</v>
      </c>
      <c r="I1483" t="s">
        <v>173</v>
      </c>
      <c r="J1483" t="s">
        <v>948</v>
      </c>
    </row>
    <row r="1484" spans="1:10" x14ac:dyDescent="0.25">
      <c r="A1484" s="39">
        <v>44247</v>
      </c>
      <c r="B1484" s="37" t="s">
        <v>883</v>
      </c>
      <c r="C1484" s="37" t="s">
        <v>884</v>
      </c>
      <c r="D1484" t="s">
        <v>93</v>
      </c>
      <c r="E1484" t="s">
        <v>11</v>
      </c>
      <c r="F1484" s="19" t="s">
        <v>235</v>
      </c>
      <c r="I1484" t="s">
        <v>173</v>
      </c>
      <c r="J1484" t="s">
        <v>948</v>
      </c>
    </row>
    <row r="1485" spans="1:10" x14ac:dyDescent="0.25">
      <c r="A1485" s="39">
        <v>44247</v>
      </c>
      <c r="B1485" s="37" t="s">
        <v>883</v>
      </c>
      <c r="C1485" s="37" t="s">
        <v>884</v>
      </c>
      <c r="D1485" t="s">
        <v>93</v>
      </c>
      <c r="E1485" t="s">
        <v>11</v>
      </c>
      <c r="F1485" s="19" t="s">
        <v>235</v>
      </c>
      <c r="I1485" t="s">
        <v>173</v>
      </c>
      <c r="J1485" t="s">
        <v>948</v>
      </c>
    </row>
    <row r="1486" spans="1:10" x14ac:dyDescent="0.25">
      <c r="A1486" s="39">
        <v>44247</v>
      </c>
      <c r="B1486" s="37" t="s">
        <v>883</v>
      </c>
      <c r="C1486" s="37" t="s">
        <v>884</v>
      </c>
      <c r="D1486" t="s">
        <v>93</v>
      </c>
      <c r="E1486" t="s">
        <v>11</v>
      </c>
      <c r="F1486" s="19" t="s">
        <v>235</v>
      </c>
      <c r="I1486" t="s">
        <v>173</v>
      </c>
      <c r="J1486" t="s">
        <v>948</v>
      </c>
    </row>
    <row r="1487" spans="1:10" x14ac:dyDescent="0.25">
      <c r="A1487" s="39">
        <v>44247</v>
      </c>
      <c r="B1487" s="37" t="s">
        <v>883</v>
      </c>
      <c r="C1487" s="37" t="s">
        <v>884</v>
      </c>
      <c r="D1487" t="s">
        <v>93</v>
      </c>
      <c r="E1487" t="s">
        <v>11</v>
      </c>
      <c r="F1487" s="19" t="s">
        <v>235</v>
      </c>
      <c r="I1487" t="s">
        <v>173</v>
      </c>
      <c r="J1487" t="s">
        <v>948</v>
      </c>
    </row>
    <row r="1488" spans="1:10" x14ac:dyDescent="0.25">
      <c r="A1488" s="39">
        <v>44247</v>
      </c>
      <c r="B1488" s="37" t="s">
        <v>883</v>
      </c>
      <c r="C1488" s="37" t="s">
        <v>884</v>
      </c>
      <c r="D1488" t="s">
        <v>93</v>
      </c>
      <c r="E1488" t="s">
        <v>11</v>
      </c>
      <c r="F1488" s="19" t="s">
        <v>235</v>
      </c>
      <c r="I1488" t="s">
        <v>173</v>
      </c>
      <c r="J1488" t="s">
        <v>948</v>
      </c>
    </row>
    <row r="1489" spans="1:10" x14ac:dyDescent="0.25">
      <c r="A1489" s="39">
        <v>44247</v>
      </c>
      <c r="B1489" s="37" t="s">
        <v>883</v>
      </c>
      <c r="C1489" s="37" t="s">
        <v>884</v>
      </c>
      <c r="D1489" t="s">
        <v>93</v>
      </c>
      <c r="E1489" t="s">
        <v>11</v>
      </c>
      <c r="F1489" s="19" t="s">
        <v>235</v>
      </c>
      <c r="I1489" t="s">
        <v>173</v>
      </c>
      <c r="J1489" t="s">
        <v>948</v>
      </c>
    </row>
    <row r="1490" spans="1:10" x14ac:dyDescent="0.25">
      <c r="A1490" s="39">
        <v>44247</v>
      </c>
      <c r="B1490" s="37" t="s">
        <v>883</v>
      </c>
      <c r="C1490" s="37" t="s">
        <v>884</v>
      </c>
      <c r="D1490" t="s">
        <v>93</v>
      </c>
      <c r="E1490" t="s">
        <v>11</v>
      </c>
      <c r="F1490" s="19" t="s">
        <v>235</v>
      </c>
      <c r="I1490" t="s">
        <v>173</v>
      </c>
      <c r="J1490" t="s">
        <v>948</v>
      </c>
    </row>
    <row r="1491" spans="1:10" x14ac:dyDescent="0.25">
      <c r="A1491" s="39">
        <v>44247</v>
      </c>
      <c r="B1491" s="37" t="s">
        <v>883</v>
      </c>
      <c r="C1491" s="37" t="s">
        <v>884</v>
      </c>
      <c r="D1491" t="s">
        <v>93</v>
      </c>
      <c r="E1491" t="s">
        <v>11</v>
      </c>
      <c r="F1491" s="19" t="s">
        <v>235</v>
      </c>
      <c r="I1491" t="s">
        <v>173</v>
      </c>
      <c r="J1491" t="s">
        <v>948</v>
      </c>
    </row>
    <row r="1492" spans="1:10" x14ac:dyDescent="0.25">
      <c r="A1492" s="39">
        <v>44247</v>
      </c>
      <c r="B1492" s="37" t="s">
        <v>883</v>
      </c>
      <c r="C1492" s="37" t="s">
        <v>884</v>
      </c>
      <c r="D1492" t="s">
        <v>93</v>
      </c>
      <c r="E1492" t="s">
        <v>11</v>
      </c>
      <c r="F1492" s="19" t="s">
        <v>235</v>
      </c>
      <c r="I1492" t="s">
        <v>173</v>
      </c>
      <c r="J1492" t="s">
        <v>948</v>
      </c>
    </row>
    <row r="1493" spans="1:10" x14ac:dyDescent="0.25">
      <c r="A1493" s="39">
        <v>44247</v>
      </c>
      <c r="B1493" s="37" t="s">
        <v>883</v>
      </c>
      <c r="C1493" s="37" t="s">
        <v>884</v>
      </c>
      <c r="D1493" t="s">
        <v>93</v>
      </c>
      <c r="E1493" t="s">
        <v>11</v>
      </c>
      <c r="F1493" s="19" t="s">
        <v>235</v>
      </c>
      <c r="I1493" t="s">
        <v>173</v>
      </c>
      <c r="J1493" t="s">
        <v>948</v>
      </c>
    </row>
    <row r="1494" spans="1:10" x14ac:dyDescent="0.25">
      <c r="A1494" s="39">
        <v>44247</v>
      </c>
      <c r="B1494" s="37" t="s">
        <v>883</v>
      </c>
      <c r="C1494" s="37" t="s">
        <v>884</v>
      </c>
      <c r="D1494" t="s">
        <v>93</v>
      </c>
      <c r="E1494" t="s">
        <v>11</v>
      </c>
      <c r="F1494" s="19" t="s">
        <v>235</v>
      </c>
      <c r="I1494" t="s">
        <v>173</v>
      </c>
      <c r="J1494" t="s">
        <v>948</v>
      </c>
    </row>
    <row r="1495" spans="1:10" x14ac:dyDescent="0.25">
      <c r="A1495" s="39">
        <v>44247</v>
      </c>
      <c r="B1495" s="37" t="s">
        <v>883</v>
      </c>
      <c r="C1495" s="37" t="s">
        <v>884</v>
      </c>
      <c r="D1495" t="s">
        <v>93</v>
      </c>
      <c r="E1495" t="s">
        <v>11</v>
      </c>
      <c r="F1495" s="19" t="s">
        <v>235</v>
      </c>
      <c r="I1495" t="s">
        <v>173</v>
      </c>
      <c r="J1495" t="s">
        <v>948</v>
      </c>
    </row>
    <row r="1496" spans="1:10" x14ac:dyDescent="0.25">
      <c r="A1496" s="39">
        <v>44247</v>
      </c>
      <c r="B1496" s="37" t="s">
        <v>883</v>
      </c>
      <c r="C1496" s="37" t="s">
        <v>884</v>
      </c>
      <c r="D1496" t="s">
        <v>93</v>
      </c>
      <c r="E1496" t="s">
        <v>11</v>
      </c>
      <c r="F1496" s="19" t="s">
        <v>235</v>
      </c>
      <c r="I1496" t="s">
        <v>173</v>
      </c>
      <c r="J1496" t="s">
        <v>948</v>
      </c>
    </row>
    <row r="1497" spans="1:10" x14ac:dyDescent="0.25">
      <c r="A1497" s="39">
        <v>44247</v>
      </c>
      <c r="B1497" s="37" t="s">
        <v>883</v>
      </c>
      <c r="C1497" s="37" t="s">
        <v>884</v>
      </c>
      <c r="D1497" t="s">
        <v>93</v>
      </c>
      <c r="E1497" t="s">
        <v>11</v>
      </c>
      <c r="F1497" s="19" t="s">
        <v>235</v>
      </c>
      <c r="I1497" t="s">
        <v>173</v>
      </c>
      <c r="J1497" t="s">
        <v>948</v>
      </c>
    </row>
    <row r="1498" spans="1:10" x14ac:dyDescent="0.25">
      <c r="A1498" s="39">
        <v>44247</v>
      </c>
      <c r="B1498" s="37" t="s">
        <v>883</v>
      </c>
      <c r="C1498" s="37" t="s">
        <v>884</v>
      </c>
      <c r="D1498" t="s">
        <v>93</v>
      </c>
      <c r="E1498" t="s">
        <v>11</v>
      </c>
      <c r="F1498" s="19" t="s">
        <v>235</v>
      </c>
      <c r="I1498" t="s">
        <v>173</v>
      </c>
      <c r="J1498" t="s">
        <v>948</v>
      </c>
    </row>
    <row r="1499" spans="1:10" x14ac:dyDescent="0.25">
      <c r="A1499" s="39">
        <v>44247</v>
      </c>
      <c r="B1499" s="37" t="s">
        <v>883</v>
      </c>
      <c r="C1499" s="37" t="s">
        <v>884</v>
      </c>
      <c r="D1499" t="s">
        <v>93</v>
      </c>
      <c r="E1499" t="s">
        <v>11</v>
      </c>
      <c r="F1499" s="19" t="s">
        <v>235</v>
      </c>
      <c r="I1499" t="s">
        <v>173</v>
      </c>
      <c r="J1499" t="s">
        <v>948</v>
      </c>
    </row>
    <row r="1500" spans="1:10" x14ac:dyDescent="0.25">
      <c r="A1500" s="39">
        <v>44247</v>
      </c>
      <c r="B1500" s="37" t="s">
        <v>883</v>
      </c>
      <c r="C1500" s="37" t="s">
        <v>884</v>
      </c>
      <c r="D1500" t="s">
        <v>93</v>
      </c>
      <c r="E1500" t="s">
        <v>11</v>
      </c>
      <c r="F1500" s="19" t="s">
        <v>235</v>
      </c>
      <c r="I1500" t="s">
        <v>173</v>
      </c>
      <c r="J1500" t="s">
        <v>948</v>
      </c>
    </row>
    <row r="1501" spans="1:10" x14ac:dyDescent="0.25">
      <c r="A1501" s="39">
        <v>44247</v>
      </c>
      <c r="B1501" s="37" t="s">
        <v>883</v>
      </c>
      <c r="C1501" s="37" t="s">
        <v>884</v>
      </c>
      <c r="D1501" t="s">
        <v>93</v>
      </c>
      <c r="E1501" t="s">
        <v>11</v>
      </c>
      <c r="F1501" s="19" t="s">
        <v>235</v>
      </c>
      <c r="I1501" t="s">
        <v>173</v>
      </c>
      <c r="J1501" t="s">
        <v>948</v>
      </c>
    </row>
    <row r="1502" spans="1:10" x14ac:dyDescent="0.25">
      <c r="A1502" s="39">
        <v>44247</v>
      </c>
      <c r="B1502" s="37" t="s">
        <v>883</v>
      </c>
      <c r="C1502" s="37" t="s">
        <v>884</v>
      </c>
      <c r="D1502" t="s">
        <v>93</v>
      </c>
      <c r="E1502" t="s">
        <v>11</v>
      </c>
      <c r="F1502" s="19" t="s">
        <v>235</v>
      </c>
      <c r="I1502" t="s">
        <v>173</v>
      </c>
      <c r="J1502" t="s">
        <v>948</v>
      </c>
    </row>
    <row r="1503" spans="1:10" x14ac:dyDescent="0.25">
      <c r="A1503" s="39">
        <v>44247</v>
      </c>
      <c r="B1503" s="37" t="s">
        <v>883</v>
      </c>
      <c r="C1503" s="37" t="s">
        <v>884</v>
      </c>
      <c r="D1503" t="s">
        <v>93</v>
      </c>
      <c r="E1503" t="s">
        <v>11</v>
      </c>
      <c r="F1503" s="19" t="s">
        <v>235</v>
      </c>
      <c r="I1503" t="s">
        <v>173</v>
      </c>
      <c r="J1503" t="s">
        <v>948</v>
      </c>
    </row>
    <row r="1504" spans="1:10" x14ac:dyDescent="0.25">
      <c r="A1504" s="39">
        <v>44247</v>
      </c>
      <c r="B1504" s="37" t="s">
        <v>883</v>
      </c>
      <c r="C1504" s="37" t="s">
        <v>884</v>
      </c>
      <c r="D1504" t="s">
        <v>93</v>
      </c>
      <c r="E1504" t="s">
        <v>11</v>
      </c>
      <c r="F1504" s="19" t="s">
        <v>235</v>
      </c>
      <c r="I1504" t="s">
        <v>173</v>
      </c>
      <c r="J1504" t="s">
        <v>948</v>
      </c>
    </row>
    <row r="1505" spans="1:10" x14ac:dyDescent="0.25">
      <c r="A1505" s="39">
        <v>44247</v>
      </c>
      <c r="B1505" s="37" t="s">
        <v>883</v>
      </c>
      <c r="C1505" s="37" t="s">
        <v>884</v>
      </c>
      <c r="D1505" t="s">
        <v>93</v>
      </c>
      <c r="E1505" t="s">
        <v>11</v>
      </c>
      <c r="F1505" s="19" t="s">
        <v>235</v>
      </c>
      <c r="I1505" t="s">
        <v>173</v>
      </c>
      <c r="J1505" t="s">
        <v>948</v>
      </c>
    </row>
    <row r="1506" spans="1:10" x14ac:dyDescent="0.25">
      <c r="A1506" s="39">
        <v>44247</v>
      </c>
      <c r="B1506" s="37" t="s">
        <v>883</v>
      </c>
      <c r="C1506" s="37" t="s">
        <v>884</v>
      </c>
      <c r="D1506" t="s">
        <v>93</v>
      </c>
      <c r="E1506" t="s">
        <v>11</v>
      </c>
      <c r="F1506" s="19" t="s">
        <v>235</v>
      </c>
      <c r="I1506" t="s">
        <v>173</v>
      </c>
      <c r="J1506" t="s">
        <v>948</v>
      </c>
    </row>
    <row r="1507" spans="1:10" x14ac:dyDescent="0.25">
      <c r="A1507" s="39">
        <v>44247</v>
      </c>
      <c r="B1507" s="37" t="s">
        <v>883</v>
      </c>
      <c r="C1507" s="37" t="s">
        <v>884</v>
      </c>
      <c r="D1507" t="s">
        <v>93</v>
      </c>
      <c r="E1507" t="s">
        <v>11</v>
      </c>
      <c r="F1507" s="19" t="s">
        <v>235</v>
      </c>
      <c r="I1507" t="s">
        <v>173</v>
      </c>
      <c r="J1507" t="s">
        <v>948</v>
      </c>
    </row>
    <row r="1508" spans="1:10" x14ac:dyDescent="0.25">
      <c r="A1508" s="39">
        <v>44247</v>
      </c>
      <c r="B1508" s="37" t="s">
        <v>883</v>
      </c>
      <c r="C1508" s="37" t="s">
        <v>884</v>
      </c>
      <c r="D1508" t="s">
        <v>93</v>
      </c>
      <c r="E1508" t="s">
        <v>11</v>
      </c>
      <c r="F1508" s="19" t="s">
        <v>235</v>
      </c>
      <c r="I1508" t="s">
        <v>173</v>
      </c>
      <c r="J1508" t="s">
        <v>948</v>
      </c>
    </row>
    <row r="1509" spans="1:10" x14ac:dyDescent="0.25">
      <c r="A1509" s="39">
        <v>44247</v>
      </c>
      <c r="B1509" s="37" t="s">
        <v>883</v>
      </c>
      <c r="C1509" s="37" t="s">
        <v>884</v>
      </c>
      <c r="D1509" t="s">
        <v>93</v>
      </c>
      <c r="E1509" t="s">
        <v>11</v>
      </c>
      <c r="F1509" s="19" t="s">
        <v>235</v>
      </c>
      <c r="I1509" t="s">
        <v>173</v>
      </c>
      <c r="J1509" t="s">
        <v>948</v>
      </c>
    </row>
    <row r="1510" spans="1:10" x14ac:dyDescent="0.25">
      <c r="A1510" s="39">
        <v>44247</v>
      </c>
      <c r="B1510" s="37" t="s">
        <v>883</v>
      </c>
      <c r="C1510" s="37" t="s">
        <v>884</v>
      </c>
      <c r="D1510" t="s">
        <v>93</v>
      </c>
      <c r="E1510" t="s">
        <v>11</v>
      </c>
      <c r="F1510" s="19" t="s">
        <v>235</v>
      </c>
      <c r="I1510" t="s">
        <v>173</v>
      </c>
      <c r="J1510" t="s">
        <v>948</v>
      </c>
    </row>
    <row r="1511" spans="1:10" x14ac:dyDescent="0.25">
      <c r="A1511" s="39">
        <v>44247</v>
      </c>
      <c r="B1511" s="37" t="s">
        <v>883</v>
      </c>
      <c r="C1511" s="37" t="s">
        <v>884</v>
      </c>
      <c r="D1511" t="s">
        <v>93</v>
      </c>
      <c r="E1511" t="s">
        <v>11</v>
      </c>
      <c r="F1511" s="19" t="s">
        <v>235</v>
      </c>
      <c r="I1511" t="s">
        <v>173</v>
      </c>
      <c r="J1511" t="s">
        <v>948</v>
      </c>
    </row>
    <row r="1512" spans="1:10" x14ac:dyDescent="0.25">
      <c r="A1512" s="39">
        <v>44247</v>
      </c>
      <c r="B1512" s="37" t="s">
        <v>883</v>
      </c>
      <c r="C1512" s="37" t="s">
        <v>884</v>
      </c>
      <c r="D1512" t="s">
        <v>93</v>
      </c>
      <c r="E1512" t="s">
        <v>11</v>
      </c>
      <c r="F1512" s="19" t="s">
        <v>235</v>
      </c>
      <c r="I1512" t="s">
        <v>173</v>
      </c>
      <c r="J1512" t="s">
        <v>948</v>
      </c>
    </row>
    <row r="1513" spans="1:10" x14ac:dyDescent="0.25">
      <c r="A1513" s="39">
        <v>44247</v>
      </c>
      <c r="B1513" s="37" t="s">
        <v>883</v>
      </c>
      <c r="C1513" s="37" t="s">
        <v>884</v>
      </c>
      <c r="D1513" t="s">
        <v>93</v>
      </c>
      <c r="E1513" t="s">
        <v>11</v>
      </c>
      <c r="F1513" s="19" t="s">
        <v>235</v>
      </c>
      <c r="I1513" t="s">
        <v>173</v>
      </c>
      <c r="J1513" t="s">
        <v>948</v>
      </c>
    </row>
    <row r="1514" spans="1:10" x14ac:dyDescent="0.25">
      <c r="A1514" s="39">
        <v>44247</v>
      </c>
      <c r="B1514" s="37" t="s">
        <v>883</v>
      </c>
      <c r="C1514" s="37" t="s">
        <v>884</v>
      </c>
      <c r="D1514" t="s">
        <v>93</v>
      </c>
      <c r="E1514" t="s">
        <v>11</v>
      </c>
      <c r="F1514" s="19" t="s">
        <v>235</v>
      </c>
      <c r="I1514" t="s">
        <v>173</v>
      </c>
      <c r="J1514" t="s">
        <v>948</v>
      </c>
    </row>
    <row r="1515" spans="1:10" x14ac:dyDescent="0.25">
      <c r="A1515" s="39">
        <v>44247</v>
      </c>
      <c r="B1515" s="37" t="s">
        <v>883</v>
      </c>
      <c r="C1515" s="37" t="s">
        <v>884</v>
      </c>
      <c r="D1515" t="s">
        <v>93</v>
      </c>
      <c r="E1515" t="s">
        <v>11</v>
      </c>
      <c r="F1515" s="19" t="s">
        <v>235</v>
      </c>
      <c r="I1515" t="s">
        <v>173</v>
      </c>
      <c r="J1515" t="s">
        <v>948</v>
      </c>
    </row>
    <row r="1516" spans="1:10" x14ac:dyDescent="0.25">
      <c r="A1516" s="39">
        <v>44247</v>
      </c>
      <c r="B1516" s="37" t="s">
        <v>883</v>
      </c>
      <c r="C1516" s="37" t="s">
        <v>884</v>
      </c>
      <c r="D1516" t="s">
        <v>93</v>
      </c>
      <c r="E1516" t="s">
        <v>11</v>
      </c>
      <c r="F1516" s="19" t="s">
        <v>235</v>
      </c>
      <c r="I1516" t="s">
        <v>173</v>
      </c>
      <c r="J1516" t="s">
        <v>948</v>
      </c>
    </row>
    <row r="1517" spans="1:10" x14ac:dyDescent="0.25">
      <c r="A1517" s="39">
        <v>44247</v>
      </c>
      <c r="B1517" s="37" t="s">
        <v>883</v>
      </c>
      <c r="C1517" s="37" t="s">
        <v>884</v>
      </c>
      <c r="D1517" t="s">
        <v>93</v>
      </c>
      <c r="E1517" t="s">
        <v>11</v>
      </c>
      <c r="F1517" s="19" t="s">
        <v>235</v>
      </c>
      <c r="I1517" t="s">
        <v>173</v>
      </c>
      <c r="J1517" t="s">
        <v>948</v>
      </c>
    </row>
    <row r="1518" spans="1:10" x14ac:dyDescent="0.25">
      <c r="A1518" s="39">
        <v>44247</v>
      </c>
      <c r="B1518" s="37" t="s">
        <v>883</v>
      </c>
      <c r="C1518" s="37" t="s">
        <v>884</v>
      </c>
      <c r="D1518" t="s">
        <v>93</v>
      </c>
      <c r="E1518" t="s">
        <v>11</v>
      </c>
      <c r="F1518" s="19" t="s">
        <v>235</v>
      </c>
      <c r="I1518" t="s">
        <v>173</v>
      </c>
      <c r="J1518" t="s">
        <v>948</v>
      </c>
    </row>
    <row r="1519" spans="1:10" x14ac:dyDescent="0.25">
      <c r="A1519" s="39">
        <v>44247</v>
      </c>
      <c r="B1519" s="37" t="s">
        <v>883</v>
      </c>
      <c r="C1519" s="37" t="s">
        <v>884</v>
      </c>
      <c r="D1519" t="s">
        <v>93</v>
      </c>
      <c r="E1519" t="s">
        <v>11</v>
      </c>
      <c r="F1519" s="19" t="s">
        <v>235</v>
      </c>
      <c r="I1519" t="s">
        <v>173</v>
      </c>
      <c r="J1519" t="s">
        <v>948</v>
      </c>
    </row>
    <row r="1520" spans="1:10" x14ac:dyDescent="0.25">
      <c r="A1520" s="39">
        <v>44247</v>
      </c>
      <c r="B1520" s="37" t="s">
        <v>883</v>
      </c>
      <c r="C1520" s="37" t="s">
        <v>884</v>
      </c>
      <c r="D1520" t="s">
        <v>93</v>
      </c>
      <c r="E1520" t="s">
        <v>11</v>
      </c>
      <c r="F1520" s="19" t="s">
        <v>235</v>
      </c>
      <c r="I1520" t="s">
        <v>173</v>
      </c>
      <c r="J1520" t="s">
        <v>948</v>
      </c>
    </row>
    <row r="1521" spans="1:10" x14ac:dyDescent="0.25">
      <c r="A1521" s="39">
        <v>44247</v>
      </c>
      <c r="B1521" s="37" t="s">
        <v>883</v>
      </c>
      <c r="C1521" s="37" t="s">
        <v>884</v>
      </c>
      <c r="D1521" t="s">
        <v>93</v>
      </c>
      <c r="E1521" t="s">
        <v>11</v>
      </c>
      <c r="F1521" s="19" t="s">
        <v>235</v>
      </c>
      <c r="I1521" t="s">
        <v>173</v>
      </c>
      <c r="J1521" t="s">
        <v>948</v>
      </c>
    </row>
    <row r="1522" spans="1:10" x14ac:dyDescent="0.25">
      <c r="A1522" s="39">
        <v>44247</v>
      </c>
      <c r="B1522" s="37" t="s">
        <v>883</v>
      </c>
      <c r="C1522" s="37" t="s">
        <v>884</v>
      </c>
      <c r="D1522" t="s">
        <v>93</v>
      </c>
      <c r="E1522" t="s">
        <v>11</v>
      </c>
      <c r="F1522" s="19" t="s">
        <v>235</v>
      </c>
      <c r="I1522" t="s">
        <v>173</v>
      </c>
      <c r="J1522" t="s">
        <v>948</v>
      </c>
    </row>
    <row r="1523" spans="1:10" x14ac:dyDescent="0.25">
      <c r="A1523" s="39">
        <v>44247</v>
      </c>
      <c r="B1523" s="37" t="s">
        <v>883</v>
      </c>
      <c r="C1523" s="37" t="s">
        <v>884</v>
      </c>
      <c r="D1523" t="s">
        <v>93</v>
      </c>
      <c r="E1523" t="s">
        <v>11</v>
      </c>
      <c r="F1523" s="19" t="s">
        <v>235</v>
      </c>
      <c r="I1523" t="s">
        <v>173</v>
      </c>
      <c r="J1523" t="s">
        <v>948</v>
      </c>
    </row>
    <row r="1524" spans="1:10" x14ac:dyDescent="0.25">
      <c r="A1524" s="39">
        <v>44247</v>
      </c>
      <c r="B1524" s="37" t="s">
        <v>883</v>
      </c>
      <c r="C1524" s="37" t="s">
        <v>884</v>
      </c>
      <c r="D1524" t="s">
        <v>93</v>
      </c>
      <c r="E1524" t="s">
        <v>11</v>
      </c>
      <c r="F1524" s="19" t="s">
        <v>235</v>
      </c>
      <c r="I1524" t="s">
        <v>173</v>
      </c>
      <c r="J1524" t="s">
        <v>948</v>
      </c>
    </row>
    <row r="1525" spans="1:10" x14ac:dyDescent="0.25">
      <c r="A1525" s="39">
        <v>44247</v>
      </c>
      <c r="B1525" s="37" t="s">
        <v>883</v>
      </c>
      <c r="C1525" s="37" t="s">
        <v>884</v>
      </c>
      <c r="D1525" t="s">
        <v>93</v>
      </c>
      <c r="E1525" t="s">
        <v>11</v>
      </c>
      <c r="F1525" s="19" t="s">
        <v>235</v>
      </c>
      <c r="I1525" t="s">
        <v>173</v>
      </c>
      <c r="J1525" t="s">
        <v>948</v>
      </c>
    </row>
    <row r="1526" spans="1:10" x14ac:dyDescent="0.25">
      <c r="A1526" s="39">
        <v>44247</v>
      </c>
      <c r="B1526" s="37" t="s">
        <v>883</v>
      </c>
      <c r="C1526" s="37" t="s">
        <v>884</v>
      </c>
      <c r="D1526" t="s">
        <v>93</v>
      </c>
      <c r="E1526" t="s">
        <v>11</v>
      </c>
      <c r="F1526" s="19" t="s">
        <v>235</v>
      </c>
      <c r="I1526" t="s">
        <v>173</v>
      </c>
      <c r="J1526" t="s">
        <v>948</v>
      </c>
    </row>
    <row r="1527" spans="1:10" x14ac:dyDescent="0.25">
      <c r="A1527" s="39">
        <v>44247</v>
      </c>
      <c r="B1527" s="37" t="s">
        <v>883</v>
      </c>
      <c r="C1527" s="37" t="s">
        <v>884</v>
      </c>
      <c r="D1527" t="s">
        <v>93</v>
      </c>
      <c r="E1527" t="s">
        <v>11</v>
      </c>
      <c r="F1527" s="19" t="s">
        <v>235</v>
      </c>
      <c r="I1527" t="s">
        <v>173</v>
      </c>
      <c r="J1527" t="s">
        <v>948</v>
      </c>
    </row>
    <row r="1528" spans="1:10" x14ac:dyDescent="0.25">
      <c r="A1528" s="39">
        <v>44247</v>
      </c>
      <c r="B1528" s="37" t="s">
        <v>883</v>
      </c>
      <c r="C1528" s="37" t="s">
        <v>884</v>
      </c>
      <c r="D1528" t="s">
        <v>93</v>
      </c>
      <c r="E1528" t="s">
        <v>11</v>
      </c>
      <c r="F1528" s="19" t="s">
        <v>235</v>
      </c>
      <c r="I1528" t="s">
        <v>173</v>
      </c>
      <c r="J1528" t="s">
        <v>948</v>
      </c>
    </row>
    <row r="1529" spans="1:10" x14ac:dyDescent="0.25">
      <c r="A1529" s="39">
        <v>44247</v>
      </c>
      <c r="B1529" s="37" t="s">
        <v>883</v>
      </c>
      <c r="C1529" s="37" t="s">
        <v>884</v>
      </c>
      <c r="D1529" t="s">
        <v>93</v>
      </c>
      <c r="E1529" t="s">
        <v>11</v>
      </c>
      <c r="F1529" s="19" t="s">
        <v>235</v>
      </c>
      <c r="I1529" t="s">
        <v>173</v>
      </c>
      <c r="J1529" t="s">
        <v>948</v>
      </c>
    </row>
    <row r="1530" spans="1:10" x14ac:dyDescent="0.25">
      <c r="A1530" s="39">
        <v>44247</v>
      </c>
      <c r="B1530" s="37" t="s">
        <v>883</v>
      </c>
      <c r="C1530" s="37" t="s">
        <v>884</v>
      </c>
      <c r="D1530" t="s">
        <v>93</v>
      </c>
      <c r="E1530" t="s">
        <v>11</v>
      </c>
      <c r="F1530" s="19" t="s">
        <v>235</v>
      </c>
      <c r="I1530" t="s">
        <v>173</v>
      </c>
      <c r="J1530" t="s">
        <v>948</v>
      </c>
    </row>
    <row r="1531" spans="1:10" x14ac:dyDescent="0.25">
      <c r="A1531" s="39">
        <v>44247</v>
      </c>
      <c r="B1531" s="37" t="s">
        <v>883</v>
      </c>
      <c r="C1531" s="37" t="s">
        <v>884</v>
      </c>
      <c r="D1531" t="s">
        <v>93</v>
      </c>
      <c r="E1531" t="s">
        <v>11</v>
      </c>
      <c r="F1531" s="19" t="s">
        <v>235</v>
      </c>
      <c r="I1531" t="s">
        <v>173</v>
      </c>
      <c r="J1531" t="s">
        <v>948</v>
      </c>
    </row>
    <row r="1532" spans="1:10" x14ac:dyDescent="0.25">
      <c r="A1532" s="39">
        <v>44247</v>
      </c>
      <c r="B1532" s="37" t="s">
        <v>883</v>
      </c>
      <c r="C1532" s="37" t="s">
        <v>884</v>
      </c>
      <c r="D1532" t="s">
        <v>93</v>
      </c>
      <c r="E1532" t="s">
        <v>11</v>
      </c>
      <c r="F1532" s="19" t="s">
        <v>235</v>
      </c>
      <c r="I1532" t="s">
        <v>173</v>
      </c>
      <c r="J1532" t="s">
        <v>948</v>
      </c>
    </row>
    <row r="1533" spans="1:10" x14ac:dyDescent="0.25">
      <c r="A1533" s="39">
        <v>44247</v>
      </c>
      <c r="B1533" s="37" t="s">
        <v>883</v>
      </c>
      <c r="C1533" s="37" t="s">
        <v>884</v>
      </c>
      <c r="D1533" t="s">
        <v>93</v>
      </c>
      <c r="E1533" t="s">
        <v>11</v>
      </c>
      <c r="F1533" s="19" t="s">
        <v>235</v>
      </c>
      <c r="I1533" t="s">
        <v>173</v>
      </c>
      <c r="J1533" t="s">
        <v>948</v>
      </c>
    </row>
    <row r="1534" spans="1:10" x14ac:dyDescent="0.25">
      <c r="A1534" s="39">
        <v>44247</v>
      </c>
      <c r="B1534" s="37" t="s">
        <v>883</v>
      </c>
      <c r="C1534" s="37" t="s">
        <v>884</v>
      </c>
      <c r="D1534" t="s">
        <v>93</v>
      </c>
      <c r="E1534" t="s">
        <v>11</v>
      </c>
      <c r="F1534" s="19" t="s">
        <v>235</v>
      </c>
      <c r="I1534" t="s">
        <v>173</v>
      </c>
      <c r="J1534" t="s">
        <v>948</v>
      </c>
    </row>
    <row r="1535" spans="1:10" x14ac:dyDescent="0.25">
      <c r="A1535" s="39">
        <v>44247</v>
      </c>
      <c r="B1535" s="37" t="s">
        <v>883</v>
      </c>
      <c r="C1535" s="37" t="s">
        <v>884</v>
      </c>
      <c r="D1535" t="s">
        <v>93</v>
      </c>
      <c r="E1535" t="s">
        <v>11</v>
      </c>
      <c r="F1535" s="19" t="s">
        <v>235</v>
      </c>
      <c r="I1535" t="s">
        <v>173</v>
      </c>
      <c r="J1535" t="s">
        <v>948</v>
      </c>
    </row>
    <row r="1536" spans="1:10" x14ac:dyDescent="0.25">
      <c r="A1536" s="39">
        <v>44247</v>
      </c>
      <c r="B1536" s="37" t="s">
        <v>883</v>
      </c>
      <c r="C1536" s="37" t="s">
        <v>884</v>
      </c>
      <c r="D1536" t="s">
        <v>93</v>
      </c>
      <c r="E1536" t="s">
        <v>11</v>
      </c>
      <c r="F1536" s="19" t="s">
        <v>235</v>
      </c>
      <c r="I1536" t="s">
        <v>173</v>
      </c>
      <c r="J1536" t="s">
        <v>948</v>
      </c>
    </row>
    <row r="1537" spans="1:10" x14ac:dyDescent="0.25">
      <c r="A1537" s="39">
        <v>44247</v>
      </c>
      <c r="B1537" s="37" t="s">
        <v>883</v>
      </c>
      <c r="C1537" s="37" t="s">
        <v>884</v>
      </c>
      <c r="D1537" t="s">
        <v>93</v>
      </c>
      <c r="E1537" t="s">
        <v>11</v>
      </c>
      <c r="F1537" s="19" t="s">
        <v>235</v>
      </c>
      <c r="I1537" t="s">
        <v>173</v>
      </c>
      <c r="J1537" t="s">
        <v>948</v>
      </c>
    </row>
    <row r="1538" spans="1:10" x14ac:dyDescent="0.25">
      <c r="A1538" s="39">
        <v>44247</v>
      </c>
      <c r="B1538" s="37" t="s">
        <v>883</v>
      </c>
      <c r="C1538" s="37" t="s">
        <v>884</v>
      </c>
      <c r="D1538" t="s">
        <v>93</v>
      </c>
      <c r="E1538" t="s">
        <v>11</v>
      </c>
      <c r="F1538" s="19" t="s">
        <v>235</v>
      </c>
      <c r="I1538" t="s">
        <v>173</v>
      </c>
      <c r="J1538" t="s">
        <v>948</v>
      </c>
    </row>
    <row r="1539" spans="1:10" x14ac:dyDescent="0.25">
      <c r="A1539" s="39">
        <v>44247</v>
      </c>
      <c r="B1539" s="37" t="s">
        <v>883</v>
      </c>
      <c r="C1539" s="37" t="s">
        <v>884</v>
      </c>
      <c r="D1539" t="s">
        <v>93</v>
      </c>
      <c r="E1539" t="s">
        <v>11</v>
      </c>
      <c r="F1539" s="19" t="s">
        <v>235</v>
      </c>
      <c r="I1539" t="s">
        <v>173</v>
      </c>
      <c r="J1539" t="s">
        <v>948</v>
      </c>
    </row>
    <row r="1540" spans="1:10" x14ac:dyDescent="0.25">
      <c r="A1540" s="39">
        <v>44247</v>
      </c>
      <c r="B1540" s="37" t="s">
        <v>883</v>
      </c>
      <c r="C1540" s="37" t="s">
        <v>884</v>
      </c>
      <c r="D1540" t="s">
        <v>93</v>
      </c>
      <c r="E1540" t="s">
        <v>11</v>
      </c>
      <c r="F1540" s="19" t="s">
        <v>235</v>
      </c>
      <c r="I1540" t="s">
        <v>173</v>
      </c>
      <c r="J1540" t="s">
        <v>948</v>
      </c>
    </row>
    <row r="1541" spans="1:10" x14ac:dyDescent="0.25">
      <c r="A1541" s="39">
        <v>44247</v>
      </c>
      <c r="B1541" s="37" t="s">
        <v>883</v>
      </c>
      <c r="C1541" s="37" t="s">
        <v>884</v>
      </c>
      <c r="D1541" t="s">
        <v>93</v>
      </c>
      <c r="E1541" t="s">
        <v>11</v>
      </c>
      <c r="F1541" s="19" t="s">
        <v>235</v>
      </c>
      <c r="I1541" t="s">
        <v>173</v>
      </c>
      <c r="J1541" t="s">
        <v>948</v>
      </c>
    </row>
    <row r="1542" spans="1:10" x14ac:dyDescent="0.25">
      <c r="A1542" s="39">
        <v>44247</v>
      </c>
      <c r="B1542" s="37" t="s">
        <v>883</v>
      </c>
      <c r="C1542" s="37" t="s">
        <v>884</v>
      </c>
      <c r="D1542" t="s">
        <v>93</v>
      </c>
      <c r="E1542" t="s">
        <v>11</v>
      </c>
      <c r="F1542" s="19" t="s">
        <v>235</v>
      </c>
      <c r="I1542" t="s">
        <v>173</v>
      </c>
      <c r="J1542" t="s">
        <v>948</v>
      </c>
    </row>
    <row r="1543" spans="1:10" x14ac:dyDescent="0.25">
      <c r="A1543" s="39">
        <v>44247</v>
      </c>
      <c r="B1543" s="37" t="s">
        <v>883</v>
      </c>
      <c r="C1543" s="37" t="s">
        <v>884</v>
      </c>
      <c r="D1543" t="s">
        <v>93</v>
      </c>
      <c r="E1543" t="s">
        <v>11</v>
      </c>
      <c r="F1543" s="19" t="s">
        <v>235</v>
      </c>
      <c r="I1543" t="s">
        <v>173</v>
      </c>
      <c r="J1543" t="s">
        <v>948</v>
      </c>
    </row>
    <row r="1544" spans="1:10" x14ac:dyDescent="0.25">
      <c r="A1544" s="39">
        <v>44247</v>
      </c>
      <c r="B1544" s="37" t="s">
        <v>883</v>
      </c>
      <c r="C1544" s="37" t="s">
        <v>884</v>
      </c>
      <c r="D1544" t="s">
        <v>93</v>
      </c>
      <c r="E1544" t="s">
        <v>11</v>
      </c>
      <c r="F1544" s="19" t="s">
        <v>235</v>
      </c>
      <c r="I1544" t="s">
        <v>173</v>
      </c>
      <c r="J1544" t="s">
        <v>948</v>
      </c>
    </row>
    <row r="1545" spans="1:10" x14ac:dyDescent="0.25">
      <c r="A1545" s="39">
        <v>44247</v>
      </c>
      <c r="B1545" s="37" t="s">
        <v>883</v>
      </c>
      <c r="C1545" s="37" t="s">
        <v>884</v>
      </c>
      <c r="D1545" t="s">
        <v>93</v>
      </c>
      <c r="E1545" t="s">
        <v>11</v>
      </c>
      <c r="F1545" s="19" t="s">
        <v>235</v>
      </c>
      <c r="I1545" t="s">
        <v>173</v>
      </c>
      <c r="J1545" t="s">
        <v>948</v>
      </c>
    </row>
    <row r="1546" spans="1:10" x14ac:dyDescent="0.25">
      <c r="A1546" s="39">
        <v>44247</v>
      </c>
      <c r="B1546" s="37" t="s">
        <v>883</v>
      </c>
      <c r="C1546" s="37" t="s">
        <v>884</v>
      </c>
      <c r="D1546" t="s">
        <v>93</v>
      </c>
      <c r="E1546" t="s">
        <v>11</v>
      </c>
      <c r="F1546" s="19" t="s">
        <v>235</v>
      </c>
      <c r="I1546" t="s">
        <v>173</v>
      </c>
      <c r="J1546" t="s">
        <v>948</v>
      </c>
    </row>
    <row r="1547" spans="1:10" x14ac:dyDescent="0.25">
      <c r="A1547" s="39">
        <v>44247</v>
      </c>
      <c r="B1547" s="37" t="s">
        <v>883</v>
      </c>
      <c r="C1547" s="37" t="s">
        <v>884</v>
      </c>
      <c r="D1547" t="s">
        <v>93</v>
      </c>
      <c r="E1547" t="s">
        <v>11</v>
      </c>
      <c r="F1547" s="19" t="s">
        <v>235</v>
      </c>
      <c r="I1547" t="s">
        <v>173</v>
      </c>
      <c r="J1547" t="s">
        <v>948</v>
      </c>
    </row>
    <row r="1548" spans="1:10" x14ac:dyDescent="0.25">
      <c r="A1548" s="39">
        <v>44247</v>
      </c>
      <c r="B1548" s="37" t="s">
        <v>883</v>
      </c>
      <c r="C1548" s="37" t="s">
        <v>884</v>
      </c>
      <c r="D1548" t="s">
        <v>93</v>
      </c>
      <c r="E1548" t="s">
        <v>11</v>
      </c>
      <c r="F1548" s="19" t="s">
        <v>235</v>
      </c>
      <c r="I1548" t="s">
        <v>173</v>
      </c>
      <c r="J1548" t="s">
        <v>948</v>
      </c>
    </row>
    <row r="1549" spans="1:10" x14ac:dyDescent="0.25">
      <c r="A1549" s="39">
        <v>44247</v>
      </c>
      <c r="B1549" s="37" t="s">
        <v>883</v>
      </c>
      <c r="C1549" s="37" t="s">
        <v>884</v>
      </c>
      <c r="D1549" t="s">
        <v>93</v>
      </c>
      <c r="E1549" t="s">
        <v>11</v>
      </c>
      <c r="F1549" s="19" t="s">
        <v>235</v>
      </c>
      <c r="I1549" t="s">
        <v>173</v>
      </c>
      <c r="J1549" t="s">
        <v>948</v>
      </c>
    </row>
    <row r="1550" spans="1:10" x14ac:dyDescent="0.25">
      <c r="A1550" s="39">
        <v>44247</v>
      </c>
      <c r="B1550" s="37" t="s">
        <v>883</v>
      </c>
      <c r="C1550" s="37" t="s">
        <v>884</v>
      </c>
      <c r="D1550" t="s">
        <v>93</v>
      </c>
      <c r="E1550" t="s">
        <v>11</v>
      </c>
      <c r="F1550" s="19" t="s">
        <v>235</v>
      </c>
      <c r="I1550" t="s">
        <v>173</v>
      </c>
      <c r="J1550" t="s">
        <v>948</v>
      </c>
    </row>
    <row r="1551" spans="1:10" x14ac:dyDescent="0.25">
      <c r="A1551" s="39">
        <v>44247</v>
      </c>
      <c r="B1551" s="37" t="s">
        <v>883</v>
      </c>
      <c r="C1551" s="37" t="s">
        <v>884</v>
      </c>
      <c r="D1551" t="s">
        <v>93</v>
      </c>
      <c r="E1551" t="s">
        <v>11</v>
      </c>
      <c r="F1551" s="19" t="s">
        <v>235</v>
      </c>
      <c r="I1551" t="s">
        <v>173</v>
      </c>
      <c r="J1551" t="s">
        <v>948</v>
      </c>
    </row>
    <row r="1552" spans="1:10" x14ac:dyDescent="0.25">
      <c r="A1552" s="39">
        <v>44247</v>
      </c>
      <c r="B1552" s="37" t="s">
        <v>883</v>
      </c>
      <c r="C1552" s="37" t="s">
        <v>884</v>
      </c>
      <c r="D1552" t="s">
        <v>93</v>
      </c>
      <c r="E1552" t="s">
        <v>11</v>
      </c>
      <c r="F1552" s="19" t="s">
        <v>235</v>
      </c>
      <c r="I1552" t="s">
        <v>173</v>
      </c>
      <c r="J1552" t="s">
        <v>948</v>
      </c>
    </row>
    <row r="1553" spans="1:10" x14ac:dyDescent="0.25">
      <c r="A1553" s="39">
        <v>44247</v>
      </c>
      <c r="B1553" s="37" t="s">
        <v>883</v>
      </c>
      <c r="C1553" s="37" t="s">
        <v>884</v>
      </c>
      <c r="D1553" t="s">
        <v>93</v>
      </c>
      <c r="E1553" t="s">
        <v>11</v>
      </c>
      <c r="F1553" s="19" t="s">
        <v>235</v>
      </c>
      <c r="I1553" t="s">
        <v>173</v>
      </c>
      <c r="J1553" t="s">
        <v>948</v>
      </c>
    </row>
    <row r="1554" spans="1:10" x14ac:dyDescent="0.25">
      <c r="A1554" s="39">
        <v>44247</v>
      </c>
      <c r="B1554" s="37" t="s">
        <v>883</v>
      </c>
      <c r="C1554" s="37" t="s">
        <v>884</v>
      </c>
      <c r="D1554" t="s">
        <v>93</v>
      </c>
      <c r="E1554" t="s">
        <v>11</v>
      </c>
      <c r="F1554" s="19" t="s">
        <v>235</v>
      </c>
      <c r="I1554" t="s">
        <v>173</v>
      </c>
      <c r="J1554" t="s">
        <v>948</v>
      </c>
    </row>
    <row r="1555" spans="1:10" x14ac:dyDescent="0.25">
      <c r="A1555" s="39">
        <v>44247</v>
      </c>
      <c r="B1555" s="37" t="s">
        <v>883</v>
      </c>
      <c r="C1555" s="37" t="s">
        <v>884</v>
      </c>
      <c r="D1555" t="s">
        <v>93</v>
      </c>
      <c r="E1555" t="s">
        <v>11</v>
      </c>
      <c r="F1555" s="19" t="s">
        <v>235</v>
      </c>
      <c r="I1555" t="s">
        <v>173</v>
      </c>
      <c r="J1555" t="s">
        <v>948</v>
      </c>
    </row>
    <row r="1556" spans="1:10" x14ac:dyDescent="0.25">
      <c r="A1556" s="39">
        <v>44247</v>
      </c>
      <c r="B1556" s="37" t="s">
        <v>883</v>
      </c>
      <c r="C1556" s="37" t="s">
        <v>884</v>
      </c>
      <c r="D1556" t="s">
        <v>93</v>
      </c>
      <c r="E1556" t="s">
        <v>11</v>
      </c>
      <c r="F1556" s="19" t="s">
        <v>235</v>
      </c>
      <c r="I1556" t="s">
        <v>173</v>
      </c>
      <c r="J1556" t="s">
        <v>948</v>
      </c>
    </row>
    <row r="1557" spans="1:10" x14ac:dyDescent="0.25">
      <c r="A1557" s="39">
        <v>44247</v>
      </c>
      <c r="B1557" s="37" t="s">
        <v>883</v>
      </c>
      <c r="C1557" s="37" t="s">
        <v>884</v>
      </c>
      <c r="D1557" t="s">
        <v>93</v>
      </c>
      <c r="E1557" t="s">
        <v>11</v>
      </c>
      <c r="F1557" s="19" t="s">
        <v>235</v>
      </c>
      <c r="I1557" t="s">
        <v>173</v>
      </c>
      <c r="J1557" t="s">
        <v>948</v>
      </c>
    </row>
    <row r="1558" spans="1:10" x14ac:dyDescent="0.25">
      <c r="A1558" s="39">
        <v>44247</v>
      </c>
      <c r="B1558" s="37" t="s">
        <v>883</v>
      </c>
      <c r="C1558" s="37" t="s">
        <v>884</v>
      </c>
      <c r="D1558" t="s">
        <v>93</v>
      </c>
      <c r="E1558" t="s">
        <v>11</v>
      </c>
      <c r="F1558" s="19" t="s">
        <v>235</v>
      </c>
      <c r="I1558" t="s">
        <v>173</v>
      </c>
      <c r="J1558" t="s">
        <v>948</v>
      </c>
    </row>
    <row r="1559" spans="1:10" x14ac:dyDescent="0.25">
      <c r="A1559" s="39">
        <v>44247</v>
      </c>
      <c r="B1559" s="37" t="s">
        <v>883</v>
      </c>
      <c r="C1559" s="37" t="s">
        <v>884</v>
      </c>
      <c r="D1559" t="s">
        <v>93</v>
      </c>
      <c r="E1559" t="s">
        <v>11</v>
      </c>
      <c r="F1559" s="19" t="s">
        <v>235</v>
      </c>
      <c r="I1559" t="s">
        <v>173</v>
      </c>
      <c r="J1559" t="s">
        <v>948</v>
      </c>
    </row>
    <row r="1560" spans="1:10" x14ac:dyDescent="0.25">
      <c r="A1560" s="39">
        <v>44247</v>
      </c>
      <c r="B1560" s="37" t="s">
        <v>883</v>
      </c>
      <c r="C1560" s="37" t="s">
        <v>884</v>
      </c>
      <c r="D1560" t="s">
        <v>93</v>
      </c>
      <c r="E1560" t="s">
        <v>11</v>
      </c>
      <c r="F1560" s="19" t="s">
        <v>235</v>
      </c>
      <c r="I1560" t="s">
        <v>173</v>
      </c>
      <c r="J1560" t="s">
        <v>948</v>
      </c>
    </row>
    <row r="1561" spans="1:10" x14ac:dyDescent="0.25">
      <c r="A1561" s="39">
        <v>44247</v>
      </c>
      <c r="B1561" s="37" t="s">
        <v>883</v>
      </c>
      <c r="C1561" s="37" t="s">
        <v>884</v>
      </c>
      <c r="D1561" t="s">
        <v>93</v>
      </c>
      <c r="E1561" t="s">
        <v>11</v>
      </c>
      <c r="F1561" s="19" t="s">
        <v>235</v>
      </c>
      <c r="I1561" t="s">
        <v>173</v>
      </c>
      <c r="J1561" t="s">
        <v>948</v>
      </c>
    </row>
    <row r="1562" spans="1:10" x14ac:dyDescent="0.25">
      <c r="A1562" s="39">
        <v>44247</v>
      </c>
      <c r="B1562" s="37" t="s">
        <v>883</v>
      </c>
      <c r="C1562" s="37" t="s">
        <v>884</v>
      </c>
      <c r="D1562" t="s">
        <v>93</v>
      </c>
      <c r="E1562" t="s">
        <v>11</v>
      </c>
      <c r="F1562" s="19" t="s">
        <v>235</v>
      </c>
      <c r="I1562" t="s">
        <v>173</v>
      </c>
      <c r="J1562" t="s">
        <v>948</v>
      </c>
    </row>
    <row r="1563" spans="1:10" x14ac:dyDescent="0.25">
      <c r="A1563" s="39">
        <v>44247</v>
      </c>
      <c r="B1563" s="37" t="s">
        <v>883</v>
      </c>
      <c r="C1563" s="37" t="s">
        <v>884</v>
      </c>
      <c r="D1563" t="s">
        <v>93</v>
      </c>
      <c r="E1563" t="s">
        <v>11</v>
      </c>
      <c r="F1563" s="19" t="s">
        <v>235</v>
      </c>
      <c r="I1563" t="s">
        <v>173</v>
      </c>
      <c r="J1563" t="s">
        <v>948</v>
      </c>
    </row>
    <row r="1564" spans="1:10" x14ac:dyDescent="0.25">
      <c r="A1564" s="39">
        <v>44247</v>
      </c>
      <c r="B1564" s="37" t="s">
        <v>883</v>
      </c>
      <c r="C1564" s="37" t="s">
        <v>884</v>
      </c>
      <c r="D1564" t="s">
        <v>93</v>
      </c>
      <c r="E1564" t="s">
        <v>11</v>
      </c>
      <c r="F1564" s="19" t="s">
        <v>235</v>
      </c>
      <c r="I1564" t="s">
        <v>173</v>
      </c>
      <c r="J1564" t="s">
        <v>948</v>
      </c>
    </row>
    <row r="1565" spans="1:10" x14ac:dyDescent="0.25">
      <c r="A1565" s="39">
        <v>44247</v>
      </c>
      <c r="B1565" s="37" t="s">
        <v>883</v>
      </c>
      <c r="C1565" s="37" t="s">
        <v>884</v>
      </c>
      <c r="D1565" t="s">
        <v>93</v>
      </c>
      <c r="E1565" t="s">
        <v>11</v>
      </c>
      <c r="F1565" s="19" t="s">
        <v>235</v>
      </c>
      <c r="I1565" t="s">
        <v>173</v>
      </c>
      <c r="J1565" t="s">
        <v>948</v>
      </c>
    </row>
    <row r="1566" spans="1:10" x14ac:dyDescent="0.25">
      <c r="A1566" s="39">
        <v>44247</v>
      </c>
      <c r="B1566" s="37" t="s">
        <v>883</v>
      </c>
      <c r="C1566" s="37" t="s">
        <v>884</v>
      </c>
      <c r="D1566" t="s">
        <v>93</v>
      </c>
      <c r="E1566" t="s">
        <v>11</v>
      </c>
      <c r="F1566" s="19" t="s">
        <v>235</v>
      </c>
      <c r="I1566" t="s">
        <v>173</v>
      </c>
      <c r="J1566" t="s">
        <v>948</v>
      </c>
    </row>
    <row r="1567" spans="1:10" x14ac:dyDescent="0.25">
      <c r="A1567" s="39">
        <v>44247</v>
      </c>
      <c r="B1567" s="37" t="s">
        <v>883</v>
      </c>
      <c r="C1567" s="37" t="s">
        <v>884</v>
      </c>
      <c r="D1567" t="s">
        <v>93</v>
      </c>
      <c r="E1567" t="s">
        <v>11</v>
      </c>
      <c r="F1567" s="19" t="s">
        <v>235</v>
      </c>
      <c r="I1567" t="s">
        <v>173</v>
      </c>
      <c r="J1567" t="s">
        <v>948</v>
      </c>
    </row>
    <row r="1568" spans="1:10" x14ac:dyDescent="0.25">
      <c r="A1568" s="39">
        <v>44247</v>
      </c>
      <c r="B1568" s="37" t="s">
        <v>883</v>
      </c>
      <c r="C1568" s="37" t="s">
        <v>884</v>
      </c>
      <c r="D1568" t="s">
        <v>93</v>
      </c>
      <c r="E1568" t="s">
        <v>11</v>
      </c>
      <c r="F1568" s="19" t="s">
        <v>235</v>
      </c>
      <c r="I1568" t="s">
        <v>173</v>
      </c>
      <c r="J1568" t="s">
        <v>948</v>
      </c>
    </row>
    <row r="1569" spans="1:10" x14ac:dyDescent="0.25">
      <c r="A1569" s="39">
        <v>44247</v>
      </c>
      <c r="B1569" s="37" t="s">
        <v>883</v>
      </c>
      <c r="C1569" s="37" t="s">
        <v>884</v>
      </c>
      <c r="D1569" t="s">
        <v>93</v>
      </c>
      <c r="E1569" t="s">
        <v>11</v>
      </c>
      <c r="F1569" s="19" t="s">
        <v>235</v>
      </c>
      <c r="I1569" t="s">
        <v>173</v>
      </c>
      <c r="J1569" t="s">
        <v>948</v>
      </c>
    </row>
    <row r="1570" spans="1:10" x14ac:dyDescent="0.25">
      <c r="A1570" s="39">
        <v>44247</v>
      </c>
      <c r="B1570" s="37" t="s">
        <v>883</v>
      </c>
      <c r="C1570" s="37" t="s">
        <v>884</v>
      </c>
      <c r="D1570" t="s">
        <v>93</v>
      </c>
      <c r="E1570" t="s">
        <v>11</v>
      </c>
      <c r="F1570" s="19" t="s">
        <v>235</v>
      </c>
      <c r="I1570" t="s">
        <v>173</v>
      </c>
      <c r="J1570" t="s">
        <v>948</v>
      </c>
    </row>
    <row r="1571" spans="1:10" x14ac:dyDescent="0.25">
      <c r="A1571" s="39">
        <v>44247</v>
      </c>
      <c r="B1571" s="37" t="s">
        <v>883</v>
      </c>
      <c r="C1571" s="37" t="s">
        <v>884</v>
      </c>
      <c r="D1571" t="s">
        <v>93</v>
      </c>
      <c r="E1571" t="s">
        <v>11</v>
      </c>
      <c r="F1571" s="19" t="s">
        <v>235</v>
      </c>
      <c r="I1571" t="s">
        <v>173</v>
      </c>
      <c r="J1571" t="s">
        <v>948</v>
      </c>
    </row>
    <row r="1572" spans="1:10" x14ac:dyDescent="0.25">
      <c r="A1572" s="39">
        <v>44247</v>
      </c>
      <c r="B1572" s="37" t="s">
        <v>883</v>
      </c>
      <c r="C1572" s="37" t="s">
        <v>884</v>
      </c>
      <c r="D1572" t="s">
        <v>93</v>
      </c>
      <c r="E1572" t="s">
        <v>11</v>
      </c>
      <c r="F1572" s="19" t="s">
        <v>235</v>
      </c>
      <c r="I1572" t="s">
        <v>173</v>
      </c>
      <c r="J1572" t="s">
        <v>948</v>
      </c>
    </row>
    <row r="1573" spans="1:10" x14ac:dyDescent="0.25">
      <c r="A1573" s="39">
        <v>44247</v>
      </c>
      <c r="B1573" s="37" t="s">
        <v>883</v>
      </c>
      <c r="C1573" s="37" t="s">
        <v>884</v>
      </c>
      <c r="D1573" t="s">
        <v>93</v>
      </c>
      <c r="E1573" t="s">
        <v>11</v>
      </c>
      <c r="F1573" s="19" t="s">
        <v>235</v>
      </c>
      <c r="I1573" t="s">
        <v>173</v>
      </c>
      <c r="J1573" t="s">
        <v>948</v>
      </c>
    </row>
    <row r="1574" spans="1:10" x14ac:dyDescent="0.25">
      <c r="A1574" s="39">
        <v>44247</v>
      </c>
      <c r="B1574" s="37" t="s">
        <v>883</v>
      </c>
      <c r="C1574" s="37" t="s">
        <v>884</v>
      </c>
      <c r="D1574" t="s">
        <v>93</v>
      </c>
      <c r="E1574" t="s">
        <v>11</v>
      </c>
      <c r="F1574" s="19" t="s">
        <v>235</v>
      </c>
      <c r="I1574" t="s">
        <v>173</v>
      </c>
      <c r="J1574" t="s">
        <v>948</v>
      </c>
    </row>
    <row r="1575" spans="1:10" x14ac:dyDescent="0.25">
      <c r="A1575" s="39">
        <v>44247</v>
      </c>
      <c r="B1575" s="37" t="s">
        <v>883</v>
      </c>
      <c r="C1575" s="37" t="s">
        <v>884</v>
      </c>
      <c r="D1575" t="s">
        <v>93</v>
      </c>
      <c r="E1575" t="s">
        <v>11</v>
      </c>
      <c r="F1575" s="19" t="s">
        <v>235</v>
      </c>
      <c r="I1575" t="s">
        <v>173</v>
      </c>
      <c r="J1575" t="s">
        <v>948</v>
      </c>
    </row>
    <row r="1576" spans="1:10" x14ac:dyDescent="0.25">
      <c r="A1576" s="39">
        <v>44247</v>
      </c>
      <c r="B1576" s="37" t="s">
        <v>883</v>
      </c>
      <c r="C1576" s="37" t="s">
        <v>884</v>
      </c>
      <c r="D1576" t="s">
        <v>93</v>
      </c>
      <c r="E1576" t="s">
        <v>11</v>
      </c>
      <c r="F1576" s="19" t="s">
        <v>235</v>
      </c>
      <c r="I1576" t="s">
        <v>173</v>
      </c>
      <c r="J1576" t="s">
        <v>948</v>
      </c>
    </row>
    <row r="1577" spans="1:10" x14ac:dyDescent="0.25">
      <c r="A1577" s="39">
        <v>44247</v>
      </c>
      <c r="B1577" s="37" t="s">
        <v>883</v>
      </c>
      <c r="C1577" s="37" t="s">
        <v>884</v>
      </c>
      <c r="D1577" t="s">
        <v>93</v>
      </c>
      <c r="E1577" t="s">
        <v>11</v>
      </c>
      <c r="F1577" s="19" t="s">
        <v>235</v>
      </c>
      <c r="I1577" t="s">
        <v>173</v>
      </c>
      <c r="J1577" t="s">
        <v>948</v>
      </c>
    </row>
    <row r="1578" spans="1:10" x14ac:dyDescent="0.25">
      <c r="A1578" s="39">
        <v>44247</v>
      </c>
      <c r="B1578" s="37" t="s">
        <v>883</v>
      </c>
      <c r="C1578" s="37" t="s">
        <v>884</v>
      </c>
      <c r="D1578" t="s">
        <v>93</v>
      </c>
      <c r="E1578" t="s">
        <v>11</v>
      </c>
      <c r="F1578" s="19" t="s">
        <v>235</v>
      </c>
      <c r="I1578" t="s">
        <v>173</v>
      </c>
      <c r="J1578" t="s">
        <v>948</v>
      </c>
    </row>
    <row r="1579" spans="1:10" x14ac:dyDescent="0.25">
      <c r="A1579" s="39">
        <v>44247</v>
      </c>
      <c r="B1579" s="37" t="s">
        <v>883</v>
      </c>
      <c r="C1579" s="37" t="s">
        <v>884</v>
      </c>
      <c r="D1579" t="s">
        <v>93</v>
      </c>
      <c r="E1579" t="s">
        <v>11</v>
      </c>
      <c r="F1579" s="19" t="s">
        <v>235</v>
      </c>
      <c r="I1579" t="s">
        <v>173</v>
      </c>
      <c r="J1579" t="s">
        <v>948</v>
      </c>
    </row>
    <row r="1580" spans="1:10" x14ac:dyDescent="0.25">
      <c r="A1580" s="39">
        <v>44247</v>
      </c>
      <c r="B1580" s="37" t="s">
        <v>883</v>
      </c>
      <c r="C1580" s="37" t="s">
        <v>884</v>
      </c>
      <c r="D1580" t="s">
        <v>93</v>
      </c>
      <c r="E1580" t="s">
        <v>11</v>
      </c>
      <c r="F1580" s="19" t="s">
        <v>235</v>
      </c>
      <c r="I1580" t="s">
        <v>173</v>
      </c>
      <c r="J1580" t="s">
        <v>948</v>
      </c>
    </row>
    <row r="1581" spans="1:10" x14ac:dyDescent="0.25">
      <c r="A1581" s="39">
        <v>44247</v>
      </c>
      <c r="B1581" s="37" t="s">
        <v>883</v>
      </c>
      <c r="C1581" s="37" t="s">
        <v>884</v>
      </c>
      <c r="D1581" t="s">
        <v>93</v>
      </c>
      <c r="E1581" t="s">
        <v>11</v>
      </c>
      <c r="F1581" s="19" t="s">
        <v>235</v>
      </c>
      <c r="I1581" t="s">
        <v>173</v>
      </c>
      <c r="J1581" t="s">
        <v>948</v>
      </c>
    </row>
    <row r="1582" spans="1:10" x14ac:dyDescent="0.25">
      <c r="A1582" s="39">
        <v>44247</v>
      </c>
      <c r="B1582" s="37" t="s">
        <v>883</v>
      </c>
      <c r="C1582" s="37" t="s">
        <v>884</v>
      </c>
      <c r="D1582" t="s">
        <v>93</v>
      </c>
      <c r="E1582" t="s">
        <v>11</v>
      </c>
      <c r="F1582" s="19" t="s">
        <v>235</v>
      </c>
      <c r="I1582" t="s">
        <v>173</v>
      </c>
      <c r="J1582" t="s">
        <v>948</v>
      </c>
    </row>
    <row r="1583" spans="1:10" x14ac:dyDescent="0.25">
      <c r="A1583" s="39">
        <v>44247</v>
      </c>
      <c r="B1583" s="37" t="s">
        <v>883</v>
      </c>
      <c r="C1583" s="37" t="s">
        <v>884</v>
      </c>
      <c r="D1583" t="s">
        <v>93</v>
      </c>
      <c r="E1583" t="s">
        <v>11</v>
      </c>
      <c r="F1583" s="19" t="s">
        <v>235</v>
      </c>
      <c r="I1583" t="s">
        <v>173</v>
      </c>
      <c r="J1583" t="s">
        <v>948</v>
      </c>
    </row>
    <row r="1584" spans="1:10" x14ac:dyDescent="0.25">
      <c r="A1584" s="39">
        <v>44247</v>
      </c>
      <c r="B1584" s="37" t="s">
        <v>883</v>
      </c>
      <c r="C1584" s="37" t="s">
        <v>884</v>
      </c>
      <c r="D1584" t="s">
        <v>93</v>
      </c>
      <c r="E1584" t="s">
        <v>11</v>
      </c>
      <c r="F1584" s="19" t="s">
        <v>235</v>
      </c>
      <c r="I1584" t="s">
        <v>173</v>
      </c>
      <c r="J1584" t="s">
        <v>948</v>
      </c>
    </row>
    <row r="1585" spans="1:10" x14ac:dyDescent="0.25">
      <c r="A1585" s="39">
        <v>44247</v>
      </c>
      <c r="B1585" s="37" t="s">
        <v>883</v>
      </c>
      <c r="C1585" s="37" t="s">
        <v>884</v>
      </c>
      <c r="D1585" t="s">
        <v>93</v>
      </c>
      <c r="E1585" t="s">
        <v>11</v>
      </c>
      <c r="F1585" s="19" t="s">
        <v>235</v>
      </c>
      <c r="I1585" t="s">
        <v>173</v>
      </c>
      <c r="J1585" t="s">
        <v>948</v>
      </c>
    </row>
    <row r="1586" spans="1:10" x14ac:dyDescent="0.25">
      <c r="A1586" s="39">
        <v>44247</v>
      </c>
      <c r="B1586" s="37" t="s">
        <v>883</v>
      </c>
      <c r="C1586" s="37" t="s">
        <v>884</v>
      </c>
      <c r="D1586" t="s">
        <v>93</v>
      </c>
      <c r="E1586" t="s">
        <v>11</v>
      </c>
      <c r="F1586" s="19" t="s">
        <v>235</v>
      </c>
      <c r="I1586" t="s">
        <v>173</v>
      </c>
      <c r="J1586" t="s">
        <v>948</v>
      </c>
    </row>
    <row r="1587" spans="1:10" x14ac:dyDescent="0.25">
      <c r="A1587" s="39">
        <v>44247</v>
      </c>
      <c r="B1587" s="37" t="s">
        <v>883</v>
      </c>
      <c r="C1587" s="37" t="s">
        <v>884</v>
      </c>
      <c r="D1587" t="s">
        <v>93</v>
      </c>
      <c r="E1587" t="s">
        <v>11</v>
      </c>
      <c r="F1587" s="19" t="s">
        <v>235</v>
      </c>
      <c r="I1587" t="s">
        <v>173</v>
      </c>
      <c r="J1587" t="s">
        <v>948</v>
      </c>
    </row>
    <row r="1588" spans="1:10" x14ac:dyDescent="0.25">
      <c r="A1588" s="39">
        <v>44247</v>
      </c>
      <c r="B1588" s="37" t="s">
        <v>883</v>
      </c>
      <c r="C1588" s="37" t="s">
        <v>884</v>
      </c>
      <c r="D1588" t="s">
        <v>93</v>
      </c>
      <c r="E1588" t="s">
        <v>11</v>
      </c>
      <c r="F1588" s="19" t="s">
        <v>235</v>
      </c>
      <c r="I1588" t="s">
        <v>173</v>
      </c>
      <c r="J1588" t="s">
        <v>948</v>
      </c>
    </row>
    <row r="1589" spans="1:10" x14ac:dyDescent="0.25">
      <c r="A1589" s="39">
        <v>44247</v>
      </c>
      <c r="B1589" s="37" t="s">
        <v>883</v>
      </c>
      <c r="C1589" s="37" t="s">
        <v>884</v>
      </c>
      <c r="D1589" t="s">
        <v>93</v>
      </c>
      <c r="E1589" t="s">
        <v>11</v>
      </c>
      <c r="F1589" s="19" t="s">
        <v>235</v>
      </c>
      <c r="I1589" t="s">
        <v>173</v>
      </c>
      <c r="J1589" t="s">
        <v>948</v>
      </c>
    </row>
    <row r="1590" spans="1:10" x14ac:dyDescent="0.25">
      <c r="A1590" s="39">
        <v>44247</v>
      </c>
      <c r="B1590" s="37" t="s">
        <v>883</v>
      </c>
      <c r="C1590" s="37" t="s">
        <v>884</v>
      </c>
      <c r="D1590" t="s">
        <v>93</v>
      </c>
      <c r="E1590" t="s">
        <v>11</v>
      </c>
      <c r="F1590" s="19" t="s">
        <v>235</v>
      </c>
      <c r="I1590" t="s">
        <v>173</v>
      </c>
      <c r="J1590" t="s">
        <v>948</v>
      </c>
    </row>
    <row r="1591" spans="1:10" x14ac:dyDescent="0.25">
      <c r="A1591" s="39">
        <v>44247</v>
      </c>
      <c r="B1591" s="37" t="s">
        <v>883</v>
      </c>
      <c r="C1591" s="37" t="s">
        <v>884</v>
      </c>
      <c r="D1591" t="s">
        <v>93</v>
      </c>
      <c r="E1591" t="s">
        <v>11</v>
      </c>
      <c r="F1591" s="19" t="s">
        <v>235</v>
      </c>
      <c r="I1591" t="s">
        <v>173</v>
      </c>
      <c r="J1591" t="s">
        <v>948</v>
      </c>
    </row>
    <row r="1592" spans="1:10" x14ac:dyDescent="0.25">
      <c r="A1592" s="39">
        <v>44247</v>
      </c>
      <c r="B1592" s="37" t="s">
        <v>883</v>
      </c>
      <c r="C1592" s="37" t="s">
        <v>884</v>
      </c>
      <c r="D1592" t="s">
        <v>93</v>
      </c>
      <c r="E1592" t="s">
        <v>11</v>
      </c>
      <c r="F1592" s="19" t="s">
        <v>235</v>
      </c>
      <c r="I1592" t="s">
        <v>173</v>
      </c>
      <c r="J1592" t="s">
        <v>948</v>
      </c>
    </row>
    <row r="1593" spans="1:10" x14ac:dyDescent="0.25">
      <c r="A1593" s="39">
        <v>44247</v>
      </c>
      <c r="B1593" s="37" t="s">
        <v>883</v>
      </c>
      <c r="C1593" s="37" t="s">
        <v>884</v>
      </c>
      <c r="D1593" t="s">
        <v>93</v>
      </c>
      <c r="E1593" t="s">
        <v>11</v>
      </c>
      <c r="F1593" s="19" t="s">
        <v>235</v>
      </c>
      <c r="I1593" t="s">
        <v>173</v>
      </c>
      <c r="J1593" t="s">
        <v>948</v>
      </c>
    </row>
    <row r="1594" spans="1:10" x14ac:dyDescent="0.25">
      <c r="A1594" s="39">
        <v>44247</v>
      </c>
      <c r="B1594" s="37" t="s">
        <v>883</v>
      </c>
      <c r="C1594" s="37" t="s">
        <v>884</v>
      </c>
      <c r="D1594" t="s">
        <v>93</v>
      </c>
      <c r="E1594" t="s">
        <v>11</v>
      </c>
      <c r="F1594" s="19" t="s">
        <v>235</v>
      </c>
      <c r="I1594" t="s">
        <v>173</v>
      </c>
      <c r="J1594" t="s">
        <v>948</v>
      </c>
    </row>
    <row r="1595" spans="1:10" x14ac:dyDescent="0.25">
      <c r="A1595" s="39">
        <v>44247</v>
      </c>
      <c r="B1595" s="37" t="s">
        <v>883</v>
      </c>
      <c r="C1595" s="37" t="s">
        <v>884</v>
      </c>
      <c r="D1595" t="s">
        <v>93</v>
      </c>
      <c r="E1595" t="s">
        <v>11</v>
      </c>
      <c r="F1595" s="19" t="s">
        <v>235</v>
      </c>
      <c r="I1595" t="s">
        <v>173</v>
      </c>
      <c r="J1595" t="s">
        <v>948</v>
      </c>
    </row>
    <row r="1596" spans="1:10" x14ac:dyDescent="0.25">
      <c r="A1596" s="39">
        <v>44247</v>
      </c>
      <c r="B1596" s="37" t="s">
        <v>883</v>
      </c>
      <c r="C1596" s="37" t="s">
        <v>884</v>
      </c>
      <c r="D1596" t="s">
        <v>93</v>
      </c>
      <c r="E1596" t="s">
        <v>11</v>
      </c>
      <c r="F1596" s="19" t="s">
        <v>235</v>
      </c>
      <c r="I1596" t="s">
        <v>173</v>
      </c>
      <c r="J1596" t="s">
        <v>948</v>
      </c>
    </row>
    <row r="1597" spans="1:10" x14ac:dyDescent="0.25">
      <c r="A1597" s="39">
        <v>44247</v>
      </c>
      <c r="B1597" s="37" t="s">
        <v>883</v>
      </c>
      <c r="C1597" s="37" t="s">
        <v>884</v>
      </c>
      <c r="D1597" t="s">
        <v>93</v>
      </c>
      <c r="E1597" t="s">
        <v>11</v>
      </c>
      <c r="F1597" s="19" t="s">
        <v>235</v>
      </c>
      <c r="I1597" t="s">
        <v>173</v>
      </c>
      <c r="J1597" t="s">
        <v>948</v>
      </c>
    </row>
    <row r="1598" spans="1:10" x14ac:dyDescent="0.25">
      <c r="A1598" s="39">
        <v>44247</v>
      </c>
      <c r="B1598" s="37" t="s">
        <v>883</v>
      </c>
      <c r="C1598" s="37" t="s">
        <v>884</v>
      </c>
      <c r="D1598" t="s">
        <v>93</v>
      </c>
      <c r="E1598" t="s">
        <v>11</v>
      </c>
      <c r="F1598" s="19" t="s">
        <v>235</v>
      </c>
      <c r="I1598" t="s">
        <v>173</v>
      </c>
      <c r="J1598" t="s">
        <v>948</v>
      </c>
    </row>
    <row r="1599" spans="1:10" x14ac:dyDescent="0.25">
      <c r="A1599" s="39">
        <v>44247</v>
      </c>
      <c r="B1599" s="37" t="s">
        <v>883</v>
      </c>
      <c r="C1599" s="37" t="s">
        <v>884</v>
      </c>
      <c r="D1599" t="s">
        <v>93</v>
      </c>
      <c r="E1599" t="s">
        <v>11</v>
      </c>
      <c r="F1599" s="19" t="s">
        <v>235</v>
      </c>
      <c r="I1599" t="s">
        <v>173</v>
      </c>
      <c r="J1599" t="s">
        <v>948</v>
      </c>
    </row>
    <row r="1600" spans="1:10" x14ac:dyDescent="0.25">
      <c r="A1600" s="39">
        <v>44247</v>
      </c>
      <c r="B1600" s="37" t="s">
        <v>883</v>
      </c>
      <c r="C1600" s="37" t="s">
        <v>884</v>
      </c>
      <c r="D1600" t="s">
        <v>93</v>
      </c>
      <c r="E1600" t="s">
        <v>11</v>
      </c>
      <c r="F1600" s="19" t="s">
        <v>235</v>
      </c>
      <c r="I1600" t="s">
        <v>173</v>
      </c>
      <c r="J1600" t="s">
        <v>948</v>
      </c>
    </row>
    <row r="1601" spans="1:10" x14ac:dyDescent="0.25">
      <c r="A1601" s="39">
        <v>44247</v>
      </c>
      <c r="B1601" s="37" t="s">
        <v>883</v>
      </c>
      <c r="C1601" s="37" t="s">
        <v>884</v>
      </c>
      <c r="D1601" t="s">
        <v>93</v>
      </c>
      <c r="E1601" t="s">
        <v>11</v>
      </c>
      <c r="F1601" s="19" t="s">
        <v>235</v>
      </c>
      <c r="I1601" t="s">
        <v>173</v>
      </c>
      <c r="J1601" t="s">
        <v>948</v>
      </c>
    </row>
    <row r="1602" spans="1:10" x14ac:dyDescent="0.25">
      <c r="A1602" s="39">
        <v>44247</v>
      </c>
      <c r="B1602" s="37" t="s">
        <v>883</v>
      </c>
      <c r="C1602" s="37" t="s">
        <v>884</v>
      </c>
      <c r="D1602" t="s">
        <v>93</v>
      </c>
      <c r="E1602" t="s">
        <v>11</v>
      </c>
      <c r="F1602" s="19" t="s">
        <v>235</v>
      </c>
      <c r="I1602" t="s">
        <v>173</v>
      </c>
      <c r="J1602" t="s">
        <v>948</v>
      </c>
    </row>
    <row r="1603" spans="1:10" x14ac:dyDescent="0.25">
      <c r="A1603" s="39">
        <v>44247</v>
      </c>
      <c r="B1603" s="37" t="s">
        <v>883</v>
      </c>
      <c r="C1603" s="37" t="s">
        <v>884</v>
      </c>
      <c r="D1603" t="s">
        <v>93</v>
      </c>
      <c r="E1603" t="s">
        <v>11</v>
      </c>
      <c r="F1603" s="19" t="s">
        <v>235</v>
      </c>
      <c r="I1603" t="s">
        <v>173</v>
      </c>
      <c r="J1603" t="s">
        <v>948</v>
      </c>
    </row>
    <row r="1604" spans="1:10" x14ac:dyDescent="0.25">
      <c r="A1604" s="39">
        <v>44247</v>
      </c>
      <c r="B1604" s="37" t="s">
        <v>883</v>
      </c>
      <c r="C1604" s="37" t="s">
        <v>884</v>
      </c>
      <c r="D1604" t="s">
        <v>93</v>
      </c>
      <c r="E1604" t="s">
        <v>11</v>
      </c>
      <c r="F1604" s="19" t="s">
        <v>235</v>
      </c>
      <c r="I1604" t="s">
        <v>173</v>
      </c>
      <c r="J1604" t="s">
        <v>948</v>
      </c>
    </row>
    <row r="1605" spans="1:10" x14ac:dyDescent="0.25">
      <c r="A1605" s="39">
        <v>44247</v>
      </c>
      <c r="B1605" s="37" t="s">
        <v>883</v>
      </c>
      <c r="C1605" s="37" t="s">
        <v>884</v>
      </c>
      <c r="D1605" t="s">
        <v>93</v>
      </c>
      <c r="E1605" t="s">
        <v>11</v>
      </c>
      <c r="F1605" s="19" t="s">
        <v>235</v>
      </c>
      <c r="I1605" t="s">
        <v>173</v>
      </c>
      <c r="J1605" t="s">
        <v>948</v>
      </c>
    </row>
    <row r="1606" spans="1:10" x14ac:dyDescent="0.25">
      <c r="A1606" s="39">
        <v>44247</v>
      </c>
      <c r="B1606" s="37" t="s">
        <v>883</v>
      </c>
      <c r="C1606" s="37" t="s">
        <v>884</v>
      </c>
      <c r="D1606" t="s">
        <v>93</v>
      </c>
      <c r="E1606" t="s">
        <v>11</v>
      </c>
      <c r="F1606" s="19" t="s">
        <v>235</v>
      </c>
      <c r="I1606" t="s">
        <v>173</v>
      </c>
      <c r="J1606" t="s">
        <v>948</v>
      </c>
    </row>
    <row r="1607" spans="1:10" x14ac:dyDescent="0.25">
      <c r="A1607" s="39">
        <v>44247</v>
      </c>
      <c r="B1607" s="37" t="s">
        <v>883</v>
      </c>
      <c r="C1607" s="37" t="s">
        <v>884</v>
      </c>
      <c r="D1607" t="s">
        <v>93</v>
      </c>
      <c r="E1607" t="s">
        <v>11</v>
      </c>
      <c r="F1607" s="19" t="s">
        <v>235</v>
      </c>
      <c r="I1607" t="s">
        <v>173</v>
      </c>
      <c r="J1607" t="s">
        <v>948</v>
      </c>
    </row>
    <row r="1608" spans="1:10" x14ac:dyDescent="0.25">
      <c r="A1608" s="39">
        <v>44247</v>
      </c>
      <c r="B1608" s="37" t="s">
        <v>883</v>
      </c>
      <c r="C1608" s="37" t="s">
        <v>884</v>
      </c>
      <c r="D1608" t="s">
        <v>93</v>
      </c>
      <c r="E1608" t="s">
        <v>11</v>
      </c>
      <c r="F1608" s="19" t="s">
        <v>235</v>
      </c>
      <c r="I1608" t="s">
        <v>173</v>
      </c>
      <c r="J1608" t="s">
        <v>948</v>
      </c>
    </row>
    <row r="1609" spans="1:10" x14ac:dyDescent="0.25">
      <c r="A1609" s="39">
        <v>44247</v>
      </c>
      <c r="B1609" s="37" t="s">
        <v>883</v>
      </c>
      <c r="C1609" s="37" t="s">
        <v>884</v>
      </c>
      <c r="D1609" t="s">
        <v>93</v>
      </c>
      <c r="E1609" t="s">
        <v>11</v>
      </c>
      <c r="F1609" s="19" t="s">
        <v>235</v>
      </c>
      <c r="I1609" t="s">
        <v>173</v>
      </c>
      <c r="J1609" t="s">
        <v>948</v>
      </c>
    </row>
    <row r="1610" spans="1:10" x14ac:dyDescent="0.25">
      <c r="A1610" s="39">
        <v>44247</v>
      </c>
      <c r="B1610" s="37" t="s">
        <v>883</v>
      </c>
      <c r="C1610" s="37" t="s">
        <v>884</v>
      </c>
      <c r="D1610" t="s">
        <v>93</v>
      </c>
      <c r="E1610" t="s">
        <v>11</v>
      </c>
      <c r="F1610" s="19" t="s">
        <v>235</v>
      </c>
      <c r="I1610" t="s">
        <v>173</v>
      </c>
      <c r="J1610" t="s">
        <v>948</v>
      </c>
    </row>
    <row r="1611" spans="1:10" x14ac:dyDescent="0.25">
      <c r="A1611" s="39">
        <v>44247</v>
      </c>
      <c r="B1611" s="37" t="s">
        <v>883</v>
      </c>
      <c r="C1611" s="37" t="s">
        <v>884</v>
      </c>
      <c r="D1611" t="s">
        <v>93</v>
      </c>
      <c r="E1611" t="s">
        <v>11</v>
      </c>
      <c r="F1611" s="19" t="s">
        <v>235</v>
      </c>
      <c r="I1611" t="s">
        <v>173</v>
      </c>
      <c r="J1611" t="s">
        <v>948</v>
      </c>
    </row>
    <row r="1612" spans="1:10" x14ac:dyDescent="0.25">
      <c r="A1612" s="39">
        <v>44247</v>
      </c>
      <c r="B1612" s="37" t="s">
        <v>883</v>
      </c>
      <c r="C1612" s="37" t="s">
        <v>884</v>
      </c>
      <c r="D1612" t="s">
        <v>93</v>
      </c>
      <c r="E1612" t="s">
        <v>11</v>
      </c>
      <c r="F1612" s="19" t="s">
        <v>235</v>
      </c>
      <c r="I1612" t="s">
        <v>173</v>
      </c>
      <c r="J1612" t="s">
        <v>948</v>
      </c>
    </row>
    <row r="1613" spans="1:10" x14ac:dyDescent="0.25">
      <c r="A1613" s="39">
        <v>44247</v>
      </c>
      <c r="B1613" s="37" t="s">
        <v>883</v>
      </c>
      <c r="C1613" s="37" t="s">
        <v>884</v>
      </c>
      <c r="D1613" t="s">
        <v>93</v>
      </c>
      <c r="E1613" t="s">
        <v>11</v>
      </c>
      <c r="F1613" s="19" t="s">
        <v>235</v>
      </c>
      <c r="I1613" t="s">
        <v>173</v>
      </c>
      <c r="J1613" t="s">
        <v>948</v>
      </c>
    </row>
    <row r="1614" spans="1:10" x14ac:dyDescent="0.25">
      <c r="A1614" s="39">
        <v>44247</v>
      </c>
      <c r="B1614" s="37" t="s">
        <v>883</v>
      </c>
      <c r="C1614" s="37" t="s">
        <v>884</v>
      </c>
      <c r="D1614" t="s">
        <v>93</v>
      </c>
      <c r="E1614" t="s">
        <v>11</v>
      </c>
      <c r="F1614" s="19" t="s">
        <v>235</v>
      </c>
      <c r="I1614" t="s">
        <v>173</v>
      </c>
      <c r="J1614" t="s">
        <v>948</v>
      </c>
    </row>
    <row r="1615" spans="1:10" x14ac:dyDescent="0.25">
      <c r="A1615" s="39">
        <v>44247</v>
      </c>
      <c r="B1615" s="37" t="s">
        <v>883</v>
      </c>
      <c r="C1615" s="37" t="s">
        <v>884</v>
      </c>
      <c r="D1615" t="s">
        <v>93</v>
      </c>
      <c r="E1615" t="s">
        <v>11</v>
      </c>
      <c r="F1615" s="19" t="s">
        <v>235</v>
      </c>
      <c r="I1615" t="s">
        <v>173</v>
      </c>
      <c r="J1615" t="s">
        <v>948</v>
      </c>
    </row>
    <row r="1616" spans="1:10" x14ac:dyDescent="0.25">
      <c r="A1616" s="39">
        <v>44247</v>
      </c>
      <c r="B1616" s="37" t="s">
        <v>883</v>
      </c>
      <c r="C1616" s="37" t="s">
        <v>884</v>
      </c>
      <c r="D1616" t="s">
        <v>93</v>
      </c>
      <c r="E1616" t="s">
        <v>11</v>
      </c>
      <c r="F1616" s="19" t="s">
        <v>235</v>
      </c>
      <c r="I1616" t="s">
        <v>173</v>
      </c>
      <c r="J1616" t="s">
        <v>948</v>
      </c>
    </row>
    <row r="1617" spans="1:10" x14ac:dyDescent="0.25">
      <c r="A1617" s="39">
        <v>44247</v>
      </c>
      <c r="B1617" s="37" t="s">
        <v>883</v>
      </c>
      <c r="C1617" s="37" t="s">
        <v>884</v>
      </c>
      <c r="D1617" t="s">
        <v>93</v>
      </c>
      <c r="E1617" t="s">
        <v>11</v>
      </c>
      <c r="F1617" s="19" t="s">
        <v>235</v>
      </c>
      <c r="I1617" t="s">
        <v>173</v>
      </c>
      <c r="J1617" t="s">
        <v>948</v>
      </c>
    </row>
    <row r="1618" spans="1:10" x14ac:dyDescent="0.25">
      <c r="A1618" s="39">
        <v>44247</v>
      </c>
      <c r="B1618" s="37" t="s">
        <v>883</v>
      </c>
      <c r="C1618" s="37" t="s">
        <v>884</v>
      </c>
      <c r="D1618" t="s">
        <v>93</v>
      </c>
      <c r="E1618" t="s">
        <v>11</v>
      </c>
      <c r="F1618" s="19" t="s">
        <v>235</v>
      </c>
      <c r="I1618" t="s">
        <v>173</v>
      </c>
      <c r="J1618" t="s">
        <v>948</v>
      </c>
    </row>
    <row r="1619" spans="1:10" x14ac:dyDescent="0.25">
      <c r="A1619" s="39">
        <v>44247</v>
      </c>
      <c r="B1619" s="37" t="s">
        <v>883</v>
      </c>
      <c r="C1619" s="37" t="s">
        <v>884</v>
      </c>
      <c r="D1619" t="s">
        <v>93</v>
      </c>
      <c r="E1619" t="s">
        <v>11</v>
      </c>
      <c r="F1619" s="19" t="s">
        <v>235</v>
      </c>
      <c r="I1619" t="s">
        <v>173</v>
      </c>
      <c r="J1619" t="s">
        <v>948</v>
      </c>
    </row>
    <row r="1620" spans="1:10" x14ac:dyDescent="0.25">
      <c r="A1620" s="39">
        <v>44247</v>
      </c>
      <c r="B1620" s="37" t="s">
        <v>883</v>
      </c>
      <c r="C1620" s="37" t="s">
        <v>884</v>
      </c>
      <c r="D1620" t="s">
        <v>93</v>
      </c>
      <c r="E1620" t="s">
        <v>11</v>
      </c>
      <c r="F1620" s="19" t="s">
        <v>235</v>
      </c>
      <c r="I1620" t="s">
        <v>173</v>
      </c>
      <c r="J1620" t="s">
        <v>948</v>
      </c>
    </row>
    <row r="1621" spans="1:10" x14ac:dyDescent="0.25">
      <c r="A1621" s="39">
        <v>44247</v>
      </c>
      <c r="B1621" s="37" t="s">
        <v>883</v>
      </c>
      <c r="C1621" s="37" t="s">
        <v>884</v>
      </c>
      <c r="D1621" t="s">
        <v>93</v>
      </c>
      <c r="E1621" t="s">
        <v>11</v>
      </c>
      <c r="F1621" s="19" t="s">
        <v>235</v>
      </c>
      <c r="I1621" t="s">
        <v>173</v>
      </c>
      <c r="J1621" t="s">
        <v>948</v>
      </c>
    </row>
    <row r="1622" spans="1:10" x14ac:dyDescent="0.25">
      <c r="A1622" s="39">
        <v>44247</v>
      </c>
      <c r="B1622" s="37" t="s">
        <v>883</v>
      </c>
      <c r="C1622" s="37" t="s">
        <v>884</v>
      </c>
      <c r="D1622" t="s">
        <v>93</v>
      </c>
      <c r="E1622" t="s">
        <v>11</v>
      </c>
      <c r="F1622" s="19" t="s">
        <v>235</v>
      </c>
      <c r="I1622" t="s">
        <v>173</v>
      </c>
      <c r="J1622" t="s">
        <v>948</v>
      </c>
    </row>
    <row r="1623" spans="1:10" x14ac:dyDescent="0.25">
      <c r="A1623" s="39">
        <v>44247</v>
      </c>
      <c r="B1623" s="37" t="s">
        <v>883</v>
      </c>
      <c r="C1623" s="37" t="s">
        <v>884</v>
      </c>
      <c r="D1623" t="s">
        <v>93</v>
      </c>
      <c r="E1623" t="s">
        <v>11</v>
      </c>
      <c r="F1623" s="19" t="s">
        <v>235</v>
      </c>
      <c r="I1623" t="s">
        <v>173</v>
      </c>
      <c r="J1623" t="s">
        <v>948</v>
      </c>
    </row>
    <row r="1624" spans="1:10" x14ac:dyDescent="0.25">
      <c r="A1624" s="39">
        <v>44247</v>
      </c>
      <c r="B1624" s="37" t="s">
        <v>883</v>
      </c>
      <c r="C1624" s="37" t="s">
        <v>884</v>
      </c>
      <c r="D1624" t="s">
        <v>93</v>
      </c>
      <c r="E1624" t="s">
        <v>11</v>
      </c>
      <c r="F1624" s="19" t="s">
        <v>235</v>
      </c>
      <c r="I1624" t="s">
        <v>173</v>
      </c>
      <c r="J1624" t="s">
        <v>948</v>
      </c>
    </row>
    <row r="1625" spans="1:10" x14ac:dyDescent="0.25">
      <c r="A1625" s="39">
        <v>44247</v>
      </c>
      <c r="B1625" s="37" t="s">
        <v>883</v>
      </c>
      <c r="C1625" s="37" t="s">
        <v>884</v>
      </c>
      <c r="D1625" t="s">
        <v>93</v>
      </c>
      <c r="E1625" t="s">
        <v>11</v>
      </c>
      <c r="F1625" s="19" t="s">
        <v>235</v>
      </c>
      <c r="I1625" t="s">
        <v>173</v>
      </c>
      <c r="J1625" t="s">
        <v>948</v>
      </c>
    </row>
    <row r="1626" spans="1:10" x14ac:dyDescent="0.25">
      <c r="A1626" s="39">
        <v>44247</v>
      </c>
      <c r="B1626" s="37" t="s">
        <v>883</v>
      </c>
      <c r="C1626" s="37" t="s">
        <v>884</v>
      </c>
      <c r="D1626" t="s">
        <v>93</v>
      </c>
      <c r="E1626" t="s">
        <v>11</v>
      </c>
      <c r="F1626" s="19" t="s">
        <v>235</v>
      </c>
      <c r="I1626" t="s">
        <v>173</v>
      </c>
      <c r="J1626" t="s">
        <v>948</v>
      </c>
    </row>
    <row r="1627" spans="1:10" x14ac:dyDescent="0.25">
      <c r="A1627" s="39">
        <v>44247</v>
      </c>
      <c r="B1627" s="37" t="s">
        <v>883</v>
      </c>
      <c r="C1627" s="37" t="s">
        <v>884</v>
      </c>
      <c r="D1627" t="s">
        <v>93</v>
      </c>
      <c r="E1627" t="s">
        <v>11</v>
      </c>
      <c r="F1627" s="19" t="s">
        <v>235</v>
      </c>
      <c r="I1627" t="s">
        <v>173</v>
      </c>
      <c r="J1627" t="s">
        <v>948</v>
      </c>
    </row>
    <row r="1628" spans="1:10" x14ac:dyDescent="0.25">
      <c r="A1628" s="39">
        <v>44247</v>
      </c>
      <c r="B1628" s="37" t="s">
        <v>883</v>
      </c>
      <c r="C1628" s="37" t="s">
        <v>884</v>
      </c>
      <c r="D1628" t="s">
        <v>93</v>
      </c>
      <c r="E1628" t="s">
        <v>11</v>
      </c>
      <c r="F1628" s="19" t="s">
        <v>235</v>
      </c>
      <c r="I1628" t="s">
        <v>173</v>
      </c>
      <c r="J1628" t="s">
        <v>948</v>
      </c>
    </row>
    <row r="1629" spans="1:10" x14ac:dyDescent="0.25">
      <c r="A1629" s="39">
        <v>44247</v>
      </c>
      <c r="B1629" s="37" t="s">
        <v>883</v>
      </c>
      <c r="C1629" s="37" t="s">
        <v>884</v>
      </c>
      <c r="D1629" t="s">
        <v>93</v>
      </c>
      <c r="E1629" t="s">
        <v>11</v>
      </c>
      <c r="F1629" s="19" t="s">
        <v>235</v>
      </c>
      <c r="I1629" t="s">
        <v>173</v>
      </c>
      <c r="J1629" t="s">
        <v>948</v>
      </c>
    </row>
    <row r="1630" spans="1:10" x14ac:dyDescent="0.25">
      <c r="A1630" s="39">
        <v>44247</v>
      </c>
      <c r="B1630" s="37" t="s">
        <v>883</v>
      </c>
      <c r="C1630" s="37" t="s">
        <v>884</v>
      </c>
      <c r="D1630" t="s">
        <v>93</v>
      </c>
      <c r="E1630" t="s">
        <v>11</v>
      </c>
      <c r="F1630" s="19" t="s">
        <v>235</v>
      </c>
      <c r="I1630" t="s">
        <v>173</v>
      </c>
      <c r="J1630" t="s">
        <v>948</v>
      </c>
    </row>
    <row r="1631" spans="1:10" x14ac:dyDescent="0.25">
      <c r="A1631" s="39">
        <v>44247</v>
      </c>
      <c r="B1631" s="37" t="s">
        <v>883</v>
      </c>
      <c r="C1631" s="37" t="s">
        <v>884</v>
      </c>
      <c r="D1631" t="s">
        <v>93</v>
      </c>
      <c r="E1631" t="s">
        <v>11</v>
      </c>
      <c r="F1631" s="19" t="s">
        <v>235</v>
      </c>
      <c r="I1631" t="s">
        <v>173</v>
      </c>
      <c r="J1631" t="s">
        <v>948</v>
      </c>
    </row>
    <row r="1632" spans="1:10" x14ac:dyDescent="0.25">
      <c r="A1632" s="39">
        <v>44247</v>
      </c>
      <c r="B1632" s="37" t="s">
        <v>883</v>
      </c>
      <c r="C1632" s="37" t="s">
        <v>884</v>
      </c>
      <c r="D1632" t="s">
        <v>93</v>
      </c>
      <c r="E1632" t="s">
        <v>11</v>
      </c>
      <c r="F1632" s="19" t="s">
        <v>235</v>
      </c>
      <c r="I1632" t="s">
        <v>173</v>
      </c>
      <c r="J1632" t="s">
        <v>948</v>
      </c>
    </row>
    <row r="1633" spans="1:10" x14ac:dyDescent="0.25">
      <c r="A1633" s="39">
        <v>44247</v>
      </c>
      <c r="B1633" s="37" t="s">
        <v>883</v>
      </c>
      <c r="C1633" s="37" t="s">
        <v>884</v>
      </c>
      <c r="D1633" t="s">
        <v>93</v>
      </c>
      <c r="E1633" t="s">
        <v>11</v>
      </c>
      <c r="F1633" s="19" t="s">
        <v>235</v>
      </c>
      <c r="I1633" t="s">
        <v>173</v>
      </c>
      <c r="J1633" t="s">
        <v>948</v>
      </c>
    </row>
    <row r="1634" spans="1:10" x14ac:dyDescent="0.25">
      <c r="A1634" s="39">
        <v>44247</v>
      </c>
      <c r="B1634" s="37" t="s">
        <v>883</v>
      </c>
      <c r="C1634" s="37" t="s">
        <v>884</v>
      </c>
      <c r="D1634" t="s">
        <v>93</v>
      </c>
      <c r="E1634" t="s">
        <v>11</v>
      </c>
      <c r="F1634" s="19" t="s">
        <v>235</v>
      </c>
      <c r="I1634" t="s">
        <v>173</v>
      </c>
      <c r="J1634" t="s">
        <v>948</v>
      </c>
    </row>
    <row r="1635" spans="1:10" x14ac:dyDescent="0.25">
      <c r="A1635" s="39">
        <v>44247</v>
      </c>
      <c r="B1635" s="37" t="s">
        <v>883</v>
      </c>
      <c r="C1635" s="37" t="s">
        <v>884</v>
      </c>
      <c r="D1635" t="s">
        <v>93</v>
      </c>
      <c r="E1635" t="s">
        <v>11</v>
      </c>
      <c r="F1635" s="19" t="s">
        <v>235</v>
      </c>
      <c r="I1635" t="s">
        <v>173</v>
      </c>
      <c r="J1635" t="s">
        <v>948</v>
      </c>
    </row>
    <row r="1636" spans="1:10" x14ac:dyDescent="0.25">
      <c r="A1636" s="39">
        <v>44247</v>
      </c>
      <c r="B1636" s="37" t="s">
        <v>883</v>
      </c>
      <c r="C1636" s="37" t="s">
        <v>884</v>
      </c>
      <c r="D1636" t="s">
        <v>93</v>
      </c>
      <c r="E1636" t="s">
        <v>11</v>
      </c>
      <c r="F1636" s="19" t="s">
        <v>235</v>
      </c>
      <c r="I1636" t="s">
        <v>173</v>
      </c>
      <c r="J1636" t="s">
        <v>948</v>
      </c>
    </row>
    <row r="1637" spans="1:10" x14ac:dyDescent="0.25">
      <c r="A1637" s="39">
        <v>44247</v>
      </c>
      <c r="B1637" s="37" t="s">
        <v>883</v>
      </c>
      <c r="C1637" s="37" t="s">
        <v>884</v>
      </c>
      <c r="D1637" t="s">
        <v>93</v>
      </c>
      <c r="E1637" t="s">
        <v>11</v>
      </c>
      <c r="F1637" s="19" t="s">
        <v>235</v>
      </c>
      <c r="I1637" t="s">
        <v>173</v>
      </c>
      <c r="J1637" t="s">
        <v>948</v>
      </c>
    </row>
    <row r="1638" spans="1:10" x14ac:dyDescent="0.25">
      <c r="A1638" s="39">
        <v>44247</v>
      </c>
      <c r="B1638" s="37" t="s">
        <v>883</v>
      </c>
      <c r="C1638" s="37" t="s">
        <v>884</v>
      </c>
      <c r="D1638" t="s">
        <v>93</v>
      </c>
      <c r="E1638" t="s">
        <v>11</v>
      </c>
      <c r="F1638" s="19" t="s">
        <v>235</v>
      </c>
      <c r="I1638" t="s">
        <v>173</v>
      </c>
      <c r="J1638" t="s">
        <v>948</v>
      </c>
    </row>
    <row r="1639" spans="1:10" x14ac:dyDescent="0.25">
      <c r="A1639" s="39">
        <v>44247</v>
      </c>
      <c r="B1639" s="37" t="s">
        <v>883</v>
      </c>
      <c r="C1639" s="37" t="s">
        <v>884</v>
      </c>
      <c r="D1639" t="s">
        <v>93</v>
      </c>
      <c r="E1639" t="s">
        <v>11</v>
      </c>
      <c r="F1639" s="19" t="s">
        <v>235</v>
      </c>
      <c r="I1639" t="s">
        <v>173</v>
      </c>
      <c r="J1639" t="s">
        <v>948</v>
      </c>
    </row>
    <row r="1640" spans="1:10" x14ac:dyDescent="0.25">
      <c r="A1640" s="39">
        <v>44247</v>
      </c>
      <c r="B1640" s="37" t="s">
        <v>883</v>
      </c>
      <c r="C1640" s="37" t="s">
        <v>884</v>
      </c>
      <c r="D1640" t="s">
        <v>93</v>
      </c>
      <c r="E1640" t="s">
        <v>11</v>
      </c>
      <c r="F1640" s="19" t="s">
        <v>235</v>
      </c>
      <c r="I1640" t="s">
        <v>173</v>
      </c>
      <c r="J1640" t="s">
        <v>948</v>
      </c>
    </row>
    <row r="1641" spans="1:10" x14ac:dyDescent="0.25">
      <c r="A1641" s="39">
        <v>44247</v>
      </c>
      <c r="B1641" s="37" t="s">
        <v>883</v>
      </c>
      <c r="C1641" s="37" t="s">
        <v>884</v>
      </c>
      <c r="D1641" t="s">
        <v>93</v>
      </c>
      <c r="E1641" t="s">
        <v>11</v>
      </c>
      <c r="F1641" s="19" t="s">
        <v>235</v>
      </c>
      <c r="I1641" t="s">
        <v>173</v>
      </c>
      <c r="J1641" t="s">
        <v>948</v>
      </c>
    </row>
    <row r="1642" spans="1:10" x14ac:dyDescent="0.25">
      <c r="A1642" s="39">
        <v>44247</v>
      </c>
      <c r="B1642" s="37" t="s">
        <v>883</v>
      </c>
      <c r="C1642" s="37" t="s">
        <v>884</v>
      </c>
      <c r="D1642" t="s">
        <v>93</v>
      </c>
      <c r="E1642" t="s">
        <v>11</v>
      </c>
      <c r="F1642" s="19" t="s">
        <v>235</v>
      </c>
      <c r="I1642" t="s">
        <v>173</v>
      </c>
      <c r="J1642" t="s">
        <v>948</v>
      </c>
    </row>
    <row r="1643" spans="1:10" x14ac:dyDescent="0.25">
      <c r="A1643" s="39">
        <v>44247</v>
      </c>
      <c r="B1643" s="37" t="s">
        <v>883</v>
      </c>
      <c r="C1643" s="37" t="s">
        <v>884</v>
      </c>
      <c r="D1643" t="s">
        <v>93</v>
      </c>
      <c r="E1643" t="s">
        <v>11</v>
      </c>
      <c r="F1643" s="19" t="s">
        <v>235</v>
      </c>
      <c r="I1643" t="s">
        <v>173</v>
      </c>
      <c r="J1643" t="s">
        <v>948</v>
      </c>
    </row>
    <row r="1644" spans="1:10" x14ac:dyDescent="0.25">
      <c r="A1644" s="39">
        <v>44247</v>
      </c>
      <c r="B1644" s="37" t="s">
        <v>883</v>
      </c>
      <c r="C1644" s="37" t="s">
        <v>884</v>
      </c>
      <c r="D1644" t="s">
        <v>93</v>
      </c>
      <c r="E1644" t="s">
        <v>11</v>
      </c>
      <c r="F1644" s="19" t="s">
        <v>235</v>
      </c>
      <c r="I1644" t="s">
        <v>173</v>
      </c>
      <c r="J1644" t="s">
        <v>948</v>
      </c>
    </row>
    <row r="1645" spans="1:10" x14ac:dyDescent="0.25">
      <c r="A1645" s="39">
        <v>44247</v>
      </c>
      <c r="B1645" s="37" t="s">
        <v>883</v>
      </c>
      <c r="C1645" s="37" t="s">
        <v>884</v>
      </c>
      <c r="D1645" t="s">
        <v>93</v>
      </c>
      <c r="E1645" t="s">
        <v>11</v>
      </c>
      <c r="F1645" s="19" t="s">
        <v>235</v>
      </c>
      <c r="I1645" t="s">
        <v>173</v>
      </c>
      <c r="J1645" t="s">
        <v>948</v>
      </c>
    </row>
    <row r="1646" spans="1:10" x14ac:dyDescent="0.25">
      <c r="A1646" s="39">
        <v>44247</v>
      </c>
      <c r="B1646" s="37" t="s">
        <v>883</v>
      </c>
      <c r="C1646" s="37" t="s">
        <v>884</v>
      </c>
      <c r="D1646" t="s">
        <v>93</v>
      </c>
      <c r="E1646" t="s">
        <v>11</v>
      </c>
      <c r="F1646" s="19" t="s">
        <v>235</v>
      </c>
      <c r="I1646" t="s">
        <v>173</v>
      </c>
      <c r="J1646" t="s">
        <v>948</v>
      </c>
    </row>
    <row r="1647" spans="1:10" x14ac:dyDescent="0.25">
      <c r="A1647" s="39">
        <v>44247</v>
      </c>
      <c r="B1647" s="37" t="s">
        <v>883</v>
      </c>
      <c r="C1647" s="37" t="s">
        <v>884</v>
      </c>
      <c r="D1647" t="s">
        <v>93</v>
      </c>
      <c r="E1647" t="s">
        <v>11</v>
      </c>
      <c r="F1647" s="19" t="s">
        <v>235</v>
      </c>
      <c r="I1647" t="s">
        <v>173</v>
      </c>
      <c r="J1647" t="s">
        <v>948</v>
      </c>
    </row>
    <row r="1648" spans="1:10" x14ac:dyDescent="0.25">
      <c r="A1648" s="39">
        <v>44247</v>
      </c>
      <c r="B1648" s="37" t="s">
        <v>883</v>
      </c>
      <c r="C1648" s="37" t="s">
        <v>884</v>
      </c>
      <c r="D1648" t="s">
        <v>93</v>
      </c>
      <c r="E1648" t="s">
        <v>11</v>
      </c>
      <c r="F1648" s="19" t="s">
        <v>235</v>
      </c>
      <c r="I1648" t="s">
        <v>173</v>
      </c>
      <c r="J1648" t="s">
        <v>948</v>
      </c>
    </row>
    <row r="1649" spans="1:10" x14ac:dyDescent="0.25">
      <c r="A1649" s="39">
        <v>44247</v>
      </c>
      <c r="B1649" s="37" t="s">
        <v>883</v>
      </c>
      <c r="C1649" s="37" t="s">
        <v>884</v>
      </c>
      <c r="D1649" t="s">
        <v>93</v>
      </c>
      <c r="E1649" t="s">
        <v>11</v>
      </c>
      <c r="F1649" s="19" t="s">
        <v>235</v>
      </c>
      <c r="I1649" t="s">
        <v>173</v>
      </c>
      <c r="J1649" t="s">
        <v>948</v>
      </c>
    </row>
    <row r="1650" spans="1:10" x14ac:dyDescent="0.25">
      <c r="A1650" s="39">
        <v>44247</v>
      </c>
      <c r="B1650" s="37" t="s">
        <v>883</v>
      </c>
      <c r="C1650" s="37" t="s">
        <v>884</v>
      </c>
      <c r="D1650" t="s">
        <v>93</v>
      </c>
      <c r="E1650" t="s">
        <v>11</v>
      </c>
      <c r="F1650" s="19" t="s">
        <v>235</v>
      </c>
      <c r="I1650" t="s">
        <v>173</v>
      </c>
      <c r="J1650" t="s">
        <v>948</v>
      </c>
    </row>
    <row r="1651" spans="1:10" x14ac:dyDescent="0.25">
      <c r="A1651" s="39">
        <v>44247</v>
      </c>
      <c r="B1651" s="37" t="s">
        <v>883</v>
      </c>
      <c r="C1651" s="37" t="s">
        <v>884</v>
      </c>
      <c r="D1651" t="s">
        <v>93</v>
      </c>
      <c r="E1651" t="s">
        <v>11</v>
      </c>
      <c r="F1651" s="19" t="s">
        <v>235</v>
      </c>
      <c r="I1651" t="s">
        <v>173</v>
      </c>
      <c r="J1651" t="s">
        <v>948</v>
      </c>
    </row>
    <row r="1652" spans="1:10" x14ac:dyDescent="0.25">
      <c r="A1652" s="39">
        <v>44247</v>
      </c>
      <c r="B1652" s="37" t="s">
        <v>883</v>
      </c>
      <c r="C1652" s="37" t="s">
        <v>884</v>
      </c>
      <c r="D1652" t="s">
        <v>93</v>
      </c>
      <c r="E1652" t="s">
        <v>11</v>
      </c>
      <c r="F1652" s="19" t="s">
        <v>235</v>
      </c>
      <c r="I1652" t="s">
        <v>173</v>
      </c>
      <c r="J1652" t="s">
        <v>948</v>
      </c>
    </row>
    <row r="1653" spans="1:10" x14ac:dyDescent="0.25">
      <c r="A1653" s="39">
        <v>44247</v>
      </c>
      <c r="B1653" s="37" t="s">
        <v>883</v>
      </c>
      <c r="C1653" s="37" t="s">
        <v>884</v>
      </c>
      <c r="D1653" t="s">
        <v>93</v>
      </c>
      <c r="E1653" t="s">
        <v>11</v>
      </c>
      <c r="F1653" s="19" t="s">
        <v>235</v>
      </c>
      <c r="I1653" t="s">
        <v>173</v>
      </c>
      <c r="J1653" t="s">
        <v>948</v>
      </c>
    </row>
    <row r="1654" spans="1:10" x14ac:dyDescent="0.25">
      <c r="A1654" s="39">
        <v>44247</v>
      </c>
      <c r="B1654" s="37" t="s">
        <v>883</v>
      </c>
      <c r="C1654" s="37" t="s">
        <v>884</v>
      </c>
      <c r="D1654" t="s">
        <v>93</v>
      </c>
      <c r="E1654" t="s">
        <v>11</v>
      </c>
      <c r="F1654" s="19" t="s">
        <v>235</v>
      </c>
      <c r="I1654" t="s">
        <v>173</v>
      </c>
      <c r="J1654" t="s">
        <v>948</v>
      </c>
    </row>
    <row r="1655" spans="1:10" x14ac:dyDescent="0.25">
      <c r="A1655" s="39">
        <v>44247</v>
      </c>
      <c r="B1655" s="37" t="s">
        <v>883</v>
      </c>
      <c r="C1655" s="37" t="s">
        <v>884</v>
      </c>
      <c r="D1655" t="s">
        <v>93</v>
      </c>
      <c r="E1655" t="s">
        <v>11</v>
      </c>
      <c r="F1655" s="19" t="s">
        <v>235</v>
      </c>
      <c r="I1655" t="s">
        <v>173</v>
      </c>
      <c r="J1655" t="s">
        <v>948</v>
      </c>
    </row>
    <row r="1656" spans="1:10" x14ac:dyDescent="0.25">
      <c r="A1656" s="39">
        <v>44247</v>
      </c>
      <c r="B1656" s="37" t="s">
        <v>883</v>
      </c>
      <c r="C1656" s="37" t="s">
        <v>884</v>
      </c>
      <c r="D1656" t="s">
        <v>93</v>
      </c>
      <c r="E1656" t="s">
        <v>11</v>
      </c>
      <c r="F1656" s="19" t="s">
        <v>235</v>
      </c>
      <c r="I1656" t="s">
        <v>173</v>
      </c>
      <c r="J1656" t="s">
        <v>948</v>
      </c>
    </row>
    <row r="1657" spans="1:10" x14ac:dyDescent="0.25">
      <c r="A1657" s="39">
        <v>44247</v>
      </c>
      <c r="B1657" s="37" t="s">
        <v>883</v>
      </c>
      <c r="C1657" s="37" t="s">
        <v>884</v>
      </c>
      <c r="D1657" t="s">
        <v>93</v>
      </c>
      <c r="E1657" t="s">
        <v>11</v>
      </c>
      <c r="F1657" s="19" t="s">
        <v>235</v>
      </c>
      <c r="I1657" t="s">
        <v>173</v>
      </c>
      <c r="J1657" t="s">
        <v>948</v>
      </c>
    </row>
    <row r="1658" spans="1:10" x14ac:dyDescent="0.25">
      <c r="A1658" s="39">
        <v>44247</v>
      </c>
      <c r="B1658" s="37" t="s">
        <v>883</v>
      </c>
      <c r="C1658" s="37" t="s">
        <v>884</v>
      </c>
      <c r="D1658" t="s">
        <v>93</v>
      </c>
      <c r="E1658" t="s">
        <v>11</v>
      </c>
      <c r="F1658" s="19" t="s">
        <v>235</v>
      </c>
      <c r="I1658" t="s">
        <v>173</v>
      </c>
      <c r="J1658" t="s">
        <v>948</v>
      </c>
    </row>
    <row r="1659" spans="1:10" x14ac:dyDescent="0.25">
      <c r="A1659" s="39">
        <v>44247</v>
      </c>
      <c r="B1659" s="37" t="s">
        <v>883</v>
      </c>
      <c r="C1659" s="37" t="s">
        <v>884</v>
      </c>
      <c r="D1659" t="s">
        <v>93</v>
      </c>
      <c r="E1659" t="s">
        <v>11</v>
      </c>
      <c r="F1659" s="19" t="s">
        <v>235</v>
      </c>
      <c r="I1659" t="s">
        <v>173</v>
      </c>
      <c r="J1659" t="s">
        <v>948</v>
      </c>
    </row>
    <row r="1660" spans="1:10" x14ac:dyDescent="0.25">
      <c r="A1660" s="39">
        <v>44247</v>
      </c>
      <c r="B1660" s="37" t="s">
        <v>883</v>
      </c>
      <c r="C1660" s="37" t="s">
        <v>884</v>
      </c>
      <c r="D1660" t="s">
        <v>93</v>
      </c>
      <c r="E1660" t="s">
        <v>11</v>
      </c>
      <c r="F1660" s="19" t="s">
        <v>235</v>
      </c>
      <c r="I1660" t="s">
        <v>173</v>
      </c>
      <c r="J1660" t="s">
        <v>948</v>
      </c>
    </row>
    <row r="1661" spans="1:10" x14ac:dyDescent="0.25">
      <c r="A1661" s="39">
        <v>44247</v>
      </c>
      <c r="B1661" s="37" t="s">
        <v>883</v>
      </c>
      <c r="C1661" s="37" t="s">
        <v>884</v>
      </c>
      <c r="D1661" t="s">
        <v>93</v>
      </c>
      <c r="E1661" t="s">
        <v>11</v>
      </c>
      <c r="F1661" s="19" t="s">
        <v>235</v>
      </c>
      <c r="I1661" t="s">
        <v>173</v>
      </c>
      <c r="J1661" t="s">
        <v>948</v>
      </c>
    </row>
    <row r="1662" spans="1:10" x14ac:dyDescent="0.25">
      <c r="A1662" s="39">
        <v>44247</v>
      </c>
      <c r="B1662" s="37" t="s">
        <v>883</v>
      </c>
      <c r="C1662" s="37" t="s">
        <v>884</v>
      </c>
      <c r="D1662" t="s">
        <v>93</v>
      </c>
      <c r="E1662" t="s">
        <v>11</v>
      </c>
      <c r="F1662" s="19" t="s">
        <v>235</v>
      </c>
      <c r="I1662" t="s">
        <v>173</v>
      </c>
      <c r="J1662" t="s">
        <v>948</v>
      </c>
    </row>
    <row r="1663" spans="1:10" x14ac:dyDescent="0.25">
      <c r="A1663" s="39">
        <v>44247</v>
      </c>
      <c r="B1663" s="37" t="s">
        <v>883</v>
      </c>
      <c r="C1663" s="37" t="s">
        <v>884</v>
      </c>
      <c r="D1663" t="s">
        <v>93</v>
      </c>
      <c r="E1663" t="s">
        <v>11</v>
      </c>
      <c r="F1663" s="19" t="s">
        <v>235</v>
      </c>
      <c r="I1663" t="s">
        <v>173</v>
      </c>
      <c r="J1663" t="s">
        <v>948</v>
      </c>
    </row>
    <row r="1664" spans="1:10" x14ac:dyDescent="0.25">
      <c r="A1664" s="39">
        <v>44247</v>
      </c>
      <c r="B1664" s="37" t="s">
        <v>883</v>
      </c>
      <c r="C1664" s="37" t="s">
        <v>884</v>
      </c>
      <c r="D1664" t="s">
        <v>93</v>
      </c>
      <c r="E1664" t="s">
        <v>11</v>
      </c>
      <c r="F1664" s="19" t="s">
        <v>235</v>
      </c>
      <c r="I1664" t="s">
        <v>173</v>
      </c>
      <c r="J1664" t="s">
        <v>948</v>
      </c>
    </row>
    <row r="1665" spans="1:10" x14ac:dyDescent="0.25">
      <c r="A1665" s="39">
        <v>44247</v>
      </c>
      <c r="B1665" s="37" t="s">
        <v>883</v>
      </c>
      <c r="C1665" s="37" t="s">
        <v>884</v>
      </c>
      <c r="D1665" t="s">
        <v>93</v>
      </c>
      <c r="E1665" t="s">
        <v>11</v>
      </c>
      <c r="F1665" s="19" t="s">
        <v>235</v>
      </c>
      <c r="I1665" t="s">
        <v>173</v>
      </c>
      <c r="J1665" t="s">
        <v>948</v>
      </c>
    </row>
    <row r="1666" spans="1:10" x14ac:dyDescent="0.25">
      <c r="A1666" s="39">
        <v>44247</v>
      </c>
      <c r="B1666" s="37" t="s">
        <v>883</v>
      </c>
      <c r="C1666" s="37" t="s">
        <v>884</v>
      </c>
      <c r="D1666" t="s">
        <v>93</v>
      </c>
      <c r="E1666" t="s">
        <v>11</v>
      </c>
      <c r="F1666" s="19" t="s">
        <v>235</v>
      </c>
      <c r="I1666" t="s">
        <v>173</v>
      </c>
      <c r="J1666" t="s">
        <v>948</v>
      </c>
    </row>
    <row r="1667" spans="1:10" x14ac:dyDescent="0.25">
      <c r="A1667" s="39">
        <v>44247</v>
      </c>
      <c r="B1667" s="37" t="s">
        <v>883</v>
      </c>
      <c r="C1667" s="37" t="s">
        <v>884</v>
      </c>
      <c r="D1667" t="s">
        <v>93</v>
      </c>
      <c r="E1667" t="s">
        <v>11</v>
      </c>
      <c r="F1667" s="19" t="s">
        <v>235</v>
      </c>
      <c r="I1667" t="s">
        <v>173</v>
      </c>
      <c r="J1667" t="s">
        <v>948</v>
      </c>
    </row>
    <row r="1668" spans="1:10" x14ac:dyDescent="0.25">
      <c r="A1668" s="39">
        <v>44247</v>
      </c>
      <c r="B1668" s="37" t="s">
        <v>883</v>
      </c>
      <c r="C1668" s="37" t="s">
        <v>884</v>
      </c>
      <c r="D1668" t="s">
        <v>93</v>
      </c>
      <c r="E1668" t="s">
        <v>11</v>
      </c>
      <c r="F1668" s="19" t="s">
        <v>235</v>
      </c>
      <c r="I1668" t="s">
        <v>173</v>
      </c>
      <c r="J1668" t="s">
        <v>948</v>
      </c>
    </row>
    <row r="1669" spans="1:10" x14ac:dyDescent="0.25">
      <c r="A1669" s="39">
        <v>44247</v>
      </c>
      <c r="B1669" s="37" t="s">
        <v>883</v>
      </c>
      <c r="C1669" s="37" t="s">
        <v>884</v>
      </c>
      <c r="D1669" t="s">
        <v>93</v>
      </c>
      <c r="E1669" t="s">
        <v>11</v>
      </c>
      <c r="F1669" s="19" t="s">
        <v>235</v>
      </c>
      <c r="I1669" t="s">
        <v>173</v>
      </c>
      <c r="J1669" t="s">
        <v>948</v>
      </c>
    </row>
    <row r="1670" spans="1:10" x14ac:dyDescent="0.25">
      <c r="A1670" s="39">
        <v>44247</v>
      </c>
      <c r="B1670" s="37" t="s">
        <v>883</v>
      </c>
      <c r="C1670" s="37" t="s">
        <v>884</v>
      </c>
      <c r="D1670" t="s">
        <v>93</v>
      </c>
      <c r="E1670" t="s">
        <v>11</v>
      </c>
      <c r="F1670" s="19" t="s">
        <v>235</v>
      </c>
      <c r="I1670" t="s">
        <v>173</v>
      </c>
      <c r="J1670" t="s">
        <v>948</v>
      </c>
    </row>
    <row r="1671" spans="1:10" x14ac:dyDescent="0.25">
      <c r="A1671" s="39">
        <v>44247</v>
      </c>
      <c r="B1671" s="37" t="s">
        <v>883</v>
      </c>
      <c r="C1671" s="37" t="s">
        <v>884</v>
      </c>
      <c r="D1671" t="s">
        <v>93</v>
      </c>
      <c r="E1671" t="s">
        <v>11</v>
      </c>
      <c r="F1671" s="19" t="s">
        <v>235</v>
      </c>
      <c r="I1671" t="s">
        <v>173</v>
      </c>
      <c r="J1671" t="s">
        <v>948</v>
      </c>
    </row>
    <row r="1672" spans="1:10" x14ac:dyDescent="0.25">
      <c r="A1672" s="39">
        <v>44247</v>
      </c>
      <c r="B1672" s="37" t="s">
        <v>883</v>
      </c>
      <c r="C1672" s="37" t="s">
        <v>884</v>
      </c>
      <c r="D1672" t="s">
        <v>93</v>
      </c>
      <c r="E1672" t="s">
        <v>11</v>
      </c>
      <c r="F1672" s="19" t="s">
        <v>235</v>
      </c>
      <c r="I1672" t="s">
        <v>173</v>
      </c>
      <c r="J1672" t="s">
        <v>948</v>
      </c>
    </row>
    <row r="1673" spans="1:10" x14ac:dyDescent="0.25">
      <c r="A1673" s="39">
        <v>44247</v>
      </c>
      <c r="B1673" s="37" t="s">
        <v>883</v>
      </c>
      <c r="C1673" s="37" t="s">
        <v>884</v>
      </c>
      <c r="D1673" t="s">
        <v>93</v>
      </c>
      <c r="E1673" t="s">
        <v>11</v>
      </c>
      <c r="F1673" s="19" t="s">
        <v>235</v>
      </c>
      <c r="I1673" t="s">
        <v>173</v>
      </c>
      <c r="J1673" t="s">
        <v>948</v>
      </c>
    </row>
    <row r="1674" spans="1:10" x14ac:dyDescent="0.25">
      <c r="A1674" s="39">
        <v>44247</v>
      </c>
      <c r="B1674" s="37" t="s">
        <v>883</v>
      </c>
      <c r="C1674" s="37" t="s">
        <v>884</v>
      </c>
      <c r="D1674" t="s">
        <v>93</v>
      </c>
      <c r="E1674" t="s">
        <v>11</v>
      </c>
      <c r="F1674" s="19" t="s">
        <v>235</v>
      </c>
      <c r="I1674" t="s">
        <v>173</v>
      </c>
      <c r="J1674" t="s">
        <v>948</v>
      </c>
    </row>
    <row r="1675" spans="1:10" x14ac:dyDescent="0.25">
      <c r="A1675" s="39">
        <v>44247</v>
      </c>
      <c r="B1675" s="37" t="s">
        <v>883</v>
      </c>
      <c r="C1675" s="37" t="s">
        <v>884</v>
      </c>
      <c r="D1675" t="s">
        <v>93</v>
      </c>
      <c r="E1675" t="s">
        <v>11</v>
      </c>
      <c r="F1675" s="19" t="s">
        <v>235</v>
      </c>
      <c r="I1675" t="s">
        <v>173</v>
      </c>
      <c r="J1675" t="s">
        <v>948</v>
      </c>
    </row>
    <row r="1676" spans="1:10" x14ac:dyDescent="0.25">
      <c r="A1676" s="39">
        <v>44247</v>
      </c>
      <c r="B1676" s="37" t="s">
        <v>883</v>
      </c>
      <c r="C1676" s="37" t="s">
        <v>884</v>
      </c>
      <c r="D1676" t="s">
        <v>93</v>
      </c>
      <c r="E1676" t="s">
        <v>11</v>
      </c>
      <c r="F1676" s="19" t="s">
        <v>235</v>
      </c>
      <c r="I1676" t="s">
        <v>173</v>
      </c>
      <c r="J1676" t="s">
        <v>948</v>
      </c>
    </row>
    <row r="1677" spans="1:10" x14ac:dyDescent="0.25">
      <c r="A1677" s="39">
        <v>44247</v>
      </c>
      <c r="B1677" s="37" t="s">
        <v>883</v>
      </c>
      <c r="C1677" s="37" t="s">
        <v>884</v>
      </c>
      <c r="D1677" t="s">
        <v>93</v>
      </c>
      <c r="E1677" t="s">
        <v>11</v>
      </c>
      <c r="F1677" s="19" t="s">
        <v>235</v>
      </c>
      <c r="I1677" t="s">
        <v>173</v>
      </c>
      <c r="J1677" t="s">
        <v>948</v>
      </c>
    </row>
    <row r="1678" spans="1:10" x14ac:dyDescent="0.25">
      <c r="A1678" s="39">
        <v>44247</v>
      </c>
      <c r="B1678" s="37" t="s">
        <v>883</v>
      </c>
      <c r="C1678" s="37" t="s">
        <v>884</v>
      </c>
      <c r="D1678" t="s">
        <v>93</v>
      </c>
      <c r="E1678" t="s">
        <v>11</v>
      </c>
      <c r="F1678" s="19" t="s">
        <v>235</v>
      </c>
      <c r="I1678" t="s">
        <v>173</v>
      </c>
      <c r="J1678" t="s">
        <v>948</v>
      </c>
    </row>
    <row r="1679" spans="1:10" x14ac:dyDescent="0.25">
      <c r="A1679" s="39">
        <v>44247</v>
      </c>
      <c r="B1679" s="37" t="s">
        <v>883</v>
      </c>
      <c r="C1679" s="37" t="s">
        <v>884</v>
      </c>
      <c r="D1679" t="s">
        <v>93</v>
      </c>
      <c r="E1679" t="s">
        <v>11</v>
      </c>
      <c r="F1679" s="19" t="s">
        <v>235</v>
      </c>
      <c r="I1679" t="s">
        <v>173</v>
      </c>
      <c r="J1679" t="s">
        <v>948</v>
      </c>
    </row>
    <row r="1680" spans="1:10" x14ac:dyDescent="0.25">
      <c r="A1680" s="39">
        <v>44247</v>
      </c>
      <c r="B1680" s="37" t="s">
        <v>883</v>
      </c>
      <c r="C1680" s="37" t="s">
        <v>884</v>
      </c>
      <c r="D1680" t="s">
        <v>93</v>
      </c>
      <c r="E1680" t="s">
        <v>11</v>
      </c>
      <c r="F1680" s="19" t="s">
        <v>235</v>
      </c>
      <c r="I1680" t="s">
        <v>173</v>
      </c>
      <c r="J1680" t="s">
        <v>948</v>
      </c>
    </row>
    <row r="1681" spans="1:10" x14ac:dyDescent="0.25">
      <c r="A1681" s="39">
        <v>44247</v>
      </c>
      <c r="B1681" s="37" t="s">
        <v>883</v>
      </c>
      <c r="C1681" s="37" t="s">
        <v>884</v>
      </c>
      <c r="D1681" t="s">
        <v>93</v>
      </c>
      <c r="E1681" t="s">
        <v>11</v>
      </c>
      <c r="F1681" s="19" t="s">
        <v>235</v>
      </c>
      <c r="I1681" t="s">
        <v>173</v>
      </c>
      <c r="J1681" t="s">
        <v>948</v>
      </c>
    </row>
    <row r="1682" spans="1:10" x14ac:dyDescent="0.25">
      <c r="A1682" s="39">
        <v>44247</v>
      </c>
      <c r="B1682" s="37" t="s">
        <v>883</v>
      </c>
      <c r="C1682" s="37" t="s">
        <v>884</v>
      </c>
      <c r="D1682" t="s">
        <v>93</v>
      </c>
      <c r="E1682" t="s">
        <v>11</v>
      </c>
      <c r="F1682" s="19" t="s">
        <v>235</v>
      </c>
      <c r="I1682" t="s">
        <v>173</v>
      </c>
      <c r="J1682" t="s">
        <v>948</v>
      </c>
    </row>
    <row r="1683" spans="1:10" x14ac:dyDescent="0.25">
      <c r="A1683" s="39">
        <v>44247</v>
      </c>
      <c r="B1683" s="37" t="s">
        <v>883</v>
      </c>
      <c r="C1683" s="37" t="s">
        <v>884</v>
      </c>
      <c r="D1683" t="s">
        <v>93</v>
      </c>
      <c r="E1683" t="s">
        <v>11</v>
      </c>
      <c r="F1683" s="19" t="s">
        <v>235</v>
      </c>
      <c r="I1683" t="s">
        <v>173</v>
      </c>
      <c r="J1683" t="s">
        <v>948</v>
      </c>
    </row>
    <row r="1684" spans="1:10" x14ac:dyDescent="0.25">
      <c r="A1684" s="39">
        <v>44247</v>
      </c>
      <c r="B1684" s="37" t="s">
        <v>883</v>
      </c>
      <c r="C1684" s="37" t="s">
        <v>884</v>
      </c>
      <c r="D1684" t="s">
        <v>93</v>
      </c>
      <c r="E1684" t="s">
        <v>11</v>
      </c>
      <c r="F1684" s="19" t="s">
        <v>235</v>
      </c>
      <c r="I1684" t="s">
        <v>173</v>
      </c>
      <c r="J1684" t="s">
        <v>948</v>
      </c>
    </row>
    <row r="1685" spans="1:10" x14ac:dyDescent="0.25">
      <c r="A1685" s="39">
        <v>44247</v>
      </c>
      <c r="B1685" s="37" t="s">
        <v>883</v>
      </c>
      <c r="C1685" s="37" t="s">
        <v>884</v>
      </c>
      <c r="D1685" t="s">
        <v>93</v>
      </c>
      <c r="E1685" t="s">
        <v>11</v>
      </c>
      <c r="F1685" s="19" t="s">
        <v>235</v>
      </c>
      <c r="I1685" t="s">
        <v>173</v>
      </c>
      <c r="J1685" t="s">
        <v>948</v>
      </c>
    </row>
    <row r="1686" spans="1:10" x14ac:dyDescent="0.25">
      <c r="A1686" s="39">
        <v>44247</v>
      </c>
      <c r="B1686" s="37" t="s">
        <v>883</v>
      </c>
      <c r="C1686" s="37" t="s">
        <v>884</v>
      </c>
      <c r="D1686" t="s">
        <v>93</v>
      </c>
      <c r="E1686" t="s">
        <v>11</v>
      </c>
      <c r="F1686" s="19" t="s">
        <v>235</v>
      </c>
      <c r="I1686" t="s">
        <v>173</v>
      </c>
      <c r="J1686" t="s">
        <v>948</v>
      </c>
    </row>
    <row r="1687" spans="1:10" x14ac:dyDescent="0.25">
      <c r="A1687" s="39">
        <v>44247</v>
      </c>
      <c r="B1687" s="37" t="s">
        <v>883</v>
      </c>
      <c r="C1687" s="37" t="s">
        <v>884</v>
      </c>
      <c r="D1687" t="s">
        <v>93</v>
      </c>
      <c r="E1687" t="s">
        <v>11</v>
      </c>
      <c r="F1687" s="19" t="s">
        <v>235</v>
      </c>
      <c r="I1687" t="s">
        <v>173</v>
      </c>
      <c r="J1687" t="s">
        <v>948</v>
      </c>
    </row>
    <row r="1688" spans="1:10" x14ac:dyDescent="0.25">
      <c r="A1688" s="39">
        <v>44247</v>
      </c>
      <c r="B1688" s="37" t="s">
        <v>883</v>
      </c>
      <c r="C1688" s="37" t="s">
        <v>884</v>
      </c>
      <c r="D1688" t="s">
        <v>93</v>
      </c>
      <c r="E1688" t="s">
        <v>11</v>
      </c>
      <c r="F1688" s="19" t="s">
        <v>235</v>
      </c>
      <c r="I1688" t="s">
        <v>173</v>
      </c>
      <c r="J1688" t="s">
        <v>948</v>
      </c>
    </row>
    <row r="1689" spans="1:10" x14ac:dyDescent="0.25">
      <c r="A1689" s="39">
        <v>44247</v>
      </c>
      <c r="B1689" s="37" t="s">
        <v>883</v>
      </c>
      <c r="C1689" s="37" t="s">
        <v>884</v>
      </c>
      <c r="D1689" t="s">
        <v>93</v>
      </c>
      <c r="E1689" t="s">
        <v>11</v>
      </c>
      <c r="F1689" s="19" t="s">
        <v>235</v>
      </c>
      <c r="I1689" t="s">
        <v>173</v>
      </c>
      <c r="J1689" t="s">
        <v>948</v>
      </c>
    </row>
    <row r="1690" spans="1:10" x14ac:dyDescent="0.25">
      <c r="A1690" s="39">
        <v>44247</v>
      </c>
      <c r="B1690" s="37" t="s">
        <v>883</v>
      </c>
      <c r="C1690" s="37" t="s">
        <v>884</v>
      </c>
      <c r="D1690" t="s">
        <v>93</v>
      </c>
      <c r="E1690" t="s">
        <v>11</v>
      </c>
      <c r="F1690" s="19" t="s">
        <v>235</v>
      </c>
      <c r="I1690" t="s">
        <v>173</v>
      </c>
      <c r="J1690" t="s">
        <v>948</v>
      </c>
    </row>
    <row r="1691" spans="1:10" x14ac:dyDescent="0.25">
      <c r="A1691" s="39">
        <v>44247</v>
      </c>
      <c r="B1691" s="37" t="s">
        <v>883</v>
      </c>
      <c r="C1691" s="37" t="s">
        <v>884</v>
      </c>
      <c r="D1691" t="s">
        <v>93</v>
      </c>
      <c r="E1691" t="s">
        <v>11</v>
      </c>
      <c r="F1691" s="19" t="s">
        <v>235</v>
      </c>
      <c r="I1691" t="s">
        <v>173</v>
      </c>
      <c r="J1691" t="s">
        <v>948</v>
      </c>
    </row>
    <row r="1692" spans="1:10" x14ac:dyDescent="0.25">
      <c r="A1692" s="39">
        <v>44247</v>
      </c>
      <c r="B1692" s="37" t="s">
        <v>883</v>
      </c>
      <c r="C1692" s="37" t="s">
        <v>884</v>
      </c>
      <c r="D1692" t="s">
        <v>93</v>
      </c>
      <c r="E1692" t="s">
        <v>11</v>
      </c>
      <c r="F1692" s="19" t="s">
        <v>235</v>
      </c>
      <c r="I1692" t="s">
        <v>173</v>
      </c>
      <c r="J1692" t="s">
        <v>948</v>
      </c>
    </row>
    <row r="1693" spans="1:10" x14ac:dyDescent="0.25">
      <c r="A1693" s="39">
        <v>44247</v>
      </c>
      <c r="B1693" s="37" t="s">
        <v>883</v>
      </c>
      <c r="C1693" s="37" t="s">
        <v>884</v>
      </c>
      <c r="D1693" t="s">
        <v>93</v>
      </c>
      <c r="E1693" t="s">
        <v>11</v>
      </c>
      <c r="F1693" s="19" t="s">
        <v>235</v>
      </c>
      <c r="I1693" t="s">
        <v>173</v>
      </c>
      <c r="J1693" t="s">
        <v>948</v>
      </c>
    </row>
    <row r="1694" spans="1:10" x14ac:dyDescent="0.25">
      <c r="A1694" s="39">
        <v>44247</v>
      </c>
      <c r="B1694" s="37" t="s">
        <v>883</v>
      </c>
      <c r="C1694" s="37" t="s">
        <v>884</v>
      </c>
      <c r="D1694" t="s">
        <v>93</v>
      </c>
      <c r="E1694" t="s">
        <v>11</v>
      </c>
      <c r="F1694" s="19" t="s">
        <v>235</v>
      </c>
      <c r="I1694" t="s">
        <v>173</v>
      </c>
      <c r="J1694" t="s">
        <v>948</v>
      </c>
    </row>
    <row r="1695" spans="1:10" x14ac:dyDescent="0.25">
      <c r="A1695" s="39">
        <v>44247</v>
      </c>
      <c r="B1695" s="37" t="s">
        <v>883</v>
      </c>
      <c r="C1695" s="37" t="s">
        <v>884</v>
      </c>
      <c r="D1695" t="s">
        <v>93</v>
      </c>
      <c r="E1695" t="s">
        <v>11</v>
      </c>
      <c r="F1695" s="19" t="s">
        <v>235</v>
      </c>
      <c r="I1695" t="s">
        <v>173</v>
      </c>
      <c r="J1695" t="s">
        <v>948</v>
      </c>
    </row>
    <row r="1696" spans="1:10" x14ac:dyDescent="0.25">
      <c r="A1696" s="39">
        <v>44247</v>
      </c>
      <c r="B1696" s="37" t="s">
        <v>883</v>
      </c>
      <c r="C1696" s="37" t="s">
        <v>884</v>
      </c>
      <c r="D1696" t="s">
        <v>93</v>
      </c>
      <c r="E1696" t="s">
        <v>11</v>
      </c>
      <c r="F1696" s="19" t="s">
        <v>235</v>
      </c>
      <c r="I1696" t="s">
        <v>173</v>
      </c>
      <c r="J1696" t="s">
        <v>948</v>
      </c>
    </row>
    <row r="1697" spans="1:10" x14ac:dyDescent="0.25">
      <c r="A1697" s="39">
        <v>44247</v>
      </c>
      <c r="B1697" s="37" t="s">
        <v>883</v>
      </c>
      <c r="C1697" s="37" t="s">
        <v>884</v>
      </c>
      <c r="D1697" t="s">
        <v>93</v>
      </c>
      <c r="E1697" t="s">
        <v>11</v>
      </c>
      <c r="F1697" s="19" t="s">
        <v>235</v>
      </c>
      <c r="I1697" t="s">
        <v>173</v>
      </c>
      <c r="J1697" t="s">
        <v>948</v>
      </c>
    </row>
    <row r="1698" spans="1:10" x14ac:dyDescent="0.25">
      <c r="A1698" s="39">
        <v>44247</v>
      </c>
      <c r="B1698" s="37" t="s">
        <v>883</v>
      </c>
      <c r="C1698" s="37" t="s">
        <v>884</v>
      </c>
      <c r="D1698" t="s">
        <v>93</v>
      </c>
      <c r="E1698" t="s">
        <v>11</v>
      </c>
      <c r="F1698" s="19" t="s">
        <v>235</v>
      </c>
      <c r="I1698" t="s">
        <v>173</v>
      </c>
      <c r="J1698" t="s">
        <v>948</v>
      </c>
    </row>
    <row r="1699" spans="1:10" x14ac:dyDescent="0.25">
      <c r="A1699" s="39">
        <v>44247</v>
      </c>
      <c r="B1699" s="37" t="s">
        <v>883</v>
      </c>
      <c r="C1699" s="37" t="s">
        <v>884</v>
      </c>
      <c r="D1699" t="s">
        <v>93</v>
      </c>
      <c r="E1699" t="s">
        <v>11</v>
      </c>
      <c r="F1699" s="19" t="s">
        <v>235</v>
      </c>
      <c r="I1699" t="s">
        <v>173</v>
      </c>
      <c r="J1699" t="s">
        <v>948</v>
      </c>
    </row>
    <row r="1700" spans="1:10" x14ac:dyDescent="0.25">
      <c r="A1700" s="39">
        <v>44247</v>
      </c>
      <c r="B1700" s="37" t="s">
        <v>883</v>
      </c>
      <c r="C1700" s="37" t="s">
        <v>884</v>
      </c>
      <c r="D1700" t="s">
        <v>93</v>
      </c>
      <c r="E1700" t="s">
        <v>11</v>
      </c>
      <c r="F1700" s="19" t="s">
        <v>235</v>
      </c>
      <c r="I1700" t="s">
        <v>173</v>
      </c>
      <c r="J1700" t="s">
        <v>948</v>
      </c>
    </row>
    <row r="1701" spans="1:10" x14ac:dyDescent="0.25">
      <c r="A1701" s="39">
        <v>44247</v>
      </c>
      <c r="B1701" s="37" t="s">
        <v>883</v>
      </c>
      <c r="C1701" s="37" t="s">
        <v>884</v>
      </c>
      <c r="D1701" t="s">
        <v>93</v>
      </c>
      <c r="E1701" t="s">
        <v>11</v>
      </c>
      <c r="F1701" s="19" t="s">
        <v>235</v>
      </c>
      <c r="I1701" t="s">
        <v>173</v>
      </c>
      <c r="J1701" t="s">
        <v>948</v>
      </c>
    </row>
    <row r="1702" spans="1:10" x14ac:dyDescent="0.25">
      <c r="A1702" s="39">
        <v>44247</v>
      </c>
      <c r="B1702" s="37" t="s">
        <v>883</v>
      </c>
      <c r="C1702" s="37" t="s">
        <v>884</v>
      </c>
      <c r="D1702" t="s">
        <v>93</v>
      </c>
      <c r="E1702" t="s">
        <v>11</v>
      </c>
      <c r="F1702" s="19" t="s">
        <v>235</v>
      </c>
      <c r="I1702" t="s">
        <v>173</v>
      </c>
      <c r="J1702" t="s">
        <v>948</v>
      </c>
    </row>
    <row r="1703" spans="1:10" x14ac:dyDescent="0.25">
      <c r="A1703" s="39">
        <v>44247</v>
      </c>
      <c r="B1703" s="37" t="s">
        <v>883</v>
      </c>
      <c r="C1703" s="37" t="s">
        <v>884</v>
      </c>
      <c r="D1703" t="s">
        <v>93</v>
      </c>
      <c r="E1703" t="s">
        <v>11</v>
      </c>
      <c r="F1703" s="19" t="s">
        <v>235</v>
      </c>
      <c r="I1703" t="s">
        <v>173</v>
      </c>
      <c r="J1703" t="s">
        <v>948</v>
      </c>
    </row>
    <row r="1704" spans="1:10" x14ac:dyDescent="0.25">
      <c r="A1704" s="39">
        <v>44247</v>
      </c>
      <c r="B1704" s="37" t="s">
        <v>883</v>
      </c>
      <c r="C1704" s="37" t="s">
        <v>884</v>
      </c>
      <c r="D1704" t="s">
        <v>93</v>
      </c>
      <c r="E1704" t="s">
        <v>11</v>
      </c>
      <c r="F1704" s="19" t="s">
        <v>235</v>
      </c>
      <c r="I1704" t="s">
        <v>173</v>
      </c>
      <c r="J1704" t="s">
        <v>948</v>
      </c>
    </row>
    <row r="1705" spans="1:10" x14ac:dyDescent="0.25">
      <c r="A1705" s="39">
        <v>44247</v>
      </c>
      <c r="B1705" s="37" t="s">
        <v>883</v>
      </c>
      <c r="C1705" s="37" t="s">
        <v>884</v>
      </c>
      <c r="D1705" t="s">
        <v>93</v>
      </c>
      <c r="E1705" t="s">
        <v>11</v>
      </c>
      <c r="F1705" s="19" t="s">
        <v>235</v>
      </c>
      <c r="I1705" t="s">
        <v>173</v>
      </c>
      <c r="J1705" t="s">
        <v>948</v>
      </c>
    </row>
    <row r="1706" spans="1:10" x14ac:dyDescent="0.25">
      <c r="A1706" s="39">
        <v>44247</v>
      </c>
      <c r="B1706" s="37" t="s">
        <v>883</v>
      </c>
      <c r="C1706" s="37" t="s">
        <v>884</v>
      </c>
      <c r="D1706" t="s">
        <v>93</v>
      </c>
      <c r="E1706" t="s">
        <v>11</v>
      </c>
      <c r="F1706" s="19" t="s">
        <v>235</v>
      </c>
      <c r="I1706" t="s">
        <v>173</v>
      </c>
      <c r="J1706" t="s">
        <v>948</v>
      </c>
    </row>
    <row r="1707" spans="1:10" x14ac:dyDescent="0.25">
      <c r="A1707" s="39">
        <v>44247</v>
      </c>
      <c r="B1707" s="37" t="s">
        <v>883</v>
      </c>
      <c r="C1707" s="37" t="s">
        <v>884</v>
      </c>
      <c r="D1707" t="s">
        <v>93</v>
      </c>
      <c r="E1707" t="s">
        <v>11</v>
      </c>
      <c r="F1707" s="19" t="s">
        <v>235</v>
      </c>
      <c r="I1707" t="s">
        <v>173</v>
      </c>
      <c r="J1707" t="s">
        <v>948</v>
      </c>
    </row>
    <row r="1708" spans="1:10" x14ac:dyDescent="0.25">
      <c r="A1708" s="39">
        <v>44247</v>
      </c>
      <c r="B1708" s="37" t="s">
        <v>883</v>
      </c>
      <c r="C1708" s="37" t="s">
        <v>884</v>
      </c>
      <c r="D1708" t="s">
        <v>93</v>
      </c>
      <c r="E1708" t="s">
        <v>11</v>
      </c>
      <c r="F1708" s="19" t="s">
        <v>235</v>
      </c>
      <c r="I1708" t="s">
        <v>173</v>
      </c>
      <c r="J1708" t="s">
        <v>948</v>
      </c>
    </row>
    <row r="1709" spans="1:10" x14ac:dyDescent="0.25">
      <c r="A1709" s="39">
        <v>44247</v>
      </c>
      <c r="B1709" s="37" t="s">
        <v>883</v>
      </c>
      <c r="C1709" s="37" t="s">
        <v>884</v>
      </c>
      <c r="D1709" t="s">
        <v>93</v>
      </c>
      <c r="E1709" t="s">
        <v>11</v>
      </c>
      <c r="F1709" s="19" t="s">
        <v>235</v>
      </c>
      <c r="I1709" t="s">
        <v>173</v>
      </c>
      <c r="J1709" t="s">
        <v>948</v>
      </c>
    </row>
    <row r="1710" spans="1:10" x14ac:dyDescent="0.25">
      <c r="A1710" s="39">
        <v>44247</v>
      </c>
      <c r="B1710" s="37" t="s">
        <v>883</v>
      </c>
      <c r="C1710" s="37" t="s">
        <v>884</v>
      </c>
      <c r="D1710" t="s">
        <v>93</v>
      </c>
      <c r="E1710" t="s">
        <v>11</v>
      </c>
      <c r="F1710" s="19" t="s">
        <v>235</v>
      </c>
      <c r="I1710" t="s">
        <v>173</v>
      </c>
      <c r="J1710" t="s">
        <v>948</v>
      </c>
    </row>
    <row r="1711" spans="1:10" x14ac:dyDescent="0.25">
      <c r="A1711" s="39">
        <v>44247</v>
      </c>
      <c r="B1711" s="37" t="s">
        <v>883</v>
      </c>
      <c r="C1711" s="37" t="s">
        <v>884</v>
      </c>
      <c r="D1711" t="s">
        <v>93</v>
      </c>
      <c r="E1711" t="s">
        <v>11</v>
      </c>
      <c r="F1711" s="19" t="s">
        <v>235</v>
      </c>
      <c r="I1711" t="s">
        <v>173</v>
      </c>
      <c r="J1711" t="s">
        <v>948</v>
      </c>
    </row>
    <row r="1712" spans="1:10" x14ac:dyDescent="0.25">
      <c r="A1712" s="39">
        <v>44247</v>
      </c>
      <c r="B1712" s="37" t="s">
        <v>883</v>
      </c>
      <c r="C1712" s="37" t="s">
        <v>884</v>
      </c>
      <c r="D1712" t="s">
        <v>93</v>
      </c>
      <c r="E1712" t="s">
        <v>11</v>
      </c>
      <c r="F1712" s="19" t="s">
        <v>235</v>
      </c>
      <c r="I1712" t="s">
        <v>173</v>
      </c>
      <c r="J1712" t="s">
        <v>948</v>
      </c>
    </row>
    <row r="1713" spans="1:10" x14ac:dyDescent="0.25">
      <c r="A1713" s="39">
        <v>44247</v>
      </c>
      <c r="B1713" s="37" t="s">
        <v>883</v>
      </c>
      <c r="C1713" s="37" t="s">
        <v>884</v>
      </c>
      <c r="D1713" t="s">
        <v>93</v>
      </c>
      <c r="E1713" t="s">
        <v>11</v>
      </c>
      <c r="F1713" s="19" t="s">
        <v>235</v>
      </c>
      <c r="I1713" t="s">
        <v>173</v>
      </c>
      <c r="J1713" t="s">
        <v>948</v>
      </c>
    </row>
    <row r="1714" spans="1:10" x14ac:dyDescent="0.25">
      <c r="A1714" s="39">
        <v>44247</v>
      </c>
      <c r="B1714" s="37" t="s">
        <v>883</v>
      </c>
      <c r="C1714" s="37" t="s">
        <v>884</v>
      </c>
      <c r="D1714" t="s">
        <v>93</v>
      </c>
      <c r="E1714" t="s">
        <v>11</v>
      </c>
      <c r="F1714" s="19" t="s">
        <v>235</v>
      </c>
      <c r="I1714" t="s">
        <v>173</v>
      </c>
      <c r="J1714" t="s">
        <v>948</v>
      </c>
    </row>
    <row r="1715" spans="1:10" x14ac:dyDescent="0.25">
      <c r="A1715" s="39">
        <v>44247</v>
      </c>
      <c r="B1715" s="37" t="s">
        <v>883</v>
      </c>
      <c r="C1715" s="37" t="s">
        <v>884</v>
      </c>
      <c r="D1715" t="s">
        <v>93</v>
      </c>
      <c r="E1715" t="s">
        <v>11</v>
      </c>
      <c r="F1715" s="19" t="s">
        <v>235</v>
      </c>
      <c r="I1715" t="s">
        <v>173</v>
      </c>
      <c r="J1715" t="s">
        <v>948</v>
      </c>
    </row>
    <row r="1716" spans="1:10" x14ac:dyDescent="0.25">
      <c r="A1716" s="39">
        <v>44247</v>
      </c>
      <c r="B1716" s="37" t="s">
        <v>883</v>
      </c>
      <c r="C1716" s="37" t="s">
        <v>884</v>
      </c>
      <c r="D1716" t="s">
        <v>93</v>
      </c>
      <c r="E1716" t="s">
        <v>11</v>
      </c>
      <c r="F1716" s="19" t="s">
        <v>235</v>
      </c>
      <c r="I1716" t="s">
        <v>173</v>
      </c>
      <c r="J1716" t="s">
        <v>948</v>
      </c>
    </row>
    <row r="1717" spans="1:10" x14ac:dyDescent="0.25">
      <c r="A1717" s="39">
        <v>44247</v>
      </c>
      <c r="B1717" s="37" t="s">
        <v>883</v>
      </c>
      <c r="C1717" s="37" t="s">
        <v>884</v>
      </c>
      <c r="D1717" t="s">
        <v>90</v>
      </c>
      <c r="E1717" t="s">
        <v>11</v>
      </c>
      <c r="F1717" s="19" t="s">
        <v>235</v>
      </c>
      <c r="I1717" t="s">
        <v>173</v>
      </c>
      <c r="J1717" t="s">
        <v>949</v>
      </c>
    </row>
    <row r="1718" spans="1:10" x14ac:dyDescent="0.25">
      <c r="A1718" s="39">
        <v>44247</v>
      </c>
      <c r="B1718" s="37" t="s">
        <v>883</v>
      </c>
      <c r="C1718" s="37" t="s">
        <v>884</v>
      </c>
      <c r="D1718" t="s">
        <v>90</v>
      </c>
      <c r="E1718" t="s">
        <v>11</v>
      </c>
      <c r="F1718" s="19" t="s">
        <v>235</v>
      </c>
      <c r="I1718" t="s">
        <v>173</v>
      </c>
      <c r="J1718" t="s">
        <v>949</v>
      </c>
    </row>
    <row r="1719" spans="1:10" x14ac:dyDescent="0.25">
      <c r="A1719" s="39">
        <v>44247</v>
      </c>
      <c r="B1719" s="37" t="s">
        <v>883</v>
      </c>
      <c r="C1719" s="37" t="s">
        <v>884</v>
      </c>
      <c r="D1719" t="s">
        <v>90</v>
      </c>
      <c r="E1719" t="s">
        <v>11</v>
      </c>
      <c r="F1719" s="19" t="s">
        <v>235</v>
      </c>
      <c r="I1719" t="s">
        <v>173</v>
      </c>
      <c r="J1719" t="s">
        <v>949</v>
      </c>
    </row>
    <row r="1720" spans="1:10" x14ac:dyDescent="0.25">
      <c r="A1720" s="39">
        <v>44247</v>
      </c>
      <c r="B1720" s="37" t="s">
        <v>883</v>
      </c>
      <c r="C1720" s="37" t="s">
        <v>884</v>
      </c>
      <c r="D1720" t="s">
        <v>90</v>
      </c>
      <c r="E1720" t="s">
        <v>11</v>
      </c>
      <c r="F1720" s="19" t="s">
        <v>235</v>
      </c>
      <c r="I1720" t="s">
        <v>173</v>
      </c>
      <c r="J1720" t="s">
        <v>949</v>
      </c>
    </row>
    <row r="1721" spans="1:10" x14ac:dyDescent="0.25">
      <c r="A1721" s="39">
        <v>44247</v>
      </c>
      <c r="B1721" s="37" t="s">
        <v>883</v>
      </c>
      <c r="C1721" s="37" t="s">
        <v>884</v>
      </c>
      <c r="D1721" t="s">
        <v>90</v>
      </c>
      <c r="E1721" t="s">
        <v>11</v>
      </c>
      <c r="F1721" s="19" t="s">
        <v>235</v>
      </c>
      <c r="I1721" t="s">
        <v>173</v>
      </c>
      <c r="J1721" t="s">
        <v>949</v>
      </c>
    </row>
    <row r="1722" spans="1:10" x14ac:dyDescent="0.25">
      <c r="A1722" s="39">
        <v>44247</v>
      </c>
      <c r="B1722" s="37" t="s">
        <v>883</v>
      </c>
      <c r="C1722" s="37" t="s">
        <v>884</v>
      </c>
      <c r="D1722" t="s">
        <v>90</v>
      </c>
      <c r="E1722" t="s">
        <v>11</v>
      </c>
      <c r="F1722" s="19" t="s">
        <v>235</v>
      </c>
      <c r="I1722" t="s">
        <v>173</v>
      </c>
      <c r="J1722" t="s">
        <v>949</v>
      </c>
    </row>
    <row r="1723" spans="1:10" x14ac:dyDescent="0.25">
      <c r="A1723" s="39">
        <v>44247</v>
      </c>
      <c r="B1723" s="37" t="s">
        <v>883</v>
      </c>
      <c r="C1723" s="37" t="s">
        <v>884</v>
      </c>
      <c r="D1723" t="s">
        <v>90</v>
      </c>
      <c r="E1723" t="s">
        <v>11</v>
      </c>
      <c r="F1723" s="19" t="s">
        <v>235</v>
      </c>
      <c r="I1723" t="s">
        <v>173</v>
      </c>
      <c r="J1723" t="s">
        <v>949</v>
      </c>
    </row>
    <row r="1724" spans="1:10" x14ac:dyDescent="0.25">
      <c r="A1724" s="39">
        <v>44247</v>
      </c>
      <c r="B1724" s="37" t="s">
        <v>883</v>
      </c>
      <c r="C1724" s="37" t="s">
        <v>884</v>
      </c>
      <c r="D1724" t="s">
        <v>90</v>
      </c>
      <c r="E1724" t="s">
        <v>11</v>
      </c>
      <c r="F1724" s="19" t="s">
        <v>235</v>
      </c>
      <c r="I1724" t="s">
        <v>173</v>
      </c>
      <c r="J1724" t="s">
        <v>949</v>
      </c>
    </row>
    <row r="1725" spans="1:10" x14ac:dyDescent="0.25">
      <c r="A1725" s="39">
        <v>44247</v>
      </c>
      <c r="B1725" s="37" t="s">
        <v>883</v>
      </c>
      <c r="C1725" s="37" t="s">
        <v>884</v>
      </c>
      <c r="D1725" t="s">
        <v>90</v>
      </c>
      <c r="E1725" t="s">
        <v>11</v>
      </c>
      <c r="F1725" s="19" t="s">
        <v>235</v>
      </c>
      <c r="I1725" t="s">
        <v>173</v>
      </c>
      <c r="J1725" t="s">
        <v>949</v>
      </c>
    </row>
    <row r="1726" spans="1:10" x14ac:dyDescent="0.25">
      <c r="A1726" s="39">
        <v>44247</v>
      </c>
      <c r="B1726" s="37" t="s">
        <v>883</v>
      </c>
      <c r="C1726" s="37" t="s">
        <v>884</v>
      </c>
      <c r="D1726" t="s">
        <v>90</v>
      </c>
      <c r="E1726" t="s">
        <v>11</v>
      </c>
      <c r="F1726" s="19" t="s">
        <v>235</v>
      </c>
      <c r="I1726" t="s">
        <v>173</v>
      </c>
      <c r="J1726" t="s">
        <v>949</v>
      </c>
    </row>
    <row r="1727" spans="1:10" x14ac:dyDescent="0.25">
      <c r="A1727" s="39">
        <v>44247</v>
      </c>
      <c r="B1727" s="37" t="s">
        <v>883</v>
      </c>
      <c r="C1727" s="37" t="s">
        <v>884</v>
      </c>
      <c r="D1727" t="s">
        <v>90</v>
      </c>
      <c r="E1727" t="s">
        <v>11</v>
      </c>
      <c r="F1727" s="19" t="s">
        <v>235</v>
      </c>
      <c r="I1727" t="s">
        <v>173</v>
      </c>
      <c r="J1727" t="s">
        <v>949</v>
      </c>
    </row>
    <row r="1728" spans="1:10" x14ac:dyDescent="0.25">
      <c r="A1728" s="39">
        <v>44247</v>
      </c>
      <c r="B1728" s="37" t="s">
        <v>883</v>
      </c>
      <c r="C1728" s="37" t="s">
        <v>884</v>
      </c>
      <c r="D1728" t="s">
        <v>90</v>
      </c>
      <c r="E1728" t="s">
        <v>11</v>
      </c>
      <c r="F1728" s="19" t="s">
        <v>235</v>
      </c>
      <c r="I1728" t="s">
        <v>173</v>
      </c>
      <c r="J1728" t="s">
        <v>949</v>
      </c>
    </row>
    <row r="1729" spans="1:10" x14ac:dyDescent="0.25">
      <c r="A1729" s="39">
        <v>44247</v>
      </c>
      <c r="B1729" s="37" t="s">
        <v>883</v>
      </c>
      <c r="C1729" s="37" t="s">
        <v>884</v>
      </c>
      <c r="D1729" t="s">
        <v>90</v>
      </c>
      <c r="E1729" t="s">
        <v>11</v>
      </c>
      <c r="F1729" s="19" t="s">
        <v>235</v>
      </c>
      <c r="I1729" t="s">
        <v>173</v>
      </c>
      <c r="J1729" t="s">
        <v>949</v>
      </c>
    </row>
    <row r="1730" spans="1:10" x14ac:dyDescent="0.25">
      <c r="A1730" s="39">
        <v>44247</v>
      </c>
      <c r="B1730" s="37" t="s">
        <v>883</v>
      </c>
      <c r="C1730" s="37" t="s">
        <v>884</v>
      </c>
      <c r="D1730" t="s">
        <v>90</v>
      </c>
      <c r="E1730" t="s">
        <v>11</v>
      </c>
      <c r="F1730" s="19" t="s">
        <v>235</v>
      </c>
      <c r="I1730" t="s">
        <v>173</v>
      </c>
      <c r="J1730" t="s">
        <v>949</v>
      </c>
    </row>
    <row r="1731" spans="1:10" x14ac:dyDescent="0.25">
      <c r="A1731" s="39">
        <v>44247</v>
      </c>
      <c r="B1731" s="37" t="s">
        <v>883</v>
      </c>
      <c r="C1731" s="37" t="s">
        <v>884</v>
      </c>
      <c r="D1731" t="s">
        <v>90</v>
      </c>
      <c r="E1731" t="s">
        <v>11</v>
      </c>
      <c r="F1731" s="19" t="s">
        <v>235</v>
      </c>
      <c r="I1731" t="s">
        <v>173</v>
      </c>
      <c r="J1731" t="s">
        <v>949</v>
      </c>
    </row>
    <row r="1732" spans="1:10" x14ac:dyDescent="0.25">
      <c r="A1732" s="25">
        <v>44289</v>
      </c>
      <c r="B1732" s="22" t="s">
        <v>973</v>
      </c>
      <c r="C1732" s="22" t="s">
        <v>976</v>
      </c>
      <c r="D1732" t="s">
        <v>93</v>
      </c>
      <c r="F1732" s="19"/>
      <c r="I1732" t="s">
        <v>997</v>
      </c>
    </row>
    <row r="1733" spans="1:10" x14ac:dyDescent="0.25">
      <c r="A1733" s="25">
        <v>44290</v>
      </c>
      <c r="B1733" s="22" t="s">
        <v>951</v>
      </c>
      <c r="C1733" s="22" t="s">
        <v>974</v>
      </c>
      <c r="D1733" t="s">
        <v>93</v>
      </c>
      <c r="E1733" t="s">
        <v>959</v>
      </c>
      <c r="F1733" s="19" t="s">
        <v>235</v>
      </c>
      <c r="I1733" t="s">
        <v>956</v>
      </c>
    </row>
    <row r="1734" spans="1:10" x14ac:dyDescent="0.25">
      <c r="A1734" s="25">
        <v>44290</v>
      </c>
      <c r="B1734" s="22" t="s">
        <v>951</v>
      </c>
      <c r="C1734" s="22" t="s">
        <v>974</v>
      </c>
      <c r="D1734" t="s">
        <v>93</v>
      </c>
      <c r="E1734" t="s">
        <v>11</v>
      </c>
      <c r="F1734" s="19" t="s">
        <v>917</v>
      </c>
      <c r="G1734" s="16" t="s">
        <v>960</v>
      </c>
      <c r="I1734" t="s">
        <v>957</v>
      </c>
    </row>
    <row r="1735" spans="1:10" x14ac:dyDescent="0.25">
      <c r="A1735" s="25">
        <v>44290</v>
      </c>
      <c r="B1735" s="22" t="s">
        <v>951</v>
      </c>
      <c r="C1735" s="22" t="s">
        <v>974</v>
      </c>
      <c r="D1735" t="s">
        <v>93</v>
      </c>
      <c r="E1735" t="s">
        <v>11</v>
      </c>
      <c r="F1735" s="19" t="s">
        <v>917</v>
      </c>
      <c r="I1735" t="s">
        <v>957</v>
      </c>
    </row>
    <row r="1736" spans="1:10" x14ac:dyDescent="0.25">
      <c r="A1736" s="25">
        <v>44290</v>
      </c>
      <c r="B1736" s="22" t="s">
        <v>951</v>
      </c>
      <c r="C1736" s="22" t="s">
        <v>974</v>
      </c>
      <c r="D1736" t="s">
        <v>93</v>
      </c>
      <c r="E1736" t="s">
        <v>959</v>
      </c>
      <c r="F1736" s="19" t="s">
        <v>917</v>
      </c>
      <c r="I1736" t="s">
        <v>957</v>
      </c>
    </row>
    <row r="1737" spans="1:10" x14ac:dyDescent="0.25">
      <c r="A1737" s="25">
        <v>44290</v>
      </c>
      <c r="B1737" s="22" t="s">
        <v>951</v>
      </c>
      <c r="C1737" s="22" t="s">
        <v>974</v>
      </c>
      <c r="D1737" t="s">
        <v>202</v>
      </c>
      <c r="E1737" t="s">
        <v>186</v>
      </c>
      <c r="F1737" s="19" t="s">
        <v>235</v>
      </c>
      <c r="I1737" t="s">
        <v>961</v>
      </c>
      <c r="J1737" t="s">
        <v>962</v>
      </c>
    </row>
    <row r="1738" spans="1:10" x14ac:dyDescent="0.25">
      <c r="A1738" s="25">
        <v>44290</v>
      </c>
      <c r="B1738" s="22" t="s">
        <v>951</v>
      </c>
      <c r="C1738" s="22" t="s">
        <v>974</v>
      </c>
      <c r="D1738" t="s">
        <v>202</v>
      </c>
      <c r="E1738" t="s">
        <v>186</v>
      </c>
      <c r="F1738" s="19" t="s">
        <v>235</v>
      </c>
      <c r="I1738" t="s">
        <v>961</v>
      </c>
      <c r="J1738" t="s">
        <v>962</v>
      </c>
    </row>
    <row r="1739" spans="1:10" x14ac:dyDescent="0.25">
      <c r="A1739" s="25">
        <v>44290</v>
      </c>
      <c r="B1739" s="22" t="s">
        <v>951</v>
      </c>
      <c r="C1739" s="22" t="s">
        <v>974</v>
      </c>
      <c r="D1739" t="s">
        <v>202</v>
      </c>
      <c r="E1739" t="s">
        <v>186</v>
      </c>
      <c r="F1739" s="19" t="s">
        <v>235</v>
      </c>
      <c r="I1739" t="s">
        <v>961</v>
      </c>
      <c r="J1739" t="s">
        <v>962</v>
      </c>
    </row>
    <row r="1740" spans="1:10" x14ac:dyDescent="0.25">
      <c r="A1740" s="25">
        <v>44290</v>
      </c>
      <c r="B1740" s="22" t="s">
        <v>951</v>
      </c>
      <c r="C1740" s="22" t="s">
        <v>974</v>
      </c>
      <c r="D1740" t="s">
        <v>202</v>
      </c>
      <c r="E1740" t="s">
        <v>186</v>
      </c>
      <c r="F1740" s="19" t="s">
        <v>235</v>
      </c>
      <c r="I1740" t="s">
        <v>961</v>
      </c>
      <c r="J1740" t="s">
        <v>962</v>
      </c>
    </row>
    <row r="1741" spans="1:10" x14ac:dyDescent="0.25">
      <c r="A1741" s="25">
        <v>44290</v>
      </c>
      <c r="B1741" s="22" t="s">
        <v>951</v>
      </c>
      <c r="C1741" s="22" t="s">
        <v>974</v>
      </c>
      <c r="D1741" t="s">
        <v>202</v>
      </c>
      <c r="E1741" t="s">
        <v>186</v>
      </c>
      <c r="F1741" s="19" t="s">
        <v>235</v>
      </c>
      <c r="I1741" t="s">
        <v>961</v>
      </c>
      <c r="J1741" t="s">
        <v>962</v>
      </c>
    </row>
    <row r="1742" spans="1:10" x14ac:dyDescent="0.25">
      <c r="A1742" s="25">
        <v>44290</v>
      </c>
      <c r="B1742" s="22" t="s">
        <v>951</v>
      </c>
      <c r="C1742" s="22" t="s">
        <v>974</v>
      </c>
      <c r="D1742" t="s">
        <v>202</v>
      </c>
      <c r="E1742" t="s">
        <v>186</v>
      </c>
      <c r="F1742" s="19" t="s">
        <v>235</v>
      </c>
      <c r="I1742" t="s">
        <v>961</v>
      </c>
      <c r="J1742" t="s">
        <v>962</v>
      </c>
    </row>
    <row r="1743" spans="1:10" x14ac:dyDescent="0.25">
      <c r="A1743" s="25">
        <v>44290</v>
      </c>
      <c r="B1743" s="22" t="s">
        <v>951</v>
      </c>
      <c r="C1743" s="22" t="s">
        <v>974</v>
      </c>
      <c r="D1743" t="s">
        <v>202</v>
      </c>
      <c r="E1743" t="s">
        <v>186</v>
      </c>
      <c r="F1743" s="19" t="s">
        <v>235</v>
      </c>
      <c r="I1743" t="s">
        <v>961</v>
      </c>
      <c r="J1743" t="s">
        <v>962</v>
      </c>
    </row>
    <row r="1744" spans="1:10" x14ac:dyDescent="0.25">
      <c r="A1744" s="25">
        <v>44290</v>
      </c>
      <c r="B1744" s="22" t="s">
        <v>951</v>
      </c>
      <c r="C1744" s="22" t="s">
        <v>974</v>
      </c>
      <c r="D1744" t="s">
        <v>93</v>
      </c>
      <c r="E1744" t="s">
        <v>11</v>
      </c>
      <c r="F1744" s="19" t="s">
        <v>235</v>
      </c>
      <c r="G1744" s="16" t="s">
        <v>964</v>
      </c>
      <c r="I1744" t="s">
        <v>961</v>
      </c>
      <c r="J1744" s="16" t="s">
        <v>963</v>
      </c>
    </row>
    <row r="1745" spans="1:9" x14ac:dyDescent="0.25">
      <c r="A1745" s="25">
        <v>43899</v>
      </c>
      <c r="B1745" s="35" t="s">
        <v>1045</v>
      </c>
      <c r="C1745" s="31" t="s">
        <v>1034</v>
      </c>
      <c r="D1745" t="s">
        <v>202</v>
      </c>
      <c r="E1745" t="s">
        <v>11</v>
      </c>
      <c r="F1745" s="19" t="s">
        <v>1035</v>
      </c>
      <c r="I1745" t="s">
        <v>1040</v>
      </c>
    </row>
    <row r="1746" spans="1:9" x14ac:dyDescent="0.25">
      <c r="A1746" s="25">
        <v>43899</v>
      </c>
      <c r="B1746" s="35" t="s">
        <v>1045</v>
      </c>
      <c r="C1746" s="31" t="s">
        <v>1034</v>
      </c>
      <c r="D1746" t="s">
        <v>202</v>
      </c>
      <c r="E1746" t="s">
        <v>11</v>
      </c>
      <c r="F1746" s="19" t="s">
        <v>1035</v>
      </c>
      <c r="I1746" t="s">
        <v>1040</v>
      </c>
    </row>
    <row r="1747" spans="1:9" x14ac:dyDescent="0.25">
      <c r="A1747" s="25">
        <v>43899</v>
      </c>
      <c r="B1747" s="35" t="s">
        <v>1045</v>
      </c>
      <c r="C1747" s="31" t="s">
        <v>1034</v>
      </c>
      <c r="D1747" t="s">
        <v>202</v>
      </c>
      <c r="E1747" t="s">
        <v>11</v>
      </c>
      <c r="F1747" s="19" t="s">
        <v>1035</v>
      </c>
      <c r="I1747" t="s">
        <v>1040</v>
      </c>
    </row>
    <row r="1748" spans="1:9" x14ac:dyDescent="0.25">
      <c r="A1748" s="25">
        <v>43899</v>
      </c>
      <c r="B1748" s="35" t="s">
        <v>1045</v>
      </c>
      <c r="C1748" s="31" t="s">
        <v>1034</v>
      </c>
      <c r="D1748" t="s">
        <v>202</v>
      </c>
      <c r="E1748" t="s">
        <v>11</v>
      </c>
      <c r="F1748" s="19" t="s">
        <v>1035</v>
      </c>
      <c r="I1748" t="s">
        <v>1040</v>
      </c>
    </row>
    <row r="1749" spans="1:9" x14ac:dyDescent="0.25">
      <c r="A1749" s="25">
        <v>43899</v>
      </c>
      <c r="B1749" s="35" t="s">
        <v>1045</v>
      </c>
      <c r="C1749" s="31" t="s">
        <v>1034</v>
      </c>
      <c r="D1749" t="s">
        <v>202</v>
      </c>
      <c r="E1749" t="s">
        <v>11</v>
      </c>
      <c r="F1749" s="19" t="s">
        <v>1035</v>
      </c>
      <c r="I1749" t="s">
        <v>1040</v>
      </c>
    </row>
    <row r="1750" spans="1:9" x14ac:dyDescent="0.25">
      <c r="A1750" s="25">
        <v>43899</v>
      </c>
      <c r="B1750" s="35" t="s">
        <v>1045</v>
      </c>
      <c r="C1750" s="31" t="s">
        <v>1034</v>
      </c>
      <c r="D1750" t="s">
        <v>93</v>
      </c>
      <c r="E1750" t="s">
        <v>11</v>
      </c>
      <c r="F1750" s="19" t="s">
        <v>1035</v>
      </c>
      <c r="I1750" t="s">
        <v>1040</v>
      </c>
    </row>
    <row r="1751" spans="1:9" x14ac:dyDescent="0.25">
      <c r="A1751" s="25">
        <v>43899</v>
      </c>
      <c r="B1751" s="35" t="s">
        <v>1045</v>
      </c>
      <c r="C1751" s="31" t="s">
        <v>1034</v>
      </c>
      <c r="D1751" t="s">
        <v>93</v>
      </c>
      <c r="E1751" t="s">
        <v>11</v>
      </c>
      <c r="F1751" s="19" t="s">
        <v>1035</v>
      </c>
      <c r="I1751" t="s">
        <v>1040</v>
      </c>
    </row>
    <row r="1752" spans="1:9" x14ac:dyDescent="0.25">
      <c r="A1752" s="25">
        <v>43899</v>
      </c>
      <c r="B1752" s="35" t="s">
        <v>1045</v>
      </c>
      <c r="C1752" s="31" t="s">
        <v>1034</v>
      </c>
      <c r="D1752" t="s">
        <v>93</v>
      </c>
      <c r="E1752" t="s">
        <v>11</v>
      </c>
      <c r="F1752" s="19" t="s">
        <v>1035</v>
      </c>
      <c r="I1752" t="s">
        <v>1040</v>
      </c>
    </row>
    <row r="1753" spans="1:9" x14ac:dyDescent="0.25">
      <c r="A1753" s="25">
        <v>43899</v>
      </c>
      <c r="B1753" s="35" t="s">
        <v>1045</v>
      </c>
      <c r="C1753" s="31" t="s">
        <v>1034</v>
      </c>
      <c r="D1753" t="s">
        <v>93</v>
      </c>
      <c r="E1753" t="s">
        <v>11</v>
      </c>
      <c r="F1753" s="19" t="s">
        <v>1035</v>
      </c>
      <c r="I1753" t="s">
        <v>1040</v>
      </c>
    </row>
    <row r="1754" spans="1:9" x14ac:dyDescent="0.25">
      <c r="A1754" s="25">
        <v>43899</v>
      </c>
      <c r="B1754" s="35" t="s">
        <v>1045</v>
      </c>
      <c r="C1754" s="31" t="s">
        <v>1034</v>
      </c>
      <c r="D1754" t="s">
        <v>93</v>
      </c>
      <c r="E1754" t="s">
        <v>11</v>
      </c>
      <c r="F1754" s="19" t="s">
        <v>1035</v>
      </c>
      <c r="I1754" t="s">
        <v>1040</v>
      </c>
    </row>
    <row r="1755" spans="1:9" x14ac:dyDescent="0.25">
      <c r="A1755" s="25">
        <v>43899</v>
      </c>
      <c r="B1755" s="35" t="s">
        <v>1045</v>
      </c>
      <c r="C1755" s="31" t="s">
        <v>1034</v>
      </c>
      <c r="D1755" t="s">
        <v>93</v>
      </c>
      <c r="E1755" t="s">
        <v>11</v>
      </c>
      <c r="F1755" s="19" t="s">
        <v>1035</v>
      </c>
      <c r="I1755" t="s">
        <v>1040</v>
      </c>
    </row>
    <row r="1756" spans="1:9" x14ac:dyDescent="0.25">
      <c r="A1756" s="25">
        <v>43899</v>
      </c>
      <c r="B1756" s="22" t="s">
        <v>1039</v>
      </c>
      <c r="C1756" s="31" t="s">
        <v>1038</v>
      </c>
      <c r="D1756" t="s">
        <v>202</v>
      </c>
      <c r="E1756" t="s">
        <v>11</v>
      </c>
      <c r="F1756" s="19" t="s">
        <v>235</v>
      </c>
      <c r="I1756" t="s">
        <v>1040</v>
      </c>
    </row>
    <row r="1757" spans="1:9" x14ac:dyDescent="0.25">
      <c r="A1757" s="25">
        <v>43899</v>
      </c>
      <c r="B1757" s="22" t="s">
        <v>1039</v>
      </c>
      <c r="C1757" s="31" t="s">
        <v>1038</v>
      </c>
      <c r="D1757" t="s">
        <v>202</v>
      </c>
      <c r="E1757" t="s">
        <v>11</v>
      </c>
      <c r="F1757" s="19" t="s">
        <v>235</v>
      </c>
      <c r="I1757" t="s">
        <v>1040</v>
      </c>
    </row>
    <row r="1758" spans="1:9" x14ac:dyDescent="0.25">
      <c r="A1758" s="25">
        <v>43899</v>
      </c>
      <c r="B1758" s="22" t="s">
        <v>1039</v>
      </c>
      <c r="C1758" s="31" t="s">
        <v>1038</v>
      </c>
      <c r="D1758" t="s">
        <v>202</v>
      </c>
      <c r="E1758" t="s">
        <v>11</v>
      </c>
      <c r="F1758" s="19" t="s">
        <v>235</v>
      </c>
      <c r="I1758" t="s">
        <v>1040</v>
      </c>
    </row>
    <row r="1759" spans="1:9" x14ac:dyDescent="0.25">
      <c r="A1759" s="25">
        <v>43899</v>
      </c>
      <c r="B1759" s="22" t="s">
        <v>1039</v>
      </c>
      <c r="C1759" s="31" t="s">
        <v>1038</v>
      </c>
      <c r="D1759" t="s">
        <v>202</v>
      </c>
      <c r="E1759" t="s">
        <v>11</v>
      </c>
      <c r="F1759" s="19" t="s">
        <v>235</v>
      </c>
      <c r="I1759" t="s">
        <v>1040</v>
      </c>
    </row>
    <row r="1760" spans="1:9" x14ac:dyDescent="0.25">
      <c r="A1760" s="25">
        <v>43899</v>
      </c>
      <c r="B1760" s="22" t="s">
        <v>1039</v>
      </c>
      <c r="C1760" s="31" t="s">
        <v>1038</v>
      </c>
      <c r="D1760" t="s">
        <v>202</v>
      </c>
      <c r="E1760" t="s">
        <v>11</v>
      </c>
      <c r="F1760" s="19" t="s">
        <v>235</v>
      </c>
      <c r="I1760" t="s">
        <v>1040</v>
      </c>
    </row>
    <row r="1761" spans="1:9" x14ac:dyDescent="0.25">
      <c r="A1761" s="25">
        <v>43899</v>
      </c>
      <c r="B1761" s="22" t="s">
        <v>1039</v>
      </c>
      <c r="C1761" s="31" t="s">
        <v>1038</v>
      </c>
      <c r="D1761" t="s">
        <v>202</v>
      </c>
      <c r="E1761" t="s">
        <v>11</v>
      </c>
      <c r="F1761" s="19" t="s">
        <v>235</v>
      </c>
      <c r="I1761" t="s">
        <v>1040</v>
      </c>
    </row>
    <row r="1762" spans="1:9" x14ac:dyDescent="0.25">
      <c r="A1762" s="25">
        <v>43899</v>
      </c>
      <c r="B1762" s="22" t="s">
        <v>1039</v>
      </c>
      <c r="C1762" s="31" t="s">
        <v>1038</v>
      </c>
      <c r="D1762" t="s">
        <v>93</v>
      </c>
      <c r="E1762" t="s">
        <v>11</v>
      </c>
      <c r="F1762" s="19" t="s">
        <v>235</v>
      </c>
      <c r="I1762" t="s">
        <v>1040</v>
      </c>
    </row>
    <row r="1763" spans="1:9" x14ac:dyDescent="0.25">
      <c r="A1763" s="25">
        <v>43901</v>
      </c>
      <c r="B1763" s="22" t="s">
        <v>1043</v>
      </c>
      <c r="C1763" s="22" t="s">
        <v>1041</v>
      </c>
      <c r="D1763" t="s">
        <v>93</v>
      </c>
      <c r="E1763" t="s">
        <v>11</v>
      </c>
      <c r="F1763" s="19" t="s">
        <v>711</v>
      </c>
      <c r="I1763" t="s">
        <v>1044</v>
      </c>
    </row>
    <row r="1764" spans="1:9" x14ac:dyDescent="0.25">
      <c r="A1764" s="25">
        <v>43901</v>
      </c>
      <c r="B1764" s="22" t="s">
        <v>1043</v>
      </c>
      <c r="C1764" s="22" t="s">
        <v>1041</v>
      </c>
      <c r="D1764" t="s">
        <v>93</v>
      </c>
      <c r="E1764" t="s">
        <v>11</v>
      </c>
      <c r="F1764" s="19" t="s">
        <v>711</v>
      </c>
      <c r="I1764" t="s">
        <v>1044</v>
      </c>
    </row>
    <row r="1765" spans="1:9" x14ac:dyDescent="0.25">
      <c r="A1765" s="25">
        <v>43901</v>
      </c>
      <c r="B1765" s="22" t="s">
        <v>1043</v>
      </c>
      <c r="C1765" s="22" t="s">
        <v>1041</v>
      </c>
      <c r="D1765" t="s">
        <v>202</v>
      </c>
      <c r="E1765" t="s">
        <v>11</v>
      </c>
      <c r="F1765" s="19" t="s">
        <v>711</v>
      </c>
      <c r="I1765" t="s">
        <v>1044</v>
      </c>
    </row>
    <row r="1766" spans="1:9" x14ac:dyDescent="0.25">
      <c r="A1766" s="25">
        <v>43901</v>
      </c>
      <c r="B1766" s="22" t="s">
        <v>1043</v>
      </c>
      <c r="C1766" s="22" t="s">
        <v>1041</v>
      </c>
      <c r="D1766" t="s">
        <v>202</v>
      </c>
      <c r="E1766" t="s">
        <v>11</v>
      </c>
      <c r="F1766" s="19" t="s">
        <v>711</v>
      </c>
      <c r="I1766" t="s">
        <v>1044</v>
      </c>
    </row>
    <row r="1767" spans="1:9" x14ac:dyDescent="0.25">
      <c r="A1767" s="25">
        <v>43901</v>
      </c>
      <c r="B1767" s="22" t="s">
        <v>1043</v>
      </c>
      <c r="C1767" s="22" t="s">
        <v>1041</v>
      </c>
      <c r="D1767" t="s">
        <v>202</v>
      </c>
      <c r="E1767" t="s">
        <v>11</v>
      </c>
      <c r="F1767" s="19" t="s">
        <v>711</v>
      </c>
      <c r="I1767" t="s">
        <v>1044</v>
      </c>
    </row>
    <row r="1768" spans="1:9" x14ac:dyDescent="0.25">
      <c r="A1768" s="25">
        <v>43901</v>
      </c>
      <c r="B1768" s="22" t="s">
        <v>1043</v>
      </c>
      <c r="C1768" s="22" t="s">
        <v>1041</v>
      </c>
      <c r="D1768" t="s">
        <v>202</v>
      </c>
      <c r="E1768" t="s">
        <v>11</v>
      </c>
      <c r="F1768" s="19" t="s">
        <v>711</v>
      </c>
      <c r="I1768" t="s">
        <v>1044</v>
      </c>
    </row>
    <row r="1769" spans="1:9" x14ac:dyDescent="0.25">
      <c r="A1769" s="25">
        <v>43901</v>
      </c>
      <c r="B1769" s="22" t="s">
        <v>1043</v>
      </c>
      <c r="C1769" s="22" t="s">
        <v>1041</v>
      </c>
      <c r="D1769" t="s">
        <v>202</v>
      </c>
      <c r="E1769" t="s">
        <v>11</v>
      </c>
      <c r="F1769" s="19" t="s">
        <v>711</v>
      </c>
      <c r="I1769" t="s">
        <v>1044</v>
      </c>
    </row>
    <row r="1770" spans="1:9" x14ac:dyDescent="0.25">
      <c r="A1770" s="25">
        <v>43901</v>
      </c>
      <c r="B1770" s="22" t="s">
        <v>1043</v>
      </c>
      <c r="C1770" s="22" t="s">
        <v>1041</v>
      </c>
      <c r="D1770" t="s">
        <v>202</v>
      </c>
      <c r="E1770" t="s">
        <v>11</v>
      </c>
      <c r="F1770" s="19" t="s">
        <v>711</v>
      </c>
      <c r="I1770" t="s">
        <v>1044</v>
      </c>
    </row>
    <row r="1771" spans="1:9" x14ac:dyDescent="0.25">
      <c r="A1771" s="25">
        <v>43901</v>
      </c>
      <c r="B1771" s="22" t="s">
        <v>1043</v>
      </c>
      <c r="C1771" s="22" t="s">
        <v>1041</v>
      </c>
      <c r="D1771" t="s">
        <v>202</v>
      </c>
      <c r="E1771" t="s">
        <v>11</v>
      </c>
      <c r="F1771" s="19" t="s">
        <v>711</v>
      </c>
      <c r="I1771" t="s">
        <v>1044</v>
      </c>
    </row>
    <row r="1772" spans="1:9" x14ac:dyDescent="0.25">
      <c r="A1772" s="6">
        <v>43904</v>
      </c>
      <c r="B1772" s="22" t="s">
        <v>1045</v>
      </c>
      <c r="C1772" s="22" t="s">
        <v>1046</v>
      </c>
      <c r="D1772" t="s">
        <v>93</v>
      </c>
      <c r="E1772" t="s">
        <v>11</v>
      </c>
      <c r="F1772" s="19" t="s">
        <v>1035</v>
      </c>
      <c r="I1772" t="s">
        <v>1040</v>
      </c>
    </row>
    <row r="1773" spans="1:9" x14ac:dyDescent="0.25">
      <c r="A1773" s="6">
        <v>43904</v>
      </c>
      <c r="B1773" s="22" t="s">
        <v>1045</v>
      </c>
      <c r="C1773" s="22" t="s">
        <v>1046</v>
      </c>
      <c r="D1773" t="s">
        <v>93</v>
      </c>
      <c r="E1773" t="s">
        <v>11</v>
      </c>
      <c r="F1773" s="19" t="s">
        <v>1035</v>
      </c>
      <c r="I1773" t="s">
        <v>1040</v>
      </c>
    </row>
    <row r="1774" spans="1:9" x14ac:dyDescent="0.25">
      <c r="A1774" s="6">
        <v>43904</v>
      </c>
      <c r="B1774" s="22" t="s">
        <v>1045</v>
      </c>
      <c r="C1774" s="22" t="s">
        <v>1046</v>
      </c>
      <c r="D1774" t="s">
        <v>93</v>
      </c>
      <c r="E1774" t="s">
        <v>11</v>
      </c>
      <c r="F1774" s="19" t="s">
        <v>1035</v>
      </c>
      <c r="I1774" t="s">
        <v>1040</v>
      </c>
    </row>
    <row r="1775" spans="1:9" x14ac:dyDescent="0.25">
      <c r="A1775" s="6">
        <v>43904</v>
      </c>
      <c r="B1775" s="22" t="s">
        <v>1045</v>
      </c>
      <c r="C1775" s="22" t="s">
        <v>1046</v>
      </c>
      <c r="D1775" t="s">
        <v>93</v>
      </c>
      <c r="E1775" t="s">
        <v>11</v>
      </c>
      <c r="F1775" s="19" t="s">
        <v>1035</v>
      </c>
      <c r="I1775" t="s">
        <v>1040</v>
      </c>
    </row>
    <row r="1776" spans="1:9" x14ac:dyDescent="0.25">
      <c r="A1776" s="6">
        <v>43904</v>
      </c>
      <c r="B1776" s="22" t="s">
        <v>1045</v>
      </c>
      <c r="C1776" s="22" t="s">
        <v>1046</v>
      </c>
      <c r="D1776" t="s">
        <v>93</v>
      </c>
      <c r="E1776" t="s">
        <v>11</v>
      </c>
      <c r="F1776" s="19" t="s">
        <v>1035</v>
      </c>
      <c r="I1776" t="s">
        <v>1040</v>
      </c>
    </row>
    <row r="1777" spans="1:9" x14ac:dyDescent="0.25">
      <c r="A1777" s="6">
        <v>43904</v>
      </c>
      <c r="B1777" s="22" t="s">
        <v>1045</v>
      </c>
      <c r="C1777" s="22" t="s">
        <v>1046</v>
      </c>
      <c r="D1777" t="s">
        <v>93</v>
      </c>
      <c r="E1777" t="s">
        <v>11</v>
      </c>
      <c r="F1777" s="19" t="s">
        <v>1035</v>
      </c>
      <c r="I1777" t="s">
        <v>1040</v>
      </c>
    </row>
    <row r="1778" spans="1:9" x14ac:dyDescent="0.25">
      <c r="A1778" s="6">
        <v>43904</v>
      </c>
      <c r="B1778" s="22" t="s">
        <v>1045</v>
      </c>
      <c r="C1778" s="22" t="s">
        <v>1046</v>
      </c>
      <c r="D1778" t="s">
        <v>93</v>
      </c>
      <c r="E1778" t="s">
        <v>11</v>
      </c>
      <c r="F1778" s="19" t="s">
        <v>1035</v>
      </c>
      <c r="I1778" t="s">
        <v>1040</v>
      </c>
    </row>
    <row r="1779" spans="1:9" x14ac:dyDescent="0.25">
      <c r="A1779" s="6">
        <v>43904</v>
      </c>
      <c r="B1779" s="22" t="s">
        <v>1045</v>
      </c>
      <c r="C1779" s="22" t="s">
        <v>1046</v>
      </c>
      <c r="D1779" t="s">
        <v>202</v>
      </c>
      <c r="E1779" t="s">
        <v>11</v>
      </c>
      <c r="F1779" s="19" t="s">
        <v>1035</v>
      </c>
      <c r="I1779" t="s">
        <v>1040</v>
      </c>
    </row>
    <row r="1780" spans="1:9" x14ac:dyDescent="0.25">
      <c r="A1780" s="6">
        <v>43904</v>
      </c>
      <c r="B1780" s="22" t="s">
        <v>1045</v>
      </c>
      <c r="C1780" s="22" t="s">
        <v>1046</v>
      </c>
      <c r="D1780" t="s">
        <v>202</v>
      </c>
      <c r="E1780" t="s">
        <v>11</v>
      </c>
      <c r="F1780" s="19" t="s">
        <v>1035</v>
      </c>
      <c r="I1780" t="s">
        <v>1040</v>
      </c>
    </row>
    <row r="1781" spans="1:9" x14ac:dyDescent="0.25">
      <c r="A1781" s="6">
        <v>43904</v>
      </c>
      <c r="B1781" s="22" t="s">
        <v>1045</v>
      </c>
      <c r="C1781" s="22" t="s">
        <v>1046</v>
      </c>
      <c r="D1781" t="s">
        <v>202</v>
      </c>
      <c r="E1781" t="s">
        <v>11</v>
      </c>
      <c r="F1781" s="19" t="s">
        <v>1035</v>
      </c>
      <c r="I1781" t="s">
        <v>1040</v>
      </c>
    </row>
    <row r="1782" spans="1:9" x14ac:dyDescent="0.25">
      <c r="A1782" s="6">
        <v>43904</v>
      </c>
      <c r="B1782" s="22" t="s">
        <v>1045</v>
      </c>
      <c r="C1782" s="22" t="s">
        <v>1046</v>
      </c>
      <c r="D1782" t="s">
        <v>202</v>
      </c>
      <c r="E1782" t="s">
        <v>11</v>
      </c>
      <c r="F1782" s="19" t="s">
        <v>1035</v>
      </c>
      <c r="I1782" t="s">
        <v>1040</v>
      </c>
    </row>
    <row r="1783" spans="1:9" x14ac:dyDescent="0.25">
      <c r="A1783" s="6">
        <v>43904</v>
      </c>
      <c r="B1783" s="22" t="s">
        <v>1045</v>
      </c>
      <c r="C1783" s="22" t="s">
        <v>1046</v>
      </c>
      <c r="D1783" t="s">
        <v>202</v>
      </c>
      <c r="E1783" t="s">
        <v>11</v>
      </c>
      <c r="F1783" s="19" t="s">
        <v>1035</v>
      </c>
      <c r="I1783" t="s">
        <v>1040</v>
      </c>
    </row>
    <row r="1784" spans="1:9" x14ac:dyDescent="0.25">
      <c r="A1784" s="6">
        <v>43904</v>
      </c>
      <c r="B1784" s="22" t="s">
        <v>1045</v>
      </c>
      <c r="C1784" s="22" t="s">
        <v>1046</v>
      </c>
      <c r="D1784" t="s">
        <v>202</v>
      </c>
      <c r="E1784" t="s">
        <v>11</v>
      </c>
      <c r="F1784" s="19" t="s">
        <v>1035</v>
      </c>
      <c r="I1784" t="s">
        <v>1040</v>
      </c>
    </row>
    <row r="1785" spans="1:9" x14ac:dyDescent="0.25">
      <c r="A1785" s="6">
        <v>43904</v>
      </c>
      <c r="B1785" s="22" t="s">
        <v>1045</v>
      </c>
      <c r="C1785" s="22" t="s">
        <v>1046</v>
      </c>
      <c r="D1785" t="s">
        <v>202</v>
      </c>
      <c r="E1785" t="s">
        <v>11</v>
      </c>
      <c r="F1785" s="19" t="s">
        <v>1035</v>
      </c>
      <c r="I1785" t="s">
        <v>1040</v>
      </c>
    </row>
    <row r="1786" spans="1:9" x14ac:dyDescent="0.25">
      <c r="A1786" s="6">
        <v>43904</v>
      </c>
      <c r="B1786" s="22" t="s">
        <v>1045</v>
      </c>
      <c r="C1786" s="22" t="s">
        <v>1046</v>
      </c>
      <c r="D1786" t="s">
        <v>202</v>
      </c>
      <c r="E1786" t="s">
        <v>11</v>
      </c>
      <c r="F1786" s="19" t="s">
        <v>1035</v>
      </c>
      <c r="I1786" t="s">
        <v>1040</v>
      </c>
    </row>
    <row r="1787" spans="1:9" x14ac:dyDescent="0.25">
      <c r="A1787" s="6">
        <v>43904</v>
      </c>
      <c r="B1787" s="22" t="s">
        <v>1045</v>
      </c>
      <c r="C1787" s="22" t="s">
        <v>1046</v>
      </c>
      <c r="D1787" t="s">
        <v>202</v>
      </c>
      <c r="E1787" t="s">
        <v>11</v>
      </c>
      <c r="F1787" s="19" t="s">
        <v>1035</v>
      </c>
      <c r="I1787" t="s">
        <v>1040</v>
      </c>
    </row>
    <row r="1788" spans="1:9" x14ac:dyDescent="0.25">
      <c r="A1788" s="6">
        <v>43904</v>
      </c>
      <c r="B1788" s="22" t="s">
        <v>1045</v>
      </c>
      <c r="C1788" s="22" t="s">
        <v>1046</v>
      </c>
      <c r="D1788" t="s">
        <v>202</v>
      </c>
      <c r="E1788" t="s">
        <v>11</v>
      </c>
      <c r="F1788" s="19" t="s">
        <v>1035</v>
      </c>
      <c r="I1788" t="s">
        <v>1040</v>
      </c>
    </row>
    <row r="1789" spans="1:9" x14ac:dyDescent="0.25">
      <c r="A1789" s="6">
        <v>43904</v>
      </c>
      <c r="B1789" s="22" t="s">
        <v>1045</v>
      </c>
      <c r="C1789" s="22" t="s">
        <v>1046</v>
      </c>
      <c r="D1789" t="s">
        <v>202</v>
      </c>
      <c r="E1789" t="s">
        <v>11</v>
      </c>
      <c r="F1789" s="19" t="s">
        <v>1035</v>
      </c>
      <c r="I1789" t="s">
        <v>1040</v>
      </c>
    </row>
    <row r="1790" spans="1:9" x14ac:dyDescent="0.25">
      <c r="A1790" s="6">
        <v>43904</v>
      </c>
      <c r="B1790" s="22" t="s">
        <v>1045</v>
      </c>
      <c r="C1790" s="22" t="s">
        <v>1046</v>
      </c>
      <c r="D1790" t="s">
        <v>202</v>
      </c>
      <c r="E1790" t="s">
        <v>11</v>
      </c>
      <c r="F1790" s="19" t="s">
        <v>1035</v>
      </c>
      <c r="I1790" t="s">
        <v>1040</v>
      </c>
    </row>
    <row r="1791" spans="1:9" x14ac:dyDescent="0.25">
      <c r="A1791" s="6"/>
    </row>
  </sheetData>
  <autoFilter ref="A1:J1744"/>
  <sortState ref="A2:H18">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4"/>
  <sheetViews>
    <sheetView zoomScale="130" zoomScaleNormal="130" workbookViewId="0">
      <selection activeCell="B2" sqref="B2"/>
    </sheetView>
  </sheetViews>
  <sheetFormatPr baseColWidth="10" defaultRowHeight="15" x14ac:dyDescent="0.25"/>
  <cols>
    <col min="1" max="1" width="13.7109375" customWidth="1"/>
    <col min="2" max="2" width="17" customWidth="1"/>
    <col min="3" max="3" width="18.140625" customWidth="1"/>
    <col min="5" max="5" width="11.42578125" customWidth="1"/>
    <col min="6" max="6" width="11.7109375" customWidth="1"/>
    <col min="7" max="7" width="11.140625" customWidth="1"/>
    <col min="8" max="10" width="11.42578125" customWidth="1"/>
    <col min="11" max="11" width="18" customWidth="1"/>
    <col min="12" max="12" width="23.28515625" style="1" customWidth="1"/>
    <col min="259" max="259" width="11.42578125" customWidth="1"/>
    <col min="260" max="260" width="24.28515625" customWidth="1"/>
    <col min="261" max="261" width="25.28515625" customWidth="1"/>
    <col min="262" max="262" width="19.42578125" customWidth="1"/>
    <col min="263" max="263" width="17" customWidth="1"/>
    <col min="264" max="264" width="21" customWidth="1"/>
    <col min="265" max="265" width="19.140625" customWidth="1"/>
    <col min="266" max="266" width="11.42578125" customWidth="1"/>
    <col min="267" max="267" width="37.42578125" bestFit="1" customWidth="1"/>
    <col min="268" max="268" width="11.42578125" customWidth="1"/>
    <col min="515" max="515" width="11.42578125" customWidth="1"/>
    <col min="516" max="516" width="24.28515625" customWidth="1"/>
    <col min="517" max="517" width="25.28515625" customWidth="1"/>
    <col min="518" max="518" width="19.42578125" customWidth="1"/>
    <col min="519" max="519" width="17" customWidth="1"/>
    <col min="520" max="520" width="21" customWidth="1"/>
    <col min="521" max="521" width="19.140625" customWidth="1"/>
    <col min="522" max="522" width="11.42578125" customWidth="1"/>
    <col min="523" max="523" width="37.42578125" bestFit="1" customWidth="1"/>
    <col min="524" max="524" width="11.42578125" customWidth="1"/>
    <col min="771" max="771" width="11.42578125" customWidth="1"/>
    <col min="772" max="772" width="24.28515625" customWidth="1"/>
    <col min="773" max="773" width="25.28515625" customWidth="1"/>
    <col min="774" max="774" width="19.42578125" customWidth="1"/>
    <col min="775" max="775" width="17" customWidth="1"/>
    <col min="776" max="776" width="21" customWidth="1"/>
    <col min="777" max="777" width="19.140625" customWidth="1"/>
    <col min="778" max="778" width="11.42578125" customWidth="1"/>
    <col min="779" max="779" width="37.42578125" bestFit="1" customWidth="1"/>
    <col min="780" max="780" width="11.42578125" customWidth="1"/>
    <col min="1027" max="1027" width="11.42578125" customWidth="1"/>
    <col min="1028" max="1028" width="24.28515625" customWidth="1"/>
    <col min="1029" max="1029" width="25.28515625" customWidth="1"/>
    <col min="1030" max="1030" width="19.42578125" customWidth="1"/>
    <col min="1031" max="1031" width="17" customWidth="1"/>
    <col min="1032" max="1032" width="21" customWidth="1"/>
    <col min="1033" max="1033" width="19.140625" customWidth="1"/>
    <col min="1034" max="1034" width="11.42578125" customWidth="1"/>
    <col min="1035" max="1035" width="37.42578125" bestFit="1" customWidth="1"/>
    <col min="1036" max="1036" width="11.42578125" customWidth="1"/>
    <col min="1283" max="1283" width="11.42578125" customWidth="1"/>
    <col min="1284" max="1284" width="24.28515625" customWidth="1"/>
    <col min="1285" max="1285" width="25.28515625" customWidth="1"/>
    <col min="1286" max="1286" width="19.42578125" customWidth="1"/>
    <col min="1287" max="1287" width="17" customWidth="1"/>
    <col min="1288" max="1288" width="21" customWidth="1"/>
    <col min="1289" max="1289" width="19.140625" customWidth="1"/>
    <col min="1290" max="1290" width="11.42578125" customWidth="1"/>
    <col min="1291" max="1291" width="37.42578125" bestFit="1" customWidth="1"/>
    <col min="1292" max="1292" width="11.42578125" customWidth="1"/>
    <col min="1539" max="1539" width="11.42578125" customWidth="1"/>
    <col min="1540" max="1540" width="24.28515625" customWidth="1"/>
    <col min="1541" max="1541" width="25.28515625" customWidth="1"/>
    <col min="1542" max="1542" width="19.42578125" customWidth="1"/>
    <col min="1543" max="1543" width="17" customWidth="1"/>
    <col min="1544" max="1544" width="21" customWidth="1"/>
    <col min="1545" max="1545" width="19.140625" customWidth="1"/>
    <col min="1546" max="1546" width="11.42578125" customWidth="1"/>
    <col min="1547" max="1547" width="37.42578125" bestFit="1" customWidth="1"/>
    <col min="1548" max="1548" width="11.42578125" customWidth="1"/>
    <col min="1795" max="1795" width="11.42578125" customWidth="1"/>
    <col min="1796" max="1796" width="24.28515625" customWidth="1"/>
    <col min="1797" max="1797" width="25.28515625" customWidth="1"/>
    <col min="1798" max="1798" width="19.42578125" customWidth="1"/>
    <col min="1799" max="1799" width="17" customWidth="1"/>
    <col min="1800" max="1800" width="21" customWidth="1"/>
    <col min="1801" max="1801" width="19.140625" customWidth="1"/>
    <col min="1802" max="1802" width="11.42578125" customWidth="1"/>
    <col min="1803" max="1803" width="37.42578125" bestFit="1" customWidth="1"/>
    <col min="1804" max="1804" width="11.42578125" customWidth="1"/>
    <col min="2051" max="2051" width="11.42578125" customWidth="1"/>
    <col min="2052" max="2052" width="24.28515625" customWidth="1"/>
    <col min="2053" max="2053" width="25.28515625" customWidth="1"/>
    <col min="2054" max="2054" width="19.42578125" customWidth="1"/>
    <col min="2055" max="2055" width="17" customWidth="1"/>
    <col min="2056" max="2056" width="21" customWidth="1"/>
    <col min="2057" max="2057" width="19.140625" customWidth="1"/>
    <col min="2058" max="2058" width="11.42578125" customWidth="1"/>
    <col min="2059" max="2059" width="37.42578125" bestFit="1" customWidth="1"/>
    <col min="2060" max="2060" width="11.42578125" customWidth="1"/>
    <col min="2307" max="2307" width="11.42578125" customWidth="1"/>
    <col min="2308" max="2308" width="24.28515625" customWidth="1"/>
    <col min="2309" max="2309" width="25.28515625" customWidth="1"/>
    <col min="2310" max="2310" width="19.42578125" customWidth="1"/>
    <col min="2311" max="2311" width="17" customWidth="1"/>
    <col min="2312" max="2312" width="21" customWidth="1"/>
    <col min="2313" max="2313" width="19.140625" customWidth="1"/>
    <col min="2314" max="2314" width="11.42578125" customWidth="1"/>
    <col min="2315" max="2315" width="37.42578125" bestFit="1" customWidth="1"/>
    <col min="2316" max="2316" width="11.42578125" customWidth="1"/>
    <col min="2563" max="2563" width="11.42578125" customWidth="1"/>
    <col min="2564" max="2564" width="24.28515625" customWidth="1"/>
    <col min="2565" max="2565" width="25.28515625" customWidth="1"/>
    <col min="2566" max="2566" width="19.42578125" customWidth="1"/>
    <col min="2567" max="2567" width="17" customWidth="1"/>
    <col min="2568" max="2568" width="21" customWidth="1"/>
    <col min="2569" max="2569" width="19.140625" customWidth="1"/>
    <col min="2570" max="2570" width="11.42578125" customWidth="1"/>
    <col min="2571" max="2571" width="37.42578125" bestFit="1" customWidth="1"/>
    <col min="2572" max="2572" width="11.42578125" customWidth="1"/>
    <col min="2819" max="2819" width="11.42578125" customWidth="1"/>
    <col min="2820" max="2820" width="24.28515625" customWidth="1"/>
    <col min="2821" max="2821" width="25.28515625" customWidth="1"/>
    <col min="2822" max="2822" width="19.42578125" customWidth="1"/>
    <col min="2823" max="2823" width="17" customWidth="1"/>
    <col min="2824" max="2824" width="21" customWidth="1"/>
    <col min="2825" max="2825" width="19.140625" customWidth="1"/>
    <col min="2826" max="2826" width="11.42578125" customWidth="1"/>
    <col min="2827" max="2827" width="37.42578125" bestFit="1" customWidth="1"/>
    <col min="2828" max="2828" width="11.42578125" customWidth="1"/>
    <col min="3075" max="3075" width="11.42578125" customWidth="1"/>
    <col min="3076" max="3076" width="24.28515625" customWidth="1"/>
    <col min="3077" max="3077" width="25.28515625" customWidth="1"/>
    <col min="3078" max="3078" width="19.42578125" customWidth="1"/>
    <col min="3079" max="3079" width="17" customWidth="1"/>
    <col min="3080" max="3080" width="21" customWidth="1"/>
    <col min="3081" max="3081" width="19.140625" customWidth="1"/>
    <col min="3082" max="3082" width="11.42578125" customWidth="1"/>
    <col min="3083" max="3083" width="37.42578125" bestFit="1" customWidth="1"/>
    <col min="3084" max="3084" width="11.42578125" customWidth="1"/>
    <col min="3331" max="3331" width="11.42578125" customWidth="1"/>
    <col min="3332" max="3332" width="24.28515625" customWidth="1"/>
    <col min="3333" max="3333" width="25.28515625" customWidth="1"/>
    <col min="3334" max="3334" width="19.42578125" customWidth="1"/>
    <col min="3335" max="3335" width="17" customWidth="1"/>
    <col min="3336" max="3336" width="21" customWidth="1"/>
    <col min="3337" max="3337" width="19.140625" customWidth="1"/>
    <col min="3338" max="3338" width="11.42578125" customWidth="1"/>
    <col min="3339" max="3339" width="37.42578125" bestFit="1" customWidth="1"/>
    <col min="3340" max="3340" width="11.42578125" customWidth="1"/>
    <col min="3587" max="3587" width="11.42578125" customWidth="1"/>
    <col min="3588" max="3588" width="24.28515625" customWidth="1"/>
    <col min="3589" max="3589" width="25.28515625" customWidth="1"/>
    <col min="3590" max="3590" width="19.42578125" customWidth="1"/>
    <col min="3591" max="3591" width="17" customWidth="1"/>
    <col min="3592" max="3592" width="21" customWidth="1"/>
    <col min="3593" max="3593" width="19.140625" customWidth="1"/>
    <col min="3594" max="3594" width="11.42578125" customWidth="1"/>
    <col min="3595" max="3595" width="37.42578125" bestFit="1" customWidth="1"/>
    <col min="3596" max="3596" width="11.42578125" customWidth="1"/>
    <col min="3843" max="3843" width="11.42578125" customWidth="1"/>
    <col min="3844" max="3844" width="24.28515625" customWidth="1"/>
    <col min="3845" max="3845" width="25.28515625" customWidth="1"/>
    <col min="3846" max="3846" width="19.42578125" customWidth="1"/>
    <col min="3847" max="3847" width="17" customWidth="1"/>
    <col min="3848" max="3848" width="21" customWidth="1"/>
    <col min="3849" max="3849" width="19.140625" customWidth="1"/>
    <col min="3850" max="3850" width="11.42578125" customWidth="1"/>
    <col min="3851" max="3851" width="37.42578125" bestFit="1" customWidth="1"/>
    <col min="3852" max="3852" width="11.42578125" customWidth="1"/>
    <col min="4099" max="4099" width="11.42578125" customWidth="1"/>
    <col min="4100" max="4100" width="24.28515625" customWidth="1"/>
    <col min="4101" max="4101" width="25.28515625" customWidth="1"/>
    <col min="4102" max="4102" width="19.42578125" customWidth="1"/>
    <col min="4103" max="4103" width="17" customWidth="1"/>
    <col min="4104" max="4104" width="21" customWidth="1"/>
    <col min="4105" max="4105" width="19.140625" customWidth="1"/>
    <col min="4106" max="4106" width="11.42578125" customWidth="1"/>
    <col min="4107" max="4107" width="37.42578125" bestFit="1" customWidth="1"/>
    <col min="4108" max="4108" width="11.42578125" customWidth="1"/>
    <col min="4355" max="4355" width="11.42578125" customWidth="1"/>
    <col min="4356" max="4356" width="24.28515625" customWidth="1"/>
    <col min="4357" max="4357" width="25.28515625" customWidth="1"/>
    <col min="4358" max="4358" width="19.42578125" customWidth="1"/>
    <col min="4359" max="4359" width="17" customWidth="1"/>
    <col min="4360" max="4360" width="21" customWidth="1"/>
    <col min="4361" max="4361" width="19.140625" customWidth="1"/>
    <col min="4362" max="4362" width="11.42578125" customWidth="1"/>
    <col min="4363" max="4363" width="37.42578125" bestFit="1" customWidth="1"/>
    <col min="4364" max="4364" width="11.42578125" customWidth="1"/>
    <col min="4611" max="4611" width="11.42578125" customWidth="1"/>
    <col min="4612" max="4612" width="24.28515625" customWidth="1"/>
    <col min="4613" max="4613" width="25.28515625" customWidth="1"/>
    <col min="4614" max="4614" width="19.42578125" customWidth="1"/>
    <col min="4615" max="4615" width="17" customWidth="1"/>
    <col min="4616" max="4616" width="21" customWidth="1"/>
    <col min="4617" max="4617" width="19.140625" customWidth="1"/>
    <col min="4618" max="4618" width="11.42578125" customWidth="1"/>
    <col min="4619" max="4619" width="37.42578125" bestFit="1" customWidth="1"/>
    <col min="4620" max="4620" width="11.42578125" customWidth="1"/>
    <col min="4867" max="4867" width="11.42578125" customWidth="1"/>
    <col min="4868" max="4868" width="24.28515625" customWidth="1"/>
    <col min="4869" max="4869" width="25.28515625" customWidth="1"/>
    <col min="4870" max="4870" width="19.42578125" customWidth="1"/>
    <col min="4871" max="4871" width="17" customWidth="1"/>
    <col min="4872" max="4872" width="21" customWidth="1"/>
    <col min="4873" max="4873" width="19.140625" customWidth="1"/>
    <col min="4874" max="4874" width="11.42578125" customWidth="1"/>
    <col min="4875" max="4875" width="37.42578125" bestFit="1" customWidth="1"/>
    <col min="4876" max="4876" width="11.42578125" customWidth="1"/>
    <col min="5123" max="5123" width="11.42578125" customWidth="1"/>
    <col min="5124" max="5124" width="24.28515625" customWidth="1"/>
    <col min="5125" max="5125" width="25.28515625" customWidth="1"/>
    <col min="5126" max="5126" width="19.42578125" customWidth="1"/>
    <col min="5127" max="5127" width="17" customWidth="1"/>
    <col min="5128" max="5128" width="21" customWidth="1"/>
    <col min="5129" max="5129" width="19.140625" customWidth="1"/>
    <col min="5130" max="5130" width="11.42578125" customWidth="1"/>
    <col min="5131" max="5131" width="37.42578125" bestFit="1" customWidth="1"/>
    <col min="5132" max="5132" width="11.42578125" customWidth="1"/>
    <col min="5379" max="5379" width="11.42578125" customWidth="1"/>
    <col min="5380" max="5380" width="24.28515625" customWidth="1"/>
    <col min="5381" max="5381" width="25.28515625" customWidth="1"/>
    <col min="5382" max="5382" width="19.42578125" customWidth="1"/>
    <col min="5383" max="5383" width="17" customWidth="1"/>
    <col min="5384" max="5384" width="21" customWidth="1"/>
    <col min="5385" max="5385" width="19.140625" customWidth="1"/>
    <col min="5386" max="5386" width="11.42578125" customWidth="1"/>
    <col min="5387" max="5387" width="37.42578125" bestFit="1" customWidth="1"/>
    <col min="5388" max="5388" width="11.42578125" customWidth="1"/>
    <col min="5635" max="5635" width="11.42578125" customWidth="1"/>
    <col min="5636" max="5636" width="24.28515625" customWidth="1"/>
    <col min="5637" max="5637" width="25.28515625" customWidth="1"/>
    <col min="5638" max="5638" width="19.42578125" customWidth="1"/>
    <col min="5639" max="5639" width="17" customWidth="1"/>
    <col min="5640" max="5640" width="21" customWidth="1"/>
    <col min="5641" max="5641" width="19.140625" customWidth="1"/>
    <col min="5642" max="5642" width="11.42578125" customWidth="1"/>
    <col min="5643" max="5643" width="37.42578125" bestFit="1" customWidth="1"/>
    <col min="5644" max="5644" width="11.42578125" customWidth="1"/>
    <col min="5891" max="5891" width="11.42578125" customWidth="1"/>
    <col min="5892" max="5892" width="24.28515625" customWidth="1"/>
    <col min="5893" max="5893" width="25.28515625" customWidth="1"/>
    <col min="5894" max="5894" width="19.42578125" customWidth="1"/>
    <col min="5895" max="5895" width="17" customWidth="1"/>
    <col min="5896" max="5896" width="21" customWidth="1"/>
    <col min="5897" max="5897" width="19.140625" customWidth="1"/>
    <col min="5898" max="5898" width="11.42578125" customWidth="1"/>
    <col min="5899" max="5899" width="37.42578125" bestFit="1" customWidth="1"/>
    <col min="5900" max="5900" width="11.42578125" customWidth="1"/>
    <col min="6147" max="6147" width="11.42578125" customWidth="1"/>
    <col min="6148" max="6148" width="24.28515625" customWidth="1"/>
    <col min="6149" max="6149" width="25.28515625" customWidth="1"/>
    <col min="6150" max="6150" width="19.42578125" customWidth="1"/>
    <col min="6151" max="6151" width="17" customWidth="1"/>
    <col min="6152" max="6152" width="21" customWidth="1"/>
    <col min="6153" max="6153" width="19.140625" customWidth="1"/>
    <col min="6154" max="6154" width="11.42578125" customWidth="1"/>
    <col min="6155" max="6155" width="37.42578125" bestFit="1" customWidth="1"/>
    <col min="6156" max="6156" width="11.42578125" customWidth="1"/>
    <col min="6403" max="6403" width="11.42578125" customWidth="1"/>
    <col min="6404" max="6404" width="24.28515625" customWidth="1"/>
    <col min="6405" max="6405" width="25.28515625" customWidth="1"/>
    <col min="6406" max="6406" width="19.42578125" customWidth="1"/>
    <col min="6407" max="6407" width="17" customWidth="1"/>
    <col min="6408" max="6408" width="21" customWidth="1"/>
    <col min="6409" max="6409" width="19.140625" customWidth="1"/>
    <col min="6410" max="6410" width="11.42578125" customWidth="1"/>
    <col min="6411" max="6411" width="37.42578125" bestFit="1" customWidth="1"/>
    <col min="6412" max="6412" width="11.42578125" customWidth="1"/>
    <col min="6659" max="6659" width="11.42578125" customWidth="1"/>
    <col min="6660" max="6660" width="24.28515625" customWidth="1"/>
    <col min="6661" max="6661" width="25.28515625" customWidth="1"/>
    <col min="6662" max="6662" width="19.42578125" customWidth="1"/>
    <col min="6663" max="6663" width="17" customWidth="1"/>
    <col min="6664" max="6664" width="21" customWidth="1"/>
    <col min="6665" max="6665" width="19.140625" customWidth="1"/>
    <col min="6666" max="6666" width="11.42578125" customWidth="1"/>
    <col min="6667" max="6667" width="37.42578125" bestFit="1" customWidth="1"/>
    <col min="6668" max="6668" width="11.42578125" customWidth="1"/>
    <col min="6915" max="6915" width="11.42578125" customWidth="1"/>
    <col min="6916" max="6916" width="24.28515625" customWidth="1"/>
    <col min="6917" max="6917" width="25.28515625" customWidth="1"/>
    <col min="6918" max="6918" width="19.42578125" customWidth="1"/>
    <col min="6919" max="6919" width="17" customWidth="1"/>
    <col min="6920" max="6920" width="21" customWidth="1"/>
    <col min="6921" max="6921" width="19.140625" customWidth="1"/>
    <col min="6922" max="6922" width="11.42578125" customWidth="1"/>
    <col min="6923" max="6923" width="37.42578125" bestFit="1" customWidth="1"/>
    <col min="6924" max="6924" width="11.42578125" customWidth="1"/>
    <col min="7171" max="7171" width="11.42578125" customWidth="1"/>
    <col min="7172" max="7172" width="24.28515625" customWidth="1"/>
    <col min="7173" max="7173" width="25.28515625" customWidth="1"/>
    <col min="7174" max="7174" width="19.42578125" customWidth="1"/>
    <col min="7175" max="7175" width="17" customWidth="1"/>
    <col min="7176" max="7176" width="21" customWidth="1"/>
    <col min="7177" max="7177" width="19.140625" customWidth="1"/>
    <col min="7178" max="7178" width="11.42578125" customWidth="1"/>
    <col min="7179" max="7179" width="37.42578125" bestFit="1" customWidth="1"/>
    <col min="7180" max="7180" width="11.42578125" customWidth="1"/>
    <col min="7427" max="7427" width="11.42578125" customWidth="1"/>
    <col min="7428" max="7428" width="24.28515625" customWidth="1"/>
    <col min="7429" max="7429" width="25.28515625" customWidth="1"/>
    <col min="7430" max="7430" width="19.42578125" customWidth="1"/>
    <col min="7431" max="7431" width="17" customWidth="1"/>
    <col min="7432" max="7432" width="21" customWidth="1"/>
    <col min="7433" max="7433" width="19.140625" customWidth="1"/>
    <col min="7434" max="7434" width="11.42578125" customWidth="1"/>
    <col min="7435" max="7435" width="37.42578125" bestFit="1" customWidth="1"/>
    <col min="7436" max="7436" width="11.42578125" customWidth="1"/>
    <col min="7683" max="7683" width="11.42578125" customWidth="1"/>
    <col min="7684" max="7684" width="24.28515625" customWidth="1"/>
    <col min="7685" max="7685" width="25.28515625" customWidth="1"/>
    <col min="7686" max="7686" width="19.42578125" customWidth="1"/>
    <col min="7687" max="7687" width="17" customWidth="1"/>
    <col min="7688" max="7688" width="21" customWidth="1"/>
    <col min="7689" max="7689" width="19.140625" customWidth="1"/>
    <col min="7690" max="7690" width="11.42578125" customWidth="1"/>
    <col min="7691" max="7691" width="37.42578125" bestFit="1" customWidth="1"/>
    <col min="7692" max="7692" width="11.42578125" customWidth="1"/>
    <col min="7939" max="7939" width="11.42578125" customWidth="1"/>
    <col min="7940" max="7940" width="24.28515625" customWidth="1"/>
    <col min="7941" max="7941" width="25.28515625" customWidth="1"/>
    <col min="7942" max="7942" width="19.42578125" customWidth="1"/>
    <col min="7943" max="7943" width="17" customWidth="1"/>
    <col min="7944" max="7944" width="21" customWidth="1"/>
    <col min="7945" max="7945" width="19.140625" customWidth="1"/>
    <col min="7946" max="7946" width="11.42578125" customWidth="1"/>
    <col min="7947" max="7947" width="37.42578125" bestFit="1" customWidth="1"/>
    <col min="7948" max="7948" width="11.42578125" customWidth="1"/>
    <col min="8195" max="8195" width="11.42578125" customWidth="1"/>
    <col min="8196" max="8196" width="24.28515625" customWidth="1"/>
    <col min="8197" max="8197" width="25.28515625" customWidth="1"/>
    <col min="8198" max="8198" width="19.42578125" customWidth="1"/>
    <col min="8199" max="8199" width="17" customWidth="1"/>
    <col min="8200" max="8200" width="21" customWidth="1"/>
    <col min="8201" max="8201" width="19.140625" customWidth="1"/>
    <col min="8202" max="8202" width="11.42578125" customWidth="1"/>
    <col min="8203" max="8203" width="37.42578125" bestFit="1" customWidth="1"/>
    <col min="8204" max="8204" width="11.42578125" customWidth="1"/>
    <col min="8451" max="8451" width="11.42578125" customWidth="1"/>
    <col min="8452" max="8452" width="24.28515625" customWidth="1"/>
    <col min="8453" max="8453" width="25.28515625" customWidth="1"/>
    <col min="8454" max="8454" width="19.42578125" customWidth="1"/>
    <col min="8455" max="8455" width="17" customWidth="1"/>
    <col min="8456" max="8456" width="21" customWidth="1"/>
    <col min="8457" max="8457" width="19.140625" customWidth="1"/>
    <col min="8458" max="8458" width="11.42578125" customWidth="1"/>
    <col min="8459" max="8459" width="37.42578125" bestFit="1" customWidth="1"/>
    <col min="8460" max="8460" width="11.42578125" customWidth="1"/>
    <col min="8707" max="8707" width="11.42578125" customWidth="1"/>
    <col min="8708" max="8708" width="24.28515625" customWidth="1"/>
    <col min="8709" max="8709" width="25.28515625" customWidth="1"/>
    <col min="8710" max="8710" width="19.42578125" customWidth="1"/>
    <col min="8711" max="8711" width="17" customWidth="1"/>
    <col min="8712" max="8712" width="21" customWidth="1"/>
    <col min="8713" max="8713" width="19.140625" customWidth="1"/>
    <col min="8714" max="8714" width="11.42578125" customWidth="1"/>
    <col min="8715" max="8715" width="37.42578125" bestFit="1" customWidth="1"/>
    <col min="8716" max="8716" width="11.42578125" customWidth="1"/>
    <col min="8963" max="8963" width="11.42578125" customWidth="1"/>
    <col min="8964" max="8964" width="24.28515625" customWidth="1"/>
    <col min="8965" max="8965" width="25.28515625" customWidth="1"/>
    <col min="8966" max="8966" width="19.42578125" customWidth="1"/>
    <col min="8967" max="8967" width="17" customWidth="1"/>
    <col min="8968" max="8968" width="21" customWidth="1"/>
    <col min="8969" max="8969" width="19.140625" customWidth="1"/>
    <col min="8970" max="8970" width="11.42578125" customWidth="1"/>
    <col min="8971" max="8971" width="37.42578125" bestFit="1" customWidth="1"/>
    <col min="8972" max="8972" width="11.42578125" customWidth="1"/>
    <col min="9219" max="9219" width="11.42578125" customWidth="1"/>
    <col min="9220" max="9220" width="24.28515625" customWidth="1"/>
    <col min="9221" max="9221" width="25.28515625" customWidth="1"/>
    <col min="9222" max="9222" width="19.42578125" customWidth="1"/>
    <col min="9223" max="9223" width="17" customWidth="1"/>
    <col min="9224" max="9224" width="21" customWidth="1"/>
    <col min="9225" max="9225" width="19.140625" customWidth="1"/>
    <col min="9226" max="9226" width="11.42578125" customWidth="1"/>
    <col min="9227" max="9227" width="37.42578125" bestFit="1" customWidth="1"/>
    <col min="9228" max="9228" width="11.42578125" customWidth="1"/>
    <col min="9475" max="9475" width="11.42578125" customWidth="1"/>
    <col min="9476" max="9476" width="24.28515625" customWidth="1"/>
    <col min="9477" max="9477" width="25.28515625" customWidth="1"/>
    <col min="9478" max="9478" width="19.42578125" customWidth="1"/>
    <col min="9479" max="9479" width="17" customWidth="1"/>
    <col min="9480" max="9480" width="21" customWidth="1"/>
    <col min="9481" max="9481" width="19.140625" customWidth="1"/>
    <col min="9482" max="9482" width="11.42578125" customWidth="1"/>
    <col min="9483" max="9483" width="37.42578125" bestFit="1" customWidth="1"/>
    <col min="9484" max="9484" width="11.42578125" customWidth="1"/>
    <col min="9731" max="9731" width="11.42578125" customWidth="1"/>
    <col min="9732" max="9732" width="24.28515625" customWidth="1"/>
    <col min="9733" max="9733" width="25.28515625" customWidth="1"/>
    <col min="9734" max="9734" width="19.42578125" customWidth="1"/>
    <col min="9735" max="9735" width="17" customWidth="1"/>
    <col min="9736" max="9736" width="21" customWidth="1"/>
    <col min="9737" max="9737" width="19.140625" customWidth="1"/>
    <col min="9738" max="9738" width="11.42578125" customWidth="1"/>
    <col min="9739" max="9739" width="37.42578125" bestFit="1" customWidth="1"/>
    <col min="9740" max="9740" width="11.42578125" customWidth="1"/>
    <col min="9987" max="9987" width="11.42578125" customWidth="1"/>
    <col min="9988" max="9988" width="24.28515625" customWidth="1"/>
    <col min="9989" max="9989" width="25.28515625" customWidth="1"/>
    <col min="9990" max="9990" width="19.42578125" customWidth="1"/>
    <col min="9991" max="9991" width="17" customWidth="1"/>
    <col min="9992" max="9992" width="21" customWidth="1"/>
    <col min="9993" max="9993" width="19.140625" customWidth="1"/>
    <col min="9994" max="9994" width="11.42578125" customWidth="1"/>
    <col min="9995" max="9995" width="37.42578125" bestFit="1" customWidth="1"/>
    <col min="9996" max="9996" width="11.42578125" customWidth="1"/>
    <col min="10243" max="10243" width="11.42578125" customWidth="1"/>
    <col min="10244" max="10244" width="24.28515625" customWidth="1"/>
    <col min="10245" max="10245" width="25.28515625" customWidth="1"/>
    <col min="10246" max="10246" width="19.42578125" customWidth="1"/>
    <col min="10247" max="10247" width="17" customWidth="1"/>
    <col min="10248" max="10248" width="21" customWidth="1"/>
    <col min="10249" max="10249" width="19.140625" customWidth="1"/>
    <col min="10250" max="10250" width="11.42578125" customWidth="1"/>
    <col min="10251" max="10251" width="37.42578125" bestFit="1" customWidth="1"/>
    <col min="10252" max="10252" width="11.42578125" customWidth="1"/>
    <col min="10499" max="10499" width="11.42578125" customWidth="1"/>
    <col min="10500" max="10500" width="24.28515625" customWidth="1"/>
    <col min="10501" max="10501" width="25.28515625" customWidth="1"/>
    <col min="10502" max="10502" width="19.42578125" customWidth="1"/>
    <col min="10503" max="10503" width="17" customWidth="1"/>
    <col min="10504" max="10504" width="21" customWidth="1"/>
    <col min="10505" max="10505" width="19.140625" customWidth="1"/>
    <col min="10506" max="10506" width="11.42578125" customWidth="1"/>
    <col min="10507" max="10507" width="37.42578125" bestFit="1" customWidth="1"/>
    <col min="10508" max="10508" width="11.42578125" customWidth="1"/>
    <col min="10755" max="10755" width="11.42578125" customWidth="1"/>
    <col min="10756" max="10756" width="24.28515625" customWidth="1"/>
    <col min="10757" max="10757" width="25.28515625" customWidth="1"/>
    <col min="10758" max="10758" width="19.42578125" customWidth="1"/>
    <col min="10759" max="10759" width="17" customWidth="1"/>
    <col min="10760" max="10760" width="21" customWidth="1"/>
    <col min="10761" max="10761" width="19.140625" customWidth="1"/>
    <col min="10762" max="10762" width="11.42578125" customWidth="1"/>
    <col min="10763" max="10763" width="37.42578125" bestFit="1" customWidth="1"/>
    <col min="10764" max="10764" width="11.42578125" customWidth="1"/>
    <col min="11011" max="11011" width="11.42578125" customWidth="1"/>
    <col min="11012" max="11012" width="24.28515625" customWidth="1"/>
    <col min="11013" max="11013" width="25.28515625" customWidth="1"/>
    <col min="11014" max="11014" width="19.42578125" customWidth="1"/>
    <col min="11015" max="11015" width="17" customWidth="1"/>
    <col min="11016" max="11016" width="21" customWidth="1"/>
    <col min="11017" max="11017" width="19.140625" customWidth="1"/>
    <col min="11018" max="11018" width="11.42578125" customWidth="1"/>
    <col min="11019" max="11019" width="37.42578125" bestFit="1" customWidth="1"/>
    <col min="11020" max="11020" width="11.42578125" customWidth="1"/>
    <col min="11267" max="11267" width="11.42578125" customWidth="1"/>
    <col min="11268" max="11268" width="24.28515625" customWidth="1"/>
    <col min="11269" max="11269" width="25.28515625" customWidth="1"/>
    <col min="11270" max="11270" width="19.42578125" customWidth="1"/>
    <col min="11271" max="11271" width="17" customWidth="1"/>
    <col min="11272" max="11272" width="21" customWidth="1"/>
    <col min="11273" max="11273" width="19.140625" customWidth="1"/>
    <col min="11274" max="11274" width="11.42578125" customWidth="1"/>
    <col min="11275" max="11275" width="37.42578125" bestFit="1" customWidth="1"/>
    <col min="11276" max="11276" width="11.42578125" customWidth="1"/>
    <col min="11523" max="11523" width="11.42578125" customWidth="1"/>
    <col min="11524" max="11524" width="24.28515625" customWidth="1"/>
    <col min="11525" max="11525" width="25.28515625" customWidth="1"/>
    <col min="11526" max="11526" width="19.42578125" customWidth="1"/>
    <col min="11527" max="11527" width="17" customWidth="1"/>
    <col min="11528" max="11528" width="21" customWidth="1"/>
    <col min="11529" max="11529" width="19.140625" customWidth="1"/>
    <col min="11530" max="11530" width="11.42578125" customWidth="1"/>
    <col min="11531" max="11531" width="37.42578125" bestFit="1" customWidth="1"/>
    <col min="11532" max="11532" width="11.42578125" customWidth="1"/>
    <col min="11779" max="11779" width="11.42578125" customWidth="1"/>
    <col min="11780" max="11780" width="24.28515625" customWidth="1"/>
    <col min="11781" max="11781" width="25.28515625" customWidth="1"/>
    <col min="11782" max="11782" width="19.42578125" customWidth="1"/>
    <col min="11783" max="11783" width="17" customWidth="1"/>
    <col min="11784" max="11784" width="21" customWidth="1"/>
    <col min="11785" max="11785" width="19.140625" customWidth="1"/>
    <col min="11786" max="11786" width="11.42578125" customWidth="1"/>
    <col min="11787" max="11787" width="37.42578125" bestFit="1" customWidth="1"/>
    <col min="11788" max="11788" width="11.42578125" customWidth="1"/>
    <col min="12035" max="12035" width="11.42578125" customWidth="1"/>
    <col min="12036" max="12036" width="24.28515625" customWidth="1"/>
    <col min="12037" max="12037" width="25.28515625" customWidth="1"/>
    <col min="12038" max="12038" width="19.42578125" customWidth="1"/>
    <col min="12039" max="12039" width="17" customWidth="1"/>
    <col min="12040" max="12040" width="21" customWidth="1"/>
    <col min="12041" max="12041" width="19.140625" customWidth="1"/>
    <col min="12042" max="12042" width="11.42578125" customWidth="1"/>
    <col min="12043" max="12043" width="37.42578125" bestFit="1" customWidth="1"/>
    <col min="12044" max="12044" width="11.42578125" customWidth="1"/>
    <col min="12291" max="12291" width="11.42578125" customWidth="1"/>
    <col min="12292" max="12292" width="24.28515625" customWidth="1"/>
    <col min="12293" max="12293" width="25.28515625" customWidth="1"/>
    <col min="12294" max="12294" width="19.42578125" customWidth="1"/>
    <col min="12295" max="12295" width="17" customWidth="1"/>
    <col min="12296" max="12296" width="21" customWidth="1"/>
    <col min="12297" max="12297" width="19.140625" customWidth="1"/>
    <col min="12298" max="12298" width="11.42578125" customWidth="1"/>
    <col min="12299" max="12299" width="37.42578125" bestFit="1" customWidth="1"/>
    <col min="12300" max="12300" width="11.42578125" customWidth="1"/>
    <col min="12547" max="12547" width="11.42578125" customWidth="1"/>
    <col min="12548" max="12548" width="24.28515625" customWidth="1"/>
    <col min="12549" max="12549" width="25.28515625" customWidth="1"/>
    <col min="12550" max="12550" width="19.42578125" customWidth="1"/>
    <col min="12551" max="12551" width="17" customWidth="1"/>
    <col min="12552" max="12552" width="21" customWidth="1"/>
    <col min="12553" max="12553" width="19.140625" customWidth="1"/>
    <col min="12554" max="12554" width="11.42578125" customWidth="1"/>
    <col min="12555" max="12555" width="37.42578125" bestFit="1" customWidth="1"/>
    <col min="12556" max="12556" width="11.42578125" customWidth="1"/>
    <col min="12803" max="12803" width="11.42578125" customWidth="1"/>
    <col min="12804" max="12804" width="24.28515625" customWidth="1"/>
    <col min="12805" max="12805" width="25.28515625" customWidth="1"/>
    <col min="12806" max="12806" width="19.42578125" customWidth="1"/>
    <col min="12807" max="12807" width="17" customWidth="1"/>
    <col min="12808" max="12808" width="21" customWidth="1"/>
    <col min="12809" max="12809" width="19.140625" customWidth="1"/>
    <col min="12810" max="12810" width="11.42578125" customWidth="1"/>
    <col min="12811" max="12811" width="37.42578125" bestFit="1" customWidth="1"/>
    <col min="12812" max="12812" width="11.42578125" customWidth="1"/>
    <col min="13059" max="13059" width="11.42578125" customWidth="1"/>
    <col min="13060" max="13060" width="24.28515625" customWidth="1"/>
    <col min="13061" max="13061" width="25.28515625" customWidth="1"/>
    <col min="13062" max="13062" width="19.42578125" customWidth="1"/>
    <col min="13063" max="13063" width="17" customWidth="1"/>
    <col min="13064" max="13064" width="21" customWidth="1"/>
    <col min="13065" max="13065" width="19.140625" customWidth="1"/>
    <col min="13066" max="13066" width="11.42578125" customWidth="1"/>
    <col min="13067" max="13067" width="37.42578125" bestFit="1" customWidth="1"/>
    <col min="13068" max="13068" width="11.42578125" customWidth="1"/>
    <col min="13315" max="13315" width="11.42578125" customWidth="1"/>
    <col min="13316" max="13316" width="24.28515625" customWidth="1"/>
    <col min="13317" max="13317" width="25.28515625" customWidth="1"/>
    <col min="13318" max="13318" width="19.42578125" customWidth="1"/>
    <col min="13319" max="13319" width="17" customWidth="1"/>
    <col min="13320" max="13320" width="21" customWidth="1"/>
    <col min="13321" max="13321" width="19.140625" customWidth="1"/>
    <col min="13322" max="13322" width="11.42578125" customWidth="1"/>
    <col min="13323" max="13323" width="37.42578125" bestFit="1" customWidth="1"/>
    <col min="13324" max="13324" width="11.42578125" customWidth="1"/>
    <col min="13571" max="13571" width="11.42578125" customWidth="1"/>
    <col min="13572" max="13572" width="24.28515625" customWidth="1"/>
    <col min="13573" max="13573" width="25.28515625" customWidth="1"/>
    <col min="13574" max="13574" width="19.42578125" customWidth="1"/>
    <col min="13575" max="13575" width="17" customWidth="1"/>
    <col min="13576" max="13576" width="21" customWidth="1"/>
    <col min="13577" max="13577" width="19.140625" customWidth="1"/>
    <col min="13578" max="13578" width="11.42578125" customWidth="1"/>
    <col min="13579" max="13579" width="37.42578125" bestFit="1" customWidth="1"/>
    <col min="13580" max="13580" width="11.42578125" customWidth="1"/>
    <col min="13827" max="13827" width="11.42578125" customWidth="1"/>
    <col min="13828" max="13828" width="24.28515625" customWidth="1"/>
    <col min="13829" max="13829" width="25.28515625" customWidth="1"/>
    <col min="13830" max="13830" width="19.42578125" customWidth="1"/>
    <col min="13831" max="13831" width="17" customWidth="1"/>
    <col min="13832" max="13832" width="21" customWidth="1"/>
    <col min="13833" max="13833" width="19.140625" customWidth="1"/>
    <col min="13834" max="13834" width="11.42578125" customWidth="1"/>
    <col min="13835" max="13835" width="37.42578125" bestFit="1" customWidth="1"/>
    <col min="13836" max="13836" width="11.42578125" customWidth="1"/>
    <col min="14083" max="14083" width="11.42578125" customWidth="1"/>
    <col min="14084" max="14084" width="24.28515625" customWidth="1"/>
    <col min="14085" max="14085" width="25.28515625" customWidth="1"/>
    <col min="14086" max="14086" width="19.42578125" customWidth="1"/>
    <col min="14087" max="14087" width="17" customWidth="1"/>
    <col min="14088" max="14088" width="21" customWidth="1"/>
    <col min="14089" max="14089" width="19.140625" customWidth="1"/>
    <col min="14090" max="14090" width="11.42578125" customWidth="1"/>
    <col min="14091" max="14091" width="37.42578125" bestFit="1" customWidth="1"/>
    <col min="14092" max="14092" width="11.42578125" customWidth="1"/>
    <col min="14339" max="14339" width="11.42578125" customWidth="1"/>
    <col min="14340" max="14340" width="24.28515625" customWidth="1"/>
    <col min="14341" max="14341" width="25.28515625" customWidth="1"/>
    <col min="14342" max="14342" width="19.42578125" customWidth="1"/>
    <col min="14343" max="14343" width="17" customWidth="1"/>
    <col min="14344" max="14344" width="21" customWidth="1"/>
    <col min="14345" max="14345" width="19.140625" customWidth="1"/>
    <col min="14346" max="14346" width="11.42578125" customWidth="1"/>
    <col min="14347" max="14347" width="37.42578125" bestFit="1" customWidth="1"/>
    <col min="14348" max="14348" width="11.42578125" customWidth="1"/>
    <col min="14595" max="14595" width="11.42578125" customWidth="1"/>
    <col min="14596" max="14596" width="24.28515625" customWidth="1"/>
    <col min="14597" max="14597" width="25.28515625" customWidth="1"/>
    <col min="14598" max="14598" width="19.42578125" customWidth="1"/>
    <col min="14599" max="14599" width="17" customWidth="1"/>
    <col min="14600" max="14600" width="21" customWidth="1"/>
    <col min="14601" max="14601" width="19.140625" customWidth="1"/>
    <col min="14602" max="14602" width="11.42578125" customWidth="1"/>
    <col min="14603" max="14603" width="37.42578125" bestFit="1" customWidth="1"/>
    <col min="14604" max="14604" width="11.42578125" customWidth="1"/>
    <col min="14851" max="14851" width="11.42578125" customWidth="1"/>
    <col min="14852" max="14852" width="24.28515625" customWidth="1"/>
    <col min="14853" max="14853" width="25.28515625" customWidth="1"/>
    <col min="14854" max="14854" width="19.42578125" customWidth="1"/>
    <col min="14855" max="14855" width="17" customWidth="1"/>
    <col min="14856" max="14856" width="21" customWidth="1"/>
    <col min="14857" max="14857" width="19.140625" customWidth="1"/>
    <col min="14858" max="14858" width="11.42578125" customWidth="1"/>
    <col min="14859" max="14859" width="37.42578125" bestFit="1" customWidth="1"/>
    <col min="14860" max="14860" width="11.42578125" customWidth="1"/>
    <col min="15107" max="15107" width="11.42578125" customWidth="1"/>
    <col min="15108" max="15108" width="24.28515625" customWidth="1"/>
    <col min="15109" max="15109" width="25.28515625" customWidth="1"/>
    <col min="15110" max="15110" width="19.42578125" customWidth="1"/>
    <col min="15111" max="15111" width="17" customWidth="1"/>
    <col min="15112" max="15112" width="21" customWidth="1"/>
    <col min="15113" max="15113" width="19.140625" customWidth="1"/>
    <col min="15114" max="15114" width="11.42578125" customWidth="1"/>
    <col min="15115" max="15115" width="37.42578125" bestFit="1" customWidth="1"/>
    <col min="15116" max="15116" width="11.42578125" customWidth="1"/>
    <col min="15363" max="15363" width="11.42578125" customWidth="1"/>
    <col min="15364" max="15364" width="24.28515625" customWidth="1"/>
    <col min="15365" max="15365" width="25.28515625" customWidth="1"/>
    <col min="15366" max="15366" width="19.42578125" customWidth="1"/>
    <col min="15367" max="15367" width="17" customWidth="1"/>
    <col min="15368" max="15368" width="21" customWidth="1"/>
    <col min="15369" max="15369" width="19.140625" customWidth="1"/>
    <col min="15370" max="15370" width="11.42578125" customWidth="1"/>
    <col min="15371" max="15371" width="37.42578125" bestFit="1" customWidth="1"/>
    <col min="15372" max="15372" width="11.42578125" customWidth="1"/>
    <col min="15619" max="15619" width="11.42578125" customWidth="1"/>
    <col min="15620" max="15620" width="24.28515625" customWidth="1"/>
    <col min="15621" max="15621" width="25.28515625" customWidth="1"/>
    <col min="15622" max="15622" width="19.42578125" customWidth="1"/>
    <col min="15623" max="15623" width="17" customWidth="1"/>
    <col min="15624" max="15624" width="21" customWidth="1"/>
    <col min="15625" max="15625" width="19.140625" customWidth="1"/>
    <col min="15626" max="15626" width="11.42578125" customWidth="1"/>
    <col min="15627" max="15627" width="37.42578125" bestFit="1" customWidth="1"/>
    <col min="15628" max="15628" width="11.42578125" customWidth="1"/>
    <col min="15875" max="15875" width="11.42578125" customWidth="1"/>
    <col min="15876" max="15876" width="24.28515625" customWidth="1"/>
    <col min="15877" max="15877" width="25.28515625" customWidth="1"/>
    <col min="15878" max="15878" width="19.42578125" customWidth="1"/>
    <col min="15879" max="15879" width="17" customWidth="1"/>
    <col min="15880" max="15880" width="21" customWidth="1"/>
    <col min="15881" max="15881" width="19.140625" customWidth="1"/>
    <col min="15882" max="15882" width="11.42578125" customWidth="1"/>
    <col min="15883" max="15883" width="37.42578125" bestFit="1" customWidth="1"/>
    <col min="15884" max="15884" width="11.42578125" customWidth="1"/>
    <col min="16131" max="16131" width="11.42578125" customWidth="1"/>
    <col min="16132" max="16132" width="24.28515625" customWidth="1"/>
    <col min="16133" max="16133" width="25.28515625" customWidth="1"/>
    <col min="16134" max="16134" width="19.42578125" customWidth="1"/>
    <col min="16135" max="16135" width="17" customWidth="1"/>
    <col min="16136" max="16136" width="21" customWidth="1"/>
    <col min="16137" max="16137" width="19.140625" customWidth="1"/>
    <col min="16138" max="16138" width="11.42578125" customWidth="1"/>
    <col min="16139" max="16139" width="37.42578125" bestFit="1" customWidth="1"/>
    <col min="16140" max="16140" width="11.42578125" customWidth="1"/>
  </cols>
  <sheetData>
    <row r="1" spans="1:15" ht="16.5" customHeight="1" x14ac:dyDescent="0.25">
      <c r="A1" t="s">
        <v>3</v>
      </c>
      <c r="B1" t="s">
        <v>5</v>
      </c>
      <c r="C1" t="s">
        <v>63</v>
      </c>
      <c r="D1" t="s">
        <v>37</v>
      </c>
      <c r="E1" t="s">
        <v>71</v>
      </c>
      <c r="F1" t="s">
        <v>72</v>
      </c>
      <c r="G1" t="s">
        <v>73</v>
      </c>
      <c r="H1" t="s">
        <v>74</v>
      </c>
      <c r="I1" t="s">
        <v>75</v>
      </c>
      <c r="J1" t="s">
        <v>76</v>
      </c>
      <c r="K1" t="s">
        <v>77</v>
      </c>
    </row>
    <row r="2" spans="1:15" x14ac:dyDescent="0.25">
      <c r="A2" s="6">
        <v>43818</v>
      </c>
      <c r="B2" t="s">
        <v>85</v>
      </c>
      <c r="C2" t="s">
        <v>92</v>
      </c>
      <c r="D2" t="s">
        <v>82</v>
      </c>
      <c r="E2" s="2">
        <v>0.58333333333333337</v>
      </c>
      <c r="G2" s="9"/>
      <c r="I2" s="2" t="s">
        <v>78</v>
      </c>
      <c r="J2" s="2" t="s">
        <v>79</v>
      </c>
      <c r="K2" t="s">
        <v>80</v>
      </c>
    </row>
    <row r="3" spans="1:15" x14ac:dyDescent="0.25">
      <c r="A3" s="6">
        <v>43827</v>
      </c>
      <c r="B3" t="s">
        <v>109</v>
      </c>
      <c r="C3" t="s">
        <v>110</v>
      </c>
      <c r="D3" t="s">
        <v>82</v>
      </c>
      <c r="E3" s="2">
        <v>0.75347222222222221</v>
      </c>
      <c r="F3" s="9"/>
      <c r="G3" s="9"/>
      <c r="I3" s="2" t="s">
        <v>78</v>
      </c>
      <c r="J3" s="2" t="s">
        <v>79</v>
      </c>
      <c r="K3" t="s">
        <v>112</v>
      </c>
      <c r="M3" s="3"/>
      <c r="N3" s="3"/>
      <c r="O3" s="3"/>
    </row>
    <row r="4" spans="1:15" x14ac:dyDescent="0.25">
      <c r="A4" s="6">
        <v>43840</v>
      </c>
      <c r="B4" t="s">
        <v>190</v>
      </c>
      <c r="C4" t="s">
        <v>191</v>
      </c>
      <c r="D4" t="s">
        <v>82</v>
      </c>
      <c r="E4" s="2">
        <v>0.57013888888888886</v>
      </c>
      <c r="F4" s="9"/>
      <c r="G4" s="9"/>
      <c r="I4" s="2" t="s">
        <v>78</v>
      </c>
      <c r="J4" s="2" t="s">
        <v>79</v>
      </c>
      <c r="K4" t="s">
        <v>192</v>
      </c>
      <c r="L4" s="3"/>
      <c r="M4" s="3"/>
      <c r="N4" s="3"/>
      <c r="O4" s="3"/>
    </row>
    <row r="5" spans="1:15" x14ac:dyDescent="0.25">
      <c r="A5" s="6">
        <v>43840</v>
      </c>
      <c r="B5" t="s">
        <v>197</v>
      </c>
      <c r="C5" t="s">
        <v>204</v>
      </c>
      <c r="D5" t="s">
        <v>82</v>
      </c>
      <c r="E5" s="2">
        <v>0.69791666666666663</v>
      </c>
      <c r="F5" s="9"/>
      <c r="G5" s="9"/>
      <c r="I5" s="2" t="s">
        <v>78</v>
      </c>
      <c r="J5" s="2" t="s">
        <v>79</v>
      </c>
      <c r="K5" t="s">
        <v>198</v>
      </c>
      <c r="L5" s="3"/>
      <c r="M5" s="3"/>
      <c r="N5" s="3"/>
      <c r="O5" s="3"/>
    </row>
    <row r="6" spans="1:15" x14ac:dyDescent="0.25">
      <c r="A6" s="6">
        <v>43842</v>
      </c>
      <c r="B6" t="s">
        <v>109</v>
      </c>
      <c r="C6" t="s">
        <v>205</v>
      </c>
      <c r="D6" t="s">
        <v>82</v>
      </c>
      <c r="E6" s="2">
        <v>0.39930555555555558</v>
      </c>
      <c r="F6" s="9"/>
      <c r="G6" s="9"/>
      <c r="I6" s="2" t="s">
        <v>78</v>
      </c>
      <c r="J6" s="2" t="s">
        <v>79</v>
      </c>
      <c r="K6" t="s">
        <v>206</v>
      </c>
      <c r="L6" s="3"/>
      <c r="M6" s="3"/>
      <c r="N6" s="3"/>
      <c r="O6" s="3"/>
    </row>
    <row r="7" spans="1:15" x14ac:dyDescent="0.25">
      <c r="A7" s="6">
        <v>43847</v>
      </c>
      <c r="B7" t="s">
        <v>400</v>
      </c>
      <c r="C7" s="21" t="s">
        <v>412</v>
      </c>
      <c r="D7" t="s">
        <v>82</v>
      </c>
      <c r="E7" s="2">
        <v>0.55833333333333335</v>
      </c>
      <c r="F7" s="9"/>
      <c r="G7" s="9"/>
      <c r="I7" s="2" t="s">
        <v>78</v>
      </c>
      <c r="J7" s="2" t="s">
        <v>79</v>
      </c>
      <c r="K7" t="s">
        <v>401</v>
      </c>
      <c r="L7" s="3"/>
      <c r="M7" s="3"/>
      <c r="N7" s="3"/>
      <c r="O7" s="3"/>
    </row>
    <row r="8" spans="1:15" x14ac:dyDescent="0.25">
      <c r="A8" s="6">
        <v>43860</v>
      </c>
      <c r="B8" t="s">
        <v>278</v>
      </c>
      <c r="C8" t="s">
        <v>413</v>
      </c>
      <c r="D8" t="s">
        <v>82</v>
      </c>
      <c r="E8" s="2">
        <v>0.61249999999999993</v>
      </c>
      <c r="I8" s="2" t="s">
        <v>78</v>
      </c>
      <c r="J8" s="2" t="s">
        <v>79</v>
      </c>
      <c r="K8" t="s">
        <v>414</v>
      </c>
      <c r="L8" s="3"/>
      <c r="M8" s="3"/>
      <c r="N8" s="3"/>
      <c r="O8" s="3"/>
    </row>
    <row r="9" spans="1:15" x14ac:dyDescent="0.25">
      <c r="A9" s="6">
        <v>43861</v>
      </c>
      <c r="B9" t="s">
        <v>416</v>
      </c>
      <c r="C9" t="s">
        <v>415</v>
      </c>
      <c r="D9" t="s">
        <v>82</v>
      </c>
      <c r="E9" s="2"/>
      <c r="I9" s="2" t="s">
        <v>78</v>
      </c>
      <c r="J9" s="2" t="s">
        <v>79</v>
      </c>
      <c r="L9" s="3"/>
      <c r="M9" s="3"/>
      <c r="N9" s="3"/>
      <c r="O9" s="3"/>
    </row>
    <row r="10" spans="1:15" x14ac:dyDescent="0.25">
      <c r="A10" s="6">
        <v>43870</v>
      </c>
      <c r="B10" t="s">
        <v>504</v>
      </c>
      <c r="C10" t="s">
        <v>579</v>
      </c>
      <c r="D10" t="s">
        <v>82</v>
      </c>
      <c r="E10" s="2">
        <v>0.52430555555555558</v>
      </c>
      <c r="I10" s="2" t="s">
        <v>78</v>
      </c>
      <c r="J10" s="2" t="s">
        <v>79</v>
      </c>
      <c r="K10" t="s">
        <v>507</v>
      </c>
      <c r="L10" s="3"/>
      <c r="M10" s="3"/>
      <c r="N10" s="3"/>
      <c r="O10" s="3"/>
    </row>
    <row r="11" spans="1:15" x14ac:dyDescent="0.25">
      <c r="A11" s="6">
        <v>43871</v>
      </c>
      <c r="B11" t="s">
        <v>541</v>
      </c>
      <c r="C11" t="s">
        <v>581</v>
      </c>
      <c r="D11" t="s">
        <v>82</v>
      </c>
      <c r="E11" s="2">
        <v>0.3888888888888889</v>
      </c>
      <c r="I11" s="2" t="s">
        <v>78</v>
      </c>
      <c r="J11" s="2" t="s">
        <v>79</v>
      </c>
      <c r="K11" t="s">
        <v>582</v>
      </c>
      <c r="L11"/>
      <c r="N11" s="3"/>
      <c r="O11" s="3"/>
    </row>
    <row r="12" spans="1:15" x14ac:dyDescent="0.25">
      <c r="A12" s="6">
        <v>43872</v>
      </c>
      <c r="B12" t="s">
        <v>555</v>
      </c>
      <c r="C12" t="s">
        <v>585</v>
      </c>
      <c r="D12" t="s">
        <v>82</v>
      </c>
      <c r="E12" s="2">
        <v>0.38263888888888892</v>
      </c>
      <c r="I12" s="2" t="s">
        <v>78</v>
      </c>
      <c r="J12" s="2" t="s">
        <v>79</v>
      </c>
      <c r="K12" t="s">
        <v>586</v>
      </c>
      <c r="L12" s="3"/>
      <c r="M12" s="3"/>
      <c r="N12" s="3"/>
      <c r="O12" s="3"/>
    </row>
    <row r="13" spans="1:15" x14ac:dyDescent="0.25">
      <c r="A13" s="6"/>
      <c r="E13" s="2"/>
      <c r="I13" s="2"/>
      <c r="J13" s="2"/>
      <c r="L13" s="3"/>
      <c r="M13" s="3"/>
      <c r="N13" s="3"/>
      <c r="O13" s="3"/>
    </row>
    <row r="14" spans="1:15" x14ac:dyDescent="0.25">
      <c r="A14" s="6"/>
      <c r="E14" s="2"/>
      <c r="F14" s="9"/>
      <c r="G14" s="9"/>
      <c r="I14" s="2"/>
      <c r="J14" s="2"/>
      <c r="L14" s="3"/>
      <c r="M14" s="3"/>
      <c r="N14" s="3"/>
      <c r="O14" s="3"/>
    </row>
    <row r="15" spans="1:15" x14ac:dyDescent="0.25">
      <c r="A15" s="6"/>
      <c r="E15" s="2"/>
      <c r="F15" s="9"/>
      <c r="G15" s="9"/>
      <c r="I15" s="2"/>
      <c r="J15" s="2"/>
      <c r="L15" s="3"/>
      <c r="M15" s="3"/>
      <c r="N15" s="3"/>
      <c r="O15" s="3"/>
    </row>
    <row r="16" spans="1:15" x14ac:dyDescent="0.25">
      <c r="A16" s="6"/>
      <c r="E16" s="2"/>
      <c r="F16" s="9"/>
      <c r="G16" s="9"/>
      <c r="I16" s="2"/>
      <c r="J16" s="2"/>
      <c r="L16" s="3"/>
      <c r="M16" s="3"/>
      <c r="N16" s="3"/>
      <c r="O16" s="3"/>
    </row>
    <row r="17" spans="1:15" x14ac:dyDescent="0.25">
      <c r="A17" s="6"/>
      <c r="E17" s="2"/>
      <c r="F17" s="9"/>
      <c r="G17" s="9"/>
      <c r="I17" s="2"/>
      <c r="J17" s="2"/>
      <c r="L17" s="3"/>
      <c r="M17" s="3"/>
      <c r="N17" s="3"/>
      <c r="O17" s="3"/>
    </row>
    <row r="18" spans="1:15" x14ac:dyDescent="0.25">
      <c r="A18" s="6"/>
      <c r="E18" s="2"/>
      <c r="F18" s="9"/>
      <c r="G18" s="9"/>
      <c r="I18" s="2"/>
      <c r="J18" s="2"/>
      <c r="L18" s="3"/>
      <c r="M18" s="3"/>
      <c r="N18" s="3"/>
      <c r="O18" s="3"/>
    </row>
    <row r="19" spans="1:15" x14ac:dyDescent="0.25">
      <c r="A19" s="6"/>
      <c r="E19" s="2"/>
      <c r="F19" s="9"/>
      <c r="G19" s="9"/>
      <c r="I19" s="2"/>
      <c r="J19" s="2"/>
      <c r="L19" s="3"/>
      <c r="M19" s="3"/>
      <c r="N19" s="3"/>
      <c r="O19" s="3"/>
    </row>
    <row r="20" spans="1:15" x14ac:dyDescent="0.25">
      <c r="A20" s="6"/>
      <c r="E20" s="2"/>
      <c r="F20" s="9"/>
      <c r="G20" s="9"/>
      <c r="I20" s="2"/>
      <c r="J20" s="2"/>
      <c r="L20" s="3"/>
      <c r="M20" s="3"/>
      <c r="N20" s="3"/>
      <c r="O20" s="3"/>
    </row>
    <row r="21" spans="1:15" x14ac:dyDescent="0.25">
      <c r="A21" s="6"/>
      <c r="E21" s="2"/>
      <c r="F21" s="9"/>
      <c r="G21" s="9"/>
      <c r="I21" s="2"/>
      <c r="J21" s="2"/>
      <c r="L21" s="3"/>
      <c r="M21" s="3"/>
      <c r="N21" s="3"/>
      <c r="O21" s="3"/>
    </row>
    <row r="22" spans="1:15" x14ac:dyDescent="0.25">
      <c r="A22" s="6"/>
      <c r="E22" s="2"/>
      <c r="F22" s="9"/>
      <c r="G22" s="9"/>
      <c r="I22" s="2"/>
      <c r="J22" s="2"/>
      <c r="L22" s="3"/>
      <c r="M22" s="3"/>
    </row>
    <row r="23" spans="1:15" x14ac:dyDescent="0.25">
      <c r="A23" s="6"/>
      <c r="E23" s="2"/>
      <c r="F23" s="9"/>
      <c r="G23" s="9"/>
      <c r="I23" s="2"/>
      <c r="J23" s="2"/>
      <c r="L23" s="3"/>
      <c r="M23" s="3"/>
    </row>
    <row r="24" spans="1:15" x14ac:dyDescent="0.25">
      <c r="A24" s="6"/>
      <c r="E24" s="2"/>
      <c r="F24" s="9"/>
      <c r="G24" s="9"/>
      <c r="I24" s="2"/>
      <c r="J24" s="2"/>
      <c r="L24" s="3"/>
      <c r="M24" s="3"/>
      <c r="N24" s="3"/>
      <c r="O24" s="3"/>
    </row>
    <row r="25" spans="1:15" x14ac:dyDescent="0.25">
      <c r="A25" s="6"/>
      <c r="E25" s="2"/>
      <c r="F25" s="9"/>
      <c r="G25" s="9"/>
      <c r="I25" s="2"/>
      <c r="J25" s="2"/>
      <c r="L25" s="3"/>
      <c r="M25" s="3"/>
      <c r="N25" s="3"/>
      <c r="O25" s="3"/>
    </row>
    <row r="26" spans="1:15" x14ac:dyDescent="0.25">
      <c r="A26" s="6"/>
      <c r="E26" s="2"/>
      <c r="F26" s="9"/>
      <c r="G26" s="9"/>
      <c r="I26" s="2"/>
      <c r="J26" s="2"/>
      <c r="L26" s="3"/>
      <c r="M26" s="3"/>
      <c r="N26" s="3"/>
      <c r="O26" s="3"/>
    </row>
    <row r="27" spans="1:15" x14ac:dyDescent="0.25">
      <c r="A27" s="6"/>
      <c r="E27" s="2"/>
      <c r="F27" s="9"/>
      <c r="G27" s="9"/>
      <c r="I27" s="2"/>
      <c r="J27" s="2"/>
      <c r="L27" s="3"/>
      <c r="M27" s="3"/>
      <c r="N27" s="3"/>
      <c r="O27" s="3"/>
    </row>
    <row r="28" spans="1:15" x14ac:dyDescent="0.25">
      <c r="A28" s="6"/>
      <c r="E28" s="2"/>
      <c r="I28" s="2"/>
      <c r="J28" s="2"/>
      <c r="L28" s="3"/>
      <c r="M28" s="3"/>
      <c r="N28" s="3"/>
      <c r="O28" s="3"/>
    </row>
    <row r="29" spans="1:15" x14ac:dyDescent="0.25">
      <c r="A29" s="6"/>
      <c r="E29" s="2"/>
      <c r="I29" s="2"/>
      <c r="J29" s="2"/>
      <c r="L29" s="3"/>
      <c r="M29" s="3"/>
      <c r="N29" s="3"/>
      <c r="O29" s="3"/>
    </row>
    <row r="30" spans="1:15" x14ac:dyDescent="0.25">
      <c r="A30" s="6"/>
      <c r="E30" s="2"/>
      <c r="I30" s="2"/>
      <c r="J30" s="2"/>
      <c r="L30" s="3"/>
      <c r="M30" s="3"/>
      <c r="N30" s="3"/>
      <c r="O30" s="3"/>
    </row>
    <row r="31" spans="1:15" x14ac:dyDescent="0.25">
      <c r="A31" s="6"/>
      <c r="E31" s="2"/>
      <c r="I31" s="2"/>
      <c r="J31" s="2"/>
      <c r="L31" s="3"/>
      <c r="M31" s="3"/>
      <c r="N31" s="3"/>
      <c r="O31" s="3"/>
    </row>
    <row r="32" spans="1:15" x14ac:dyDescent="0.25">
      <c r="A32" s="6"/>
      <c r="E32" s="2"/>
      <c r="F32" s="9"/>
      <c r="G32" s="9"/>
      <c r="I32" s="2"/>
      <c r="J32" s="2"/>
      <c r="L32" s="3"/>
      <c r="M32" s="3"/>
      <c r="N32" s="3"/>
      <c r="O32" s="3"/>
    </row>
    <row r="33" spans="1:15" x14ac:dyDescent="0.25">
      <c r="A33" s="6"/>
      <c r="E33" s="2"/>
      <c r="F33" s="9"/>
      <c r="G33" s="9"/>
      <c r="I33" s="2"/>
      <c r="J33" s="2"/>
      <c r="L33" s="3"/>
      <c r="M33" s="3"/>
      <c r="N33" s="3"/>
      <c r="O33" s="3"/>
    </row>
    <row r="34" spans="1:15" x14ac:dyDescent="0.25">
      <c r="A34" s="6"/>
      <c r="E34" s="2"/>
      <c r="F34" s="9"/>
      <c r="G34" s="9"/>
      <c r="I34" s="2"/>
      <c r="J34" s="2"/>
      <c r="L34" s="3"/>
      <c r="M34" s="3"/>
      <c r="N34" s="3"/>
      <c r="O34" s="3"/>
    </row>
    <row r="35" spans="1:15" x14ac:dyDescent="0.25">
      <c r="A35" s="6"/>
      <c r="E35" s="2"/>
      <c r="F35" s="9"/>
      <c r="G35" s="9"/>
      <c r="I35" s="2"/>
      <c r="J35" s="2"/>
      <c r="L35" s="3"/>
      <c r="M35" s="3"/>
      <c r="N35" s="3"/>
      <c r="O35" s="3"/>
    </row>
    <row r="36" spans="1:15" x14ac:dyDescent="0.25">
      <c r="A36" s="6"/>
      <c r="E36" s="2"/>
      <c r="F36" s="9"/>
      <c r="G36" s="9"/>
      <c r="I36" s="2"/>
      <c r="J36" s="2"/>
      <c r="L36" s="3"/>
      <c r="M36" s="3"/>
      <c r="N36" s="3"/>
      <c r="O36" s="3"/>
    </row>
    <row r="37" spans="1:15" x14ac:dyDescent="0.25">
      <c r="A37" s="6"/>
      <c r="E37" s="2"/>
      <c r="F37" s="9"/>
      <c r="G37" s="9"/>
      <c r="I37" s="2"/>
      <c r="J37" s="2"/>
      <c r="L37" s="3"/>
      <c r="M37" s="3"/>
      <c r="N37" s="3"/>
      <c r="O37" s="3"/>
    </row>
    <row r="38" spans="1:15" x14ac:dyDescent="0.25">
      <c r="A38" s="6"/>
      <c r="E38" s="2"/>
      <c r="I38" s="2"/>
      <c r="J38" s="2"/>
      <c r="L38"/>
    </row>
    <row r="39" spans="1:15" x14ac:dyDescent="0.25">
      <c r="A39" s="6"/>
      <c r="E39" s="2"/>
      <c r="I39" s="2"/>
      <c r="J39" s="2"/>
      <c r="L39"/>
    </row>
    <row r="40" spans="1:15" x14ac:dyDescent="0.25">
      <c r="A40" s="6"/>
      <c r="E40" s="2"/>
      <c r="I40" s="2"/>
      <c r="J40" s="2"/>
      <c r="L40"/>
    </row>
    <row r="41" spans="1:15" x14ac:dyDescent="0.25">
      <c r="A41" s="6"/>
      <c r="E41" s="2"/>
      <c r="I41" s="2"/>
      <c r="J41" s="2"/>
      <c r="L41"/>
    </row>
    <row r="42" spans="1:15" x14ac:dyDescent="0.25">
      <c r="A42" s="6"/>
      <c r="E42" s="2"/>
      <c r="F42" s="9"/>
      <c r="G42" s="9"/>
      <c r="I42" s="2"/>
      <c r="J42" s="2"/>
      <c r="M42" s="3"/>
      <c r="N42" s="3"/>
      <c r="O42" s="3"/>
    </row>
    <row r="43" spans="1:15" x14ac:dyDescent="0.25">
      <c r="A43" s="6"/>
      <c r="E43" s="2"/>
      <c r="F43" s="9"/>
      <c r="G43" s="9"/>
      <c r="I43" s="2"/>
      <c r="J43" s="2"/>
      <c r="L43" s="10"/>
      <c r="M43" s="3"/>
      <c r="N43" s="3"/>
      <c r="O43" s="3"/>
    </row>
    <row r="44" spans="1:15" x14ac:dyDescent="0.25">
      <c r="A44" s="6"/>
      <c r="E44" s="2"/>
      <c r="F44" s="9"/>
      <c r="G44" s="9"/>
      <c r="I44" s="2"/>
      <c r="J44" s="2"/>
      <c r="L44" s="11"/>
      <c r="M44" s="3"/>
      <c r="N44" s="3"/>
      <c r="O44" s="3"/>
    </row>
    <row r="45" spans="1:15" x14ac:dyDescent="0.25">
      <c r="A45" s="6"/>
      <c r="B45" s="1"/>
      <c r="E45" s="2"/>
      <c r="F45" s="9"/>
      <c r="G45" s="9"/>
      <c r="I45" s="2"/>
      <c r="J45" s="2"/>
      <c r="L45" s="12"/>
      <c r="M45" s="3"/>
      <c r="N45" s="3"/>
      <c r="O45" s="3"/>
    </row>
    <row r="46" spans="1:15" x14ac:dyDescent="0.25">
      <c r="A46" s="6"/>
      <c r="E46" s="2"/>
      <c r="F46" s="9"/>
      <c r="G46" s="9"/>
      <c r="I46" s="2"/>
      <c r="J46" s="2"/>
      <c r="L46" s="12"/>
      <c r="M46" s="3"/>
      <c r="N46" s="3"/>
      <c r="O46" s="3"/>
    </row>
    <row r="47" spans="1:15" x14ac:dyDescent="0.25">
      <c r="A47" s="6"/>
      <c r="E47" s="2"/>
      <c r="F47" s="9"/>
      <c r="G47" s="9"/>
      <c r="I47" s="2"/>
      <c r="J47" s="2"/>
      <c r="L47" s="12"/>
      <c r="M47" s="3"/>
      <c r="N47" s="3"/>
      <c r="O47" s="3"/>
    </row>
    <row r="48" spans="1:15" x14ac:dyDescent="0.25">
      <c r="A48" s="6"/>
      <c r="E48" s="2"/>
      <c r="F48" s="9"/>
      <c r="G48" s="9"/>
      <c r="I48" s="2"/>
      <c r="J48" s="2"/>
      <c r="L48" s="12"/>
      <c r="M48" s="3"/>
      <c r="N48" s="3"/>
      <c r="O48" s="3"/>
    </row>
    <row r="49" spans="1:15" x14ac:dyDescent="0.25">
      <c r="A49" s="6"/>
      <c r="E49" s="2"/>
      <c r="F49" s="9"/>
      <c r="G49" s="9"/>
      <c r="I49" s="2"/>
      <c r="J49" s="2"/>
      <c r="L49" s="12"/>
      <c r="M49" s="3"/>
      <c r="O49" s="3"/>
    </row>
    <row r="50" spans="1:15" x14ac:dyDescent="0.25">
      <c r="A50" s="6"/>
      <c r="E50" s="2"/>
      <c r="F50" s="9"/>
      <c r="G50" s="9"/>
      <c r="I50" s="2"/>
      <c r="J50" s="2"/>
      <c r="L50" s="12"/>
      <c r="M50" s="3"/>
      <c r="O50" s="3"/>
    </row>
    <row r="51" spans="1:15" x14ac:dyDescent="0.25">
      <c r="A51" s="6"/>
      <c r="B51" s="1"/>
      <c r="E51" s="2"/>
      <c r="F51" s="9"/>
      <c r="G51" s="9"/>
      <c r="I51" s="2"/>
      <c r="J51" s="2"/>
      <c r="L51" s="12"/>
      <c r="M51" s="3"/>
      <c r="N51" s="3"/>
      <c r="O51" s="3"/>
    </row>
    <row r="52" spans="1:15" x14ac:dyDescent="0.25">
      <c r="A52" s="6"/>
      <c r="E52" s="2"/>
      <c r="F52" s="9"/>
      <c r="G52" s="9"/>
      <c r="I52" s="2"/>
      <c r="J52" s="2"/>
      <c r="L52" s="12"/>
      <c r="M52" s="3"/>
      <c r="N52" s="3"/>
      <c r="O52" s="3"/>
    </row>
    <row r="53" spans="1:15" x14ac:dyDescent="0.25">
      <c r="A53" s="6"/>
      <c r="E53" s="2"/>
      <c r="F53" s="9"/>
      <c r="G53" s="9"/>
      <c r="I53" s="2"/>
      <c r="J53" s="2"/>
      <c r="L53" s="12"/>
      <c r="M53" s="3"/>
      <c r="N53" s="3"/>
      <c r="O53" s="3"/>
    </row>
    <row r="54" spans="1:15" x14ac:dyDescent="0.25">
      <c r="A54" s="6"/>
      <c r="E54" s="2"/>
      <c r="F54" s="9"/>
      <c r="G54" s="9"/>
      <c r="I54" s="2"/>
      <c r="J54" s="2"/>
      <c r="L54" s="12"/>
      <c r="M54" s="3"/>
      <c r="N54" s="3"/>
      <c r="O54" s="3"/>
    </row>
    <row r="55" spans="1:15" x14ac:dyDescent="0.25">
      <c r="A55" s="6"/>
      <c r="E55" s="2"/>
      <c r="F55" s="9"/>
      <c r="G55" s="9"/>
      <c r="I55" s="2"/>
      <c r="J55" s="2"/>
      <c r="L55" s="12"/>
      <c r="M55" s="3"/>
    </row>
    <row r="56" spans="1:15" x14ac:dyDescent="0.25">
      <c r="A56" s="6"/>
      <c r="E56" s="2"/>
      <c r="F56" s="9"/>
      <c r="G56" s="9"/>
      <c r="I56" s="2"/>
      <c r="J56" s="2"/>
    </row>
    <row r="57" spans="1:15" x14ac:dyDescent="0.25">
      <c r="A57" s="6"/>
      <c r="E57" s="2"/>
      <c r="F57" s="9"/>
      <c r="G57" s="9"/>
      <c r="I57" s="2"/>
      <c r="J57" s="2"/>
    </row>
    <row r="58" spans="1:15" x14ac:dyDescent="0.25">
      <c r="A58" s="6"/>
      <c r="E58" s="2"/>
      <c r="F58" s="9"/>
      <c r="G58" s="9"/>
      <c r="I58" s="2"/>
      <c r="J58" s="2"/>
    </row>
    <row r="59" spans="1:15" x14ac:dyDescent="0.25">
      <c r="A59" s="6"/>
      <c r="E59" s="2"/>
      <c r="F59" s="9"/>
      <c r="G59" s="9"/>
      <c r="I59" s="2"/>
      <c r="J59" s="2"/>
    </row>
    <row r="60" spans="1:15" x14ac:dyDescent="0.25">
      <c r="A60" s="6"/>
      <c r="E60" s="2"/>
      <c r="F60" s="9"/>
      <c r="G60" s="9"/>
      <c r="I60" s="2"/>
      <c r="J60" s="2"/>
    </row>
    <row r="61" spans="1:15" x14ac:dyDescent="0.25">
      <c r="A61" s="6"/>
      <c r="E61" s="2"/>
      <c r="F61" s="9"/>
      <c r="G61" s="9"/>
      <c r="I61" s="2"/>
      <c r="J61" s="2"/>
    </row>
    <row r="62" spans="1:15" x14ac:dyDescent="0.25">
      <c r="A62" s="6"/>
      <c r="E62" s="2"/>
      <c r="F62" s="9"/>
      <c r="G62" s="9"/>
      <c r="I62" s="2"/>
      <c r="J62" s="2"/>
    </row>
    <row r="63" spans="1:15" x14ac:dyDescent="0.25">
      <c r="A63" s="6"/>
      <c r="E63" s="2"/>
      <c r="F63" s="9"/>
      <c r="G63" s="9"/>
      <c r="I63" s="2"/>
      <c r="J63" s="2"/>
    </row>
    <row r="64" spans="1:15" x14ac:dyDescent="0.25">
      <c r="A64" s="6"/>
      <c r="E64" s="2"/>
      <c r="F64" s="9"/>
      <c r="G64" s="9"/>
      <c r="I64" s="2"/>
      <c r="J64" s="2"/>
    </row>
    <row r="65" spans="1:10" x14ac:dyDescent="0.25">
      <c r="A65" s="6"/>
      <c r="E65" s="2"/>
      <c r="I65" s="2"/>
      <c r="J65" s="2"/>
    </row>
    <row r="66" spans="1:10" x14ac:dyDescent="0.25">
      <c r="A66" s="6"/>
      <c r="E66" s="2"/>
      <c r="I66" s="2"/>
      <c r="J66" s="2"/>
    </row>
    <row r="67" spans="1:10" x14ac:dyDescent="0.25">
      <c r="A67" s="6"/>
      <c r="E67" s="2"/>
      <c r="I67" s="2"/>
      <c r="J67" s="2"/>
    </row>
    <row r="68" spans="1:10" x14ac:dyDescent="0.25">
      <c r="A68" s="6"/>
      <c r="E68" s="2"/>
      <c r="F68" s="9"/>
      <c r="G68" s="9"/>
      <c r="I68" s="2"/>
      <c r="J68" s="2"/>
    </row>
    <row r="69" spans="1:10" x14ac:dyDescent="0.25">
      <c r="A69" s="6"/>
      <c r="E69" s="2"/>
      <c r="I69" s="2"/>
      <c r="J69" s="2"/>
    </row>
    <row r="70" spans="1:10" x14ac:dyDescent="0.25">
      <c r="A70" s="6"/>
      <c r="E70" s="2"/>
      <c r="I70" s="2"/>
      <c r="J70" s="2"/>
    </row>
    <row r="71" spans="1:10" x14ac:dyDescent="0.25">
      <c r="A71" s="6"/>
      <c r="E71" s="2"/>
      <c r="I71" s="2"/>
      <c r="J71" s="2"/>
    </row>
    <row r="72" spans="1:10" x14ac:dyDescent="0.25">
      <c r="A72" s="6"/>
      <c r="E72" s="2"/>
      <c r="I72" s="2"/>
      <c r="J72" s="2"/>
    </row>
    <row r="73" spans="1:10" x14ac:dyDescent="0.25">
      <c r="A73" s="6"/>
      <c r="E73" s="2"/>
      <c r="I73" s="2"/>
      <c r="J73" s="2"/>
    </row>
    <row r="74" spans="1:10" x14ac:dyDescent="0.25">
      <c r="A74" s="6"/>
      <c r="E74" s="2"/>
      <c r="I74" s="2"/>
      <c r="J74" s="2"/>
    </row>
    <row r="75" spans="1:10" x14ac:dyDescent="0.25">
      <c r="A75" s="6"/>
      <c r="E75" s="2"/>
      <c r="I75" s="2"/>
      <c r="J75" s="2"/>
    </row>
    <row r="76" spans="1:10" x14ac:dyDescent="0.25">
      <c r="A76" s="6"/>
      <c r="E76" s="2"/>
      <c r="F76" s="9"/>
      <c r="G76" s="9"/>
      <c r="I76" s="2"/>
      <c r="J76" s="2"/>
    </row>
    <row r="77" spans="1:10" x14ac:dyDescent="0.25">
      <c r="A77" s="6"/>
      <c r="E77" s="2"/>
      <c r="F77" s="9"/>
      <c r="G77" s="9"/>
      <c r="I77" s="2"/>
      <c r="J77" s="2"/>
    </row>
    <row r="78" spans="1:10" x14ac:dyDescent="0.25">
      <c r="A78" s="6"/>
      <c r="E78" s="2"/>
      <c r="F78" s="9"/>
      <c r="G78" s="9"/>
      <c r="I78" s="2"/>
      <c r="J78" s="2"/>
    </row>
    <row r="79" spans="1:10" x14ac:dyDescent="0.25">
      <c r="A79" s="6"/>
      <c r="E79" s="2"/>
      <c r="F79" s="9"/>
      <c r="G79" s="9"/>
      <c r="I79" s="2"/>
      <c r="J79" s="2"/>
    </row>
    <row r="80" spans="1:10" x14ac:dyDescent="0.25">
      <c r="A80" s="6"/>
      <c r="E80" s="2"/>
      <c r="F80" s="9"/>
      <c r="G80" s="9"/>
      <c r="I80" s="2"/>
      <c r="J80" s="2"/>
    </row>
    <row r="81" spans="1:10" x14ac:dyDescent="0.25">
      <c r="A81" s="6"/>
      <c r="E81" s="2"/>
      <c r="F81" s="9"/>
      <c r="G81" s="9"/>
      <c r="I81" s="2"/>
      <c r="J81" s="2"/>
    </row>
    <row r="82" spans="1:10" x14ac:dyDescent="0.25">
      <c r="A82" s="6"/>
      <c r="E82" s="2"/>
      <c r="F82" s="9"/>
      <c r="G82" s="9"/>
      <c r="I82" s="2"/>
      <c r="J82" s="2"/>
    </row>
    <row r="83" spans="1:10" x14ac:dyDescent="0.25">
      <c r="A83" s="6"/>
      <c r="E83" s="2"/>
      <c r="F83" s="9"/>
      <c r="G83" s="9"/>
      <c r="I83" s="2"/>
      <c r="J83" s="2"/>
    </row>
    <row r="84" spans="1:10" x14ac:dyDescent="0.25">
      <c r="A84" s="6"/>
      <c r="E84" s="2"/>
      <c r="F84" s="9"/>
      <c r="G84" s="9"/>
      <c r="I84" s="2"/>
      <c r="J84" s="2"/>
    </row>
    <row r="85" spans="1:10" x14ac:dyDescent="0.25">
      <c r="A85" s="6"/>
      <c r="E85" s="2"/>
      <c r="F85" s="9"/>
      <c r="G85" s="9"/>
      <c r="I85" s="2"/>
      <c r="J85" s="2"/>
    </row>
    <row r="86" spans="1:10" x14ac:dyDescent="0.25">
      <c r="A86" s="6"/>
      <c r="E86" s="2"/>
      <c r="F86" s="9"/>
      <c r="G86" s="9"/>
      <c r="I86" s="2"/>
      <c r="J86" s="2"/>
    </row>
    <row r="87" spans="1:10" x14ac:dyDescent="0.25">
      <c r="A87" s="6"/>
      <c r="E87" s="2"/>
      <c r="F87" s="9"/>
      <c r="G87" s="9"/>
      <c r="I87" s="2"/>
      <c r="J87" s="2"/>
    </row>
    <row r="88" spans="1:10" x14ac:dyDescent="0.25">
      <c r="A88" s="6"/>
      <c r="E88" s="2"/>
      <c r="F88" s="9"/>
      <c r="G88" s="9"/>
      <c r="I88" s="2"/>
      <c r="J88" s="2"/>
    </row>
    <row r="89" spans="1:10" x14ac:dyDescent="0.25">
      <c r="A89" s="6"/>
      <c r="E89" s="2"/>
      <c r="F89" s="9"/>
      <c r="G89" s="9"/>
      <c r="I89" s="2"/>
      <c r="J89" s="2"/>
    </row>
    <row r="90" spans="1:10" x14ac:dyDescent="0.25">
      <c r="A90" s="6"/>
      <c r="E90" s="2"/>
      <c r="F90" s="9"/>
      <c r="G90" s="9"/>
      <c r="I90" s="2"/>
      <c r="J90" s="2"/>
    </row>
    <row r="91" spans="1:10" x14ac:dyDescent="0.25">
      <c r="A91" s="6"/>
      <c r="E91" s="2"/>
      <c r="F91" s="9"/>
      <c r="G91" s="9"/>
      <c r="I91" s="2"/>
      <c r="J91" s="2"/>
    </row>
    <row r="92" spans="1:10" x14ac:dyDescent="0.25">
      <c r="A92" s="6"/>
      <c r="E92" s="2"/>
      <c r="F92" s="9"/>
      <c r="G92" s="9"/>
      <c r="I92" s="2"/>
      <c r="J92" s="2"/>
    </row>
    <row r="93" spans="1:10" x14ac:dyDescent="0.25">
      <c r="E93" s="2"/>
      <c r="F93" s="9"/>
      <c r="G93" s="9"/>
      <c r="I93" s="2"/>
      <c r="J93" s="2"/>
    </row>
    <row r="94" spans="1:10" x14ac:dyDescent="0.25">
      <c r="E94" s="2"/>
      <c r="F94" s="9"/>
      <c r="G94" s="9"/>
      <c r="I94" s="2"/>
      <c r="J94" s="2"/>
    </row>
    <row r="95" spans="1:10" x14ac:dyDescent="0.25">
      <c r="E95" s="2"/>
      <c r="F95" s="9"/>
      <c r="G95" s="9"/>
      <c r="I95" s="2"/>
      <c r="J95" s="2"/>
    </row>
    <row r="96" spans="1:10" x14ac:dyDescent="0.25">
      <c r="E96" s="2"/>
      <c r="F96" s="9"/>
      <c r="G96" s="9"/>
      <c r="I96" s="2"/>
      <c r="J96" s="2"/>
    </row>
    <row r="97" spans="1:10" x14ac:dyDescent="0.25">
      <c r="E97" s="2"/>
      <c r="F97" s="9"/>
      <c r="G97" s="9"/>
      <c r="I97" s="2"/>
      <c r="J97" s="2"/>
    </row>
    <row r="98" spans="1:10" x14ac:dyDescent="0.25">
      <c r="E98" s="2"/>
      <c r="F98" s="9"/>
      <c r="G98" s="9"/>
      <c r="I98" s="2"/>
      <c r="J98" s="2"/>
    </row>
    <row r="99" spans="1:10" x14ac:dyDescent="0.25">
      <c r="A99" s="6"/>
      <c r="E99" s="2"/>
      <c r="F99" s="9"/>
      <c r="G99" s="9"/>
      <c r="I99" s="2"/>
      <c r="J99" s="2"/>
    </row>
    <row r="100" spans="1:10" x14ac:dyDescent="0.25">
      <c r="A100" s="6"/>
      <c r="E100" s="2"/>
      <c r="F100" s="9"/>
      <c r="G100" s="9"/>
      <c r="I100" s="2"/>
      <c r="J100" s="2"/>
    </row>
    <row r="101" spans="1:10" x14ac:dyDescent="0.25">
      <c r="A101" s="6"/>
      <c r="E101" s="2"/>
      <c r="F101" s="9"/>
      <c r="G101" s="9"/>
      <c r="I101" s="2"/>
      <c r="J101" s="2"/>
    </row>
    <row r="102" spans="1:10" x14ac:dyDescent="0.25">
      <c r="A102" s="6"/>
      <c r="E102" s="2"/>
      <c r="F102" s="9"/>
      <c r="G102" s="9"/>
      <c r="I102" s="2"/>
      <c r="J102" s="2"/>
    </row>
    <row r="103" spans="1:10" x14ac:dyDescent="0.25">
      <c r="A103" s="6"/>
      <c r="E103" s="2"/>
      <c r="F103" s="9"/>
      <c r="G103" s="9"/>
      <c r="I103" s="2"/>
      <c r="J103" s="2"/>
    </row>
    <row r="104" spans="1:10" x14ac:dyDescent="0.25">
      <c r="A104" s="6"/>
      <c r="E104" s="2"/>
      <c r="F104" s="9"/>
      <c r="G104" s="9"/>
      <c r="I104" s="2"/>
      <c r="J104" s="2"/>
    </row>
    <row r="105" spans="1:10" x14ac:dyDescent="0.25">
      <c r="A105" s="6"/>
      <c r="E105" s="2"/>
      <c r="F105" s="9"/>
      <c r="G105" s="9"/>
      <c r="I105" s="2"/>
      <c r="J105" s="2"/>
    </row>
    <row r="106" spans="1:10" x14ac:dyDescent="0.25">
      <c r="A106" s="6"/>
      <c r="E106" s="2"/>
      <c r="F106" s="9"/>
      <c r="G106" s="9"/>
      <c r="I106" s="2"/>
      <c r="J106" s="2"/>
    </row>
    <row r="107" spans="1:10" x14ac:dyDescent="0.25">
      <c r="A107" s="6"/>
      <c r="E107" s="2"/>
      <c r="F107" s="9"/>
      <c r="G107" s="9"/>
      <c r="I107" s="2"/>
      <c r="J107" s="2"/>
    </row>
    <row r="108" spans="1:10" x14ac:dyDescent="0.25">
      <c r="A108" s="6"/>
      <c r="E108" s="2"/>
      <c r="F108" s="9"/>
      <c r="G108" s="9"/>
      <c r="I108" s="2"/>
      <c r="J108" s="2"/>
    </row>
    <row r="109" spans="1:10" x14ac:dyDescent="0.25">
      <c r="A109" s="6"/>
      <c r="E109" s="2"/>
      <c r="F109" s="9"/>
      <c r="G109" s="9"/>
      <c r="I109" s="2"/>
      <c r="J109" s="2"/>
    </row>
    <row r="110" spans="1:10" x14ac:dyDescent="0.25">
      <c r="A110" s="6"/>
      <c r="E110" s="2"/>
      <c r="F110" s="9"/>
      <c r="G110" s="9"/>
      <c r="I110" s="2"/>
      <c r="J110" s="2"/>
    </row>
    <row r="111" spans="1:10" x14ac:dyDescent="0.25">
      <c r="A111" s="6"/>
      <c r="E111" s="2"/>
      <c r="F111" s="9"/>
      <c r="G111" s="9"/>
      <c r="I111" s="2"/>
      <c r="J111" s="2"/>
    </row>
    <row r="112" spans="1:10" x14ac:dyDescent="0.25">
      <c r="A112" s="6"/>
      <c r="E112" s="2"/>
      <c r="F112" s="9"/>
      <c r="G112" s="9"/>
      <c r="I112" s="2"/>
      <c r="J112" s="2"/>
    </row>
    <row r="113" spans="1:10" x14ac:dyDescent="0.25">
      <c r="A113" s="6"/>
      <c r="E113" s="2"/>
      <c r="F113" s="9"/>
      <c r="G113" s="9"/>
      <c r="I113" s="2"/>
      <c r="J113" s="2"/>
    </row>
    <row r="114" spans="1:10" x14ac:dyDescent="0.25">
      <c r="A114" s="6"/>
      <c r="E114" s="2"/>
      <c r="F114" s="9"/>
      <c r="G114" s="9"/>
      <c r="I114" s="2"/>
      <c r="J114" s="2"/>
    </row>
    <row r="115" spans="1:10" x14ac:dyDescent="0.25">
      <c r="A115" s="6"/>
      <c r="E115" s="2"/>
      <c r="F115" s="9"/>
      <c r="G115" s="9"/>
      <c r="I115" s="2"/>
      <c r="J115" s="2"/>
    </row>
    <row r="116" spans="1:10" x14ac:dyDescent="0.25">
      <c r="A116" s="6"/>
      <c r="E116" s="2"/>
      <c r="F116" s="9"/>
      <c r="G116" s="9"/>
      <c r="I116" s="2"/>
      <c r="J116" s="2"/>
    </row>
    <row r="117" spans="1:10" x14ac:dyDescent="0.25">
      <c r="A117" s="6"/>
      <c r="E117" s="2"/>
      <c r="F117" s="9"/>
      <c r="G117" s="9"/>
      <c r="I117" s="2"/>
      <c r="J117" s="2"/>
    </row>
    <row r="118" spans="1:10" x14ac:dyDescent="0.25">
      <c r="A118" s="6"/>
      <c r="E118" s="2"/>
      <c r="F118" s="9"/>
      <c r="G118" s="9"/>
      <c r="I118" s="2"/>
      <c r="J118" s="2"/>
    </row>
    <row r="119" spans="1:10" x14ac:dyDescent="0.25">
      <c r="A119" s="6"/>
      <c r="E119" s="2"/>
      <c r="I119" s="2"/>
      <c r="J119" s="2"/>
    </row>
    <row r="120" spans="1:10" x14ac:dyDescent="0.25">
      <c r="A120" s="6"/>
      <c r="E120" s="2"/>
      <c r="I120" s="2"/>
      <c r="J120" s="2"/>
    </row>
    <row r="121" spans="1:10" x14ac:dyDescent="0.25">
      <c r="A121" s="6"/>
      <c r="E121" s="2"/>
      <c r="I121" s="2"/>
      <c r="J121" s="2"/>
    </row>
    <row r="122" spans="1:10" x14ac:dyDescent="0.25">
      <c r="A122" s="6"/>
      <c r="E122" s="2"/>
      <c r="I122" s="2"/>
      <c r="J122" s="2"/>
    </row>
    <row r="123" spans="1:10" x14ac:dyDescent="0.25">
      <c r="A123" s="6"/>
      <c r="E123" s="2"/>
      <c r="I123" s="2"/>
      <c r="J123" s="2"/>
    </row>
    <row r="124" spans="1:10" x14ac:dyDescent="0.25">
      <c r="A124" s="6"/>
      <c r="E124" s="2"/>
      <c r="I124" s="2"/>
      <c r="J124" s="2"/>
    </row>
    <row r="125" spans="1:10" x14ac:dyDescent="0.25">
      <c r="A125" s="6"/>
      <c r="E125" s="2"/>
      <c r="I125" s="2"/>
      <c r="J125" s="2"/>
    </row>
    <row r="126" spans="1:10" x14ac:dyDescent="0.25">
      <c r="A126" s="6"/>
      <c r="E126" s="2"/>
      <c r="I126" s="2"/>
      <c r="J126" s="2"/>
    </row>
    <row r="127" spans="1:10" x14ac:dyDescent="0.25">
      <c r="A127" s="6"/>
      <c r="E127" s="2"/>
      <c r="I127" s="2"/>
      <c r="J127" s="2"/>
    </row>
    <row r="128" spans="1:10" x14ac:dyDescent="0.25">
      <c r="A128" s="6"/>
      <c r="E128" s="2"/>
      <c r="I128" s="2"/>
      <c r="J128" s="2"/>
    </row>
    <row r="129" spans="1:14" x14ac:dyDescent="0.25">
      <c r="A129" s="6"/>
      <c r="E129" s="2"/>
      <c r="I129" s="2"/>
      <c r="J129" s="2"/>
    </row>
    <row r="130" spans="1:14" x14ac:dyDescent="0.25">
      <c r="A130" s="6"/>
      <c r="E130" s="2"/>
      <c r="I130" s="2"/>
      <c r="J130" s="2"/>
    </row>
    <row r="131" spans="1:14" x14ac:dyDescent="0.25">
      <c r="A131" s="6"/>
      <c r="E131" s="2"/>
      <c r="I131" s="2"/>
      <c r="J131" s="2"/>
    </row>
    <row r="132" spans="1:14" x14ac:dyDescent="0.25">
      <c r="A132" s="6"/>
      <c r="E132" s="2"/>
      <c r="I132" s="2"/>
      <c r="J132" s="2"/>
    </row>
    <row r="133" spans="1:14" x14ac:dyDescent="0.25">
      <c r="A133" s="6"/>
      <c r="E133" s="2"/>
      <c r="I133" s="2"/>
      <c r="J133" s="2"/>
    </row>
    <row r="134" spans="1:14" x14ac:dyDescent="0.25">
      <c r="A134" s="6"/>
      <c r="E134" s="2"/>
      <c r="I134" s="2"/>
      <c r="J134" s="2"/>
    </row>
    <row r="135" spans="1:14" x14ac:dyDescent="0.25">
      <c r="A135" s="6"/>
      <c r="E135" s="2"/>
      <c r="I135" s="2"/>
      <c r="J135" s="2"/>
    </row>
    <row r="136" spans="1:14" x14ac:dyDescent="0.25">
      <c r="A136" s="6"/>
      <c r="E136" s="2"/>
      <c r="I136" s="2"/>
      <c r="J136" s="2"/>
    </row>
    <row r="137" spans="1:14" x14ac:dyDescent="0.25">
      <c r="A137" s="6"/>
      <c r="E137" s="2"/>
      <c r="I137" s="2"/>
      <c r="J137" s="2"/>
      <c r="N137" s="4"/>
    </row>
    <row r="138" spans="1:14" x14ac:dyDescent="0.25">
      <c r="A138" s="6"/>
      <c r="E138" s="2"/>
      <c r="I138" s="2"/>
      <c r="J138" s="2"/>
      <c r="N138" s="4"/>
    </row>
    <row r="139" spans="1:14" x14ac:dyDescent="0.25">
      <c r="A139" s="6"/>
      <c r="E139" s="2"/>
      <c r="I139" s="2"/>
      <c r="J139" s="2"/>
      <c r="N139" s="4"/>
    </row>
    <row r="140" spans="1:14" x14ac:dyDescent="0.25">
      <c r="A140" s="6"/>
      <c r="E140" s="2"/>
      <c r="I140" s="2"/>
      <c r="J140" s="2"/>
    </row>
    <row r="141" spans="1:14" x14ac:dyDescent="0.25">
      <c r="A141" s="6"/>
      <c r="E141" s="2"/>
      <c r="I141" s="2"/>
      <c r="J141" s="2"/>
    </row>
    <row r="142" spans="1:14" x14ac:dyDescent="0.25">
      <c r="A142" s="6"/>
      <c r="E142" s="2"/>
      <c r="I142" s="2"/>
      <c r="J142" s="2"/>
    </row>
    <row r="143" spans="1:14" x14ac:dyDescent="0.25">
      <c r="A143" s="6"/>
      <c r="E143" s="2"/>
      <c r="I143" s="2"/>
      <c r="J143" s="2"/>
    </row>
    <row r="144" spans="1:14" x14ac:dyDescent="0.25">
      <c r="A144" s="6"/>
      <c r="E144" s="2"/>
      <c r="I144" s="2"/>
      <c r="J144" s="2"/>
    </row>
    <row r="145" spans="1:12" x14ac:dyDescent="0.25">
      <c r="A145" s="6"/>
      <c r="E145" s="2"/>
      <c r="I145" s="2"/>
      <c r="J145" s="2"/>
    </row>
    <row r="146" spans="1:12" x14ac:dyDescent="0.25">
      <c r="A146" s="6"/>
      <c r="E146" s="2"/>
      <c r="I146" s="2"/>
      <c r="J146" s="2"/>
    </row>
    <row r="147" spans="1:12" x14ac:dyDescent="0.25">
      <c r="A147" s="6"/>
      <c r="E147" s="2"/>
      <c r="I147" s="2"/>
      <c r="J147" s="2"/>
      <c r="L147" s="4"/>
    </row>
    <row r="148" spans="1:12" x14ac:dyDescent="0.25">
      <c r="A148" s="6"/>
      <c r="E148" s="2"/>
      <c r="I148" s="2"/>
      <c r="J148" s="2"/>
      <c r="L148" s="4"/>
    </row>
    <row r="149" spans="1:12" x14ac:dyDescent="0.25">
      <c r="A149" s="6"/>
      <c r="E149" s="2"/>
      <c r="I149" s="2"/>
      <c r="J149" s="2"/>
      <c r="L149" s="4"/>
    </row>
    <row r="150" spans="1:12" x14ac:dyDescent="0.25">
      <c r="A150" s="6"/>
      <c r="E150" s="2"/>
      <c r="I150" s="2"/>
      <c r="J150" s="2"/>
      <c r="L150" s="13"/>
    </row>
    <row r="151" spans="1:12" x14ac:dyDescent="0.25">
      <c r="A151" s="6"/>
      <c r="E151" s="2"/>
      <c r="I151" s="2"/>
      <c r="J151" s="2"/>
      <c r="L151" s="14"/>
    </row>
    <row r="152" spans="1:12" x14ac:dyDescent="0.25">
      <c r="A152" s="6"/>
      <c r="E152" s="2"/>
      <c r="I152" s="2"/>
      <c r="J152" s="2"/>
      <c r="L152" s="4"/>
    </row>
    <row r="153" spans="1:12" x14ac:dyDescent="0.25">
      <c r="A153" s="6"/>
      <c r="E153" s="2"/>
      <c r="I153" s="2"/>
      <c r="J153" s="2"/>
      <c r="L153" s="4"/>
    </row>
    <row r="154" spans="1:12" x14ac:dyDescent="0.25">
      <c r="A154" s="6"/>
      <c r="E154" s="2"/>
      <c r="I154" s="2"/>
      <c r="J154" s="2"/>
      <c r="L154" s="4"/>
    </row>
    <row r="155" spans="1:12" x14ac:dyDescent="0.25">
      <c r="A155" s="6"/>
      <c r="E155" s="2"/>
      <c r="I155" s="2"/>
      <c r="J155" s="2"/>
      <c r="L155" s="4"/>
    </row>
    <row r="156" spans="1:12" x14ac:dyDescent="0.25">
      <c r="A156" s="6"/>
      <c r="E156" s="2"/>
      <c r="I156" s="2"/>
      <c r="J156" s="2"/>
      <c r="L156" s="13"/>
    </row>
    <row r="157" spans="1:12" x14ac:dyDescent="0.25">
      <c r="A157" s="6"/>
      <c r="E157" s="2"/>
      <c r="I157" s="2"/>
      <c r="J157" s="2"/>
      <c r="L157" s="15"/>
    </row>
    <row r="158" spans="1:12" x14ac:dyDescent="0.25">
      <c r="A158" s="6"/>
      <c r="E158" s="2"/>
      <c r="I158" s="2"/>
      <c r="J158" s="2"/>
      <c r="L158" s="15"/>
    </row>
    <row r="159" spans="1:12" x14ac:dyDescent="0.25">
      <c r="A159" s="6"/>
      <c r="E159" s="2"/>
      <c r="I159" s="2"/>
      <c r="J159" s="2"/>
      <c r="L159" s="15"/>
    </row>
    <row r="160" spans="1:12" x14ac:dyDescent="0.25">
      <c r="A160" s="6"/>
      <c r="E160" s="2"/>
      <c r="I160" s="2"/>
      <c r="J160" s="2"/>
      <c r="L160" s="15"/>
    </row>
    <row r="161" spans="1:15" x14ac:dyDescent="0.25">
      <c r="A161" s="6"/>
      <c r="L161" s="15"/>
    </row>
    <row r="162" spans="1:15" x14ac:dyDescent="0.25">
      <c r="A162" s="6"/>
      <c r="L162" s="15"/>
    </row>
    <row r="163" spans="1:15" x14ac:dyDescent="0.25">
      <c r="A163" s="6"/>
      <c r="L163" s="15"/>
    </row>
    <row r="164" spans="1:15" x14ac:dyDescent="0.25">
      <c r="A164" s="6"/>
      <c r="L164" s="15"/>
    </row>
    <row r="165" spans="1:15" x14ac:dyDescent="0.25">
      <c r="A165" s="6"/>
      <c r="L165" s="15"/>
    </row>
    <row r="166" spans="1:15" x14ac:dyDescent="0.25">
      <c r="A166" s="6"/>
      <c r="L166" s="15"/>
    </row>
    <row r="167" spans="1:15" x14ac:dyDescent="0.25">
      <c r="A167" s="6"/>
      <c r="L167" s="15"/>
    </row>
    <row r="168" spans="1:15" x14ac:dyDescent="0.25">
      <c r="A168" s="6"/>
      <c r="E168" s="2"/>
      <c r="F168" s="9"/>
      <c r="G168" s="9"/>
      <c r="I168" s="2"/>
      <c r="J168" s="2"/>
      <c r="L168" s="15"/>
    </row>
    <row r="169" spans="1:15" x14ac:dyDescent="0.25">
      <c r="A169" s="6"/>
      <c r="E169" s="2"/>
      <c r="F169" s="9"/>
      <c r="G169" s="9"/>
      <c r="I169" s="2"/>
      <c r="J169" s="2"/>
      <c r="L169" s="15"/>
      <c r="M169" s="3"/>
      <c r="N169" s="3"/>
      <c r="O169" s="3"/>
    </row>
    <row r="170" spans="1:15" x14ac:dyDescent="0.25">
      <c r="A170" s="6"/>
      <c r="E170" s="2"/>
      <c r="F170" s="9"/>
      <c r="G170" s="9"/>
      <c r="I170" s="2"/>
      <c r="J170" s="2"/>
      <c r="L170" s="15"/>
      <c r="M170" s="3"/>
      <c r="N170" s="3"/>
      <c r="O170" s="3"/>
    </row>
    <row r="171" spans="1:15" x14ac:dyDescent="0.25">
      <c r="A171" s="6"/>
      <c r="E171" s="2"/>
      <c r="F171" s="9"/>
      <c r="G171" s="9"/>
      <c r="I171" s="2"/>
      <c r="J171" s="2"/>
      <c r="L171" s="15"/>
      <c r="M171" s="3"/>
      <c r="N171" s="3"/>
      <c r="O171" s="3"/>
    </row>
    <row r="172" spans="1:15" x14ac:dyDescent="0.25">
      <c r="A172" s="6"/>
      <c r="E172" s="2"/>
      <c r="F172" s="9"/>
      <c r="G172" s="9"/>
      <c r="I172" s="2"/>
      <c r="J172" s="2"/>
      <c r="L172" s="15"/>
      <c r="M172" s="3"/>
      <c r="N172" s="3"/>
      <c r="O172" s="3"/>
    </row>
    <row r="173" spans="1:15" x14ac:dyDescent="0.25">
      <c r="A173" s="6"/>
      <c r="E173" s="2"/>
      <c r="F173" s="9"/>
      <c r="G173" s="9"/>
      <c r="I173" s="2"/>
      <c r="J173" s="2"/>
      <c r="L173" s="15"/>
      <c r="M173" s="3"/>
      <c r="N173" s="3"/>
      <c r="O173" s="3"/>
    </row>
    <row r="174" spans="1:15" x14ac:dyDescent="0.25">
      <c r="A174" s="6"/>
      <c r="E174" s="2"/>
      <c r="F174" s="9"/>
      <c r="G174" s="9"/>
      <c r="I174" s="2"/>
      <c r="J174" s="2"/>
      <c r="L174" s="15"/>
      <c r="M174" s="3"/>
      <c r="N174" s="3"/>
      <c r="O174" s="3"/>
    </row>
    <row r="175" spans="1:15" x14ac:dyDescent="0.25">
      <c r="A175" s="6"/>
      <c r="E175" s="2"/>
      <c r="F175" s="9"/>
      <c r="G175" s="9"/>
      <c r="I175" s="2"/>
      <c r="J175" s="2"/>
      <c r="L175" s="15"/>
      <c r="M175" s="3"/>
      <c r="N175" s="3"/>
      <c r="O175" s="3"/>
    </row>
    <row r="176" spans="1:15" x14ac:dyDescent="0.25">
      <c r="A176" s="6"/>
      <c r="E176" s="2"/>
      <c r="F176" s="9"/>
      <c r="G176" s="9"/>
      <c r="I176" s="2"/>
      <c r="J176" s="2"/>
      <c r="L176" s="15"/>
      <c r="M176" s="3"/>
      <c r="N176" s="3"/>
      <c r="O176" s="3"/>
    </row>
    <row r="177" spans="1:15" x14ac:dyDescent="0.25">
      <c r="A177" s="6"/>
      <c r="E177" s="2"/>
      <c r="F177" s="9"/>
      <c r="G177" s="9"/>
      <c r="I177" s="2"/>
      <c r="J177" s="2"/>
      <c r="L177" s="15"/>
      <c r="M177" s="3"/>
      <c r="N177" s="3"/>
      <c r="O177" s="3"/>
    </row>
    <row r="178" spans="1:15" x14ac:dyDescent="0.25">
      <c r="A178" s="6"/>
      <c r="E178" s="2"/>
      <c r="F178" s="9"/>
      <c r="G178" s="9"/>
      <c r="I178" s="2"/>
      <c r="J178" s="2"/>
      <c r="L178" s="15"/>
      <c r="M178" s="3"/>
      <c r="N178" s="3"/>
      <c r="O178" s="3"/>
    </row>
    <row r="179" spans="1:15" x14ac:dyDescent="0.25">
      <c r="A179" s="6"/>
      <c r="E179" s="2"/>
      <c r="F179" s="9"/>
      <c r="G179" s="9"/>
      <c r="I179" s="2"/>
      <c r="J179" s="2"/>
      <c r="L179" s="15"/>
      <c r="M179" s="3"/>
      <c r="N179" s="3"/>
      <c r="O179" s="3"/>
    </row>
    <row r="180" spans="1:15" x14ac:dyDescent="0.25">
      <c r="A180" s="6"/>
      <c r="E180" s="2"/>
      <c r="G180" s="9"/>
      <c r="I180" s="2"/>
      <c r="J180" s="2"/>
      <c r="L180" s="15"/>
      <c r="M180" s="3"/>
      <c r="N180" s="3"/>
      <c r="O180" s="3"/>
    </row>
    <row r="181" spans="1:15" x14ac:dyDescent="0.25">
      <c r="A181" s="6"/>
      <c r="E181" s="2"/>
      <c r="G181" s="9"/>
      <c r="I181" s="2"/>
      <c r="J181" s="2"/>
      <c r="L181" s="15"/>
      <c r="M181" s="3"/>
      <c r="N181" s="3"/>
      <c r="O181" s="3"/>
    </row>
    <row r="182" spans="1:15" x14ac:dyDescent="0.25">
      <c r="A182" s="6"/>
      <c r="E182" s="2"/>
      <c r="G182" s="9"/>
      <c r="I182" s="2"/>
      <c r="J182" s="2"/>
      <c r="L182" s="15"/>
      <c r="M182" s="3"/>
      <c r="N182" s="3"/>
      <c r="O182" s="3"/>
    </row>
    <row r="183" spans="1:15" x14ac:dyDescent="0.25">
      <c r="A183" s="6"/>
      <c r="E183" s="2"/>
      <c r="G183" s="9"/>
      <c r="I183" s="2"/>
      <c r="J183" s="2"/>
      <c r="L183" s="15"/>
      <c r="M183" s="3"/>
      <c r="N183" s="3"/>
      <c r="O183" s="3"/>
    </row>
    <row r="184" spans="1:15" x14ac:dyDescent="0.25">
      <c r="A184" s="6"/>
      <c r="E184" s="2"/>
      <c r="G184" s="9"/>
      <c r="I184" s="2"/>
      <c r="J184" s="2"/>
      <c r="L184" s="15"/>
      <c r="M184" s="3"/>
      <c r="N184" s="3"/>
      <c r="O184" s="3"/>
    </row>
    <row r="185" spans="1:15" x14ac:dyDescent="0.25">
      <c r="A185" s="6"/>
      <c r="E185" s="2"/>
      <c r="G185" s="9"/>
      <c r="I185" s="2"/>
      <c r="J185" s="2"/>
      <c r="L185" s="15"/>
      <c r="M185" s="3"/>
      <c r="N185" s="3"/>
      <c r="O185" s="3"/>
    </row>
    <row r="186" spans="1:15" x14ac:dyDescent="0.25">
      <c r="A186" s="6"/>
      <c r="E186" s="2"/>
      <c r="G186" s="9"/>
      <c r="I186" s="2"/>
      <c r="J186" s="2"/>
      <c r="L186" s="15"/>
      <c r="M186" s="3"/>
      <c r="N186" s="3"/>
      <c r="O186" s="3"/>
    </row>
    <row r="187" spans="1:15" x14ac:dyDescent="0.25">
      <c r="A187" s="6"/>
      <c r="E187" s="2"/>
      <c r="F187" s="9"/>
      <c r="G187" s="9"/>
      <c r="I187" s="2"/>
      <c r="J187" s="2"/>
      <c r="L187" s="15"/>
      <c r="M187" s="3"/>
      <c r="N187" s="3"/>
      <c r="O187" s="3"/>
    </row>
    <row r="188" spans="1:15" x14ac:dyDescent="0.25">
      <c r="A188" s="6"/>
      <c r="E188" s="2"/>
      <c r="F188" s="9"/>
      <c r="G188" s="9"/>
      <c r="I188" s="2"/>
      <c r="J188" s="2"/>
      <c r="L188" s="15"/>
      <c r="M188" s="3"/>
      <c r="N188" s="3"/>
      <c r="O188" s="3"/>
    </row>
    <row r="189" spans="1:15" x14ac:dyDescent="0.25">
      <c r="A189" s="6"/>
      <c r="E189" s="2"/>
      <c r="F189" s="9"/>
      <c r="G189" s="9"/>
      <c r="I189" s="2"/>
      <c r="J189" s="2"/>
      <c r="L189" s="15"/>
      <c r="M189" s="3"/>
      <c r="N189" s="3"/>
      <c r="O189" s="3"/>
    </row>
    <row r="190" spans="1:15" x14ac:dyDescent="0.25">
      <c r="A190" s="6"/>
      <c r="E190" s="2"/>
      <c r="F190" s="9"/>
      <c r="G190" s="9"/>
      <c r="I190" s="2"/>
      <c r="J190" s="2"/>
      <c r="L190" s="15"/>
      <c r="M190" s="3"/>
      <c r="N190" s="3"/>
      <c r="O190" s="3"/>
    </row>
    <row r="191" spans="1:15" x14ac:dyDescent="0.25">
      <c r="A191" s="6"/>
      <c r="E191" s="2"/>
      <c r="F191" s="9"/>
      <c r="G191" s="9"/>
      <c r="I191" s="2"/>
      <c r="J191" s="2"/>
      <c r="L191" s="15"/>
      <c r="M191" s="3"/>
      <c r="N191" s="3"/>
      <c r="O191" s="3"/>
    </row>
    <row r="192" spans="1:15" x14ac:dyDescent="0.25">
      <c r="A192" s="6"/>
      <c r="E192" s="2"/>
      <c r="F192" s="9"/>
      <c r="G192" s="9"/>
      <c r="I192" s="2"/>
      <c r="J192" s="2"/>
      <c r="L192" s="15"/>
      <c r="M192" s="3"/>
      <c r="N192" s="3"/>
      <c r="O192" s="3"/>
    </row>
    <row r="193" spans="1:15" x14ac:dyDescent="0.25">
      <c r="A193" s="6"/>
      <c r="E193" s="2"/>
      <c r="F193" s="9"/>
      <c r="G193" s="9"/>
      <c r="I193" s="2"/>
      <c r="J193" s="2"/>
      <c r="L193" s="15"/>
      <c r="M193" s="3"/>
      <c r="N193" s="3"/>
      <c r="O193" s="3"/>
    </row>
    <row r="194" spans="1:15" x14ac:dyDescent="0.25">
      <c r="A194" s="6"/>
      <c r="E194" s="2"/>
      <c r="F194" s="9"/>
      <c r="G194" s="9"/>
      <c r="I194" s="2"/>
      <c r="J194" s="2"/>
      <c r="L19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zoomScale="85" zoomScaleNormal="85" workbookViewId="0">
      <pane ySplit="1" topLeftCell="A2" activePane="bottomLeft" state="frozen"/>
      <selection pane="bottomLeft" activeCell="A74" sqref="A74:C74"/>
    </sheetView>
  </sheetViews>
  <sheetFormatPr baseColWidth="10" defaultRowHeight="15" x14ac:dyDescent="0.25"/>
  <cols>
    <col min="3" max="3" width="19.42578125" customWidth="1"/>
    <col min="4" max="4" width="16.5703125" customWidth="1"/>
    <col min="5" max="5" width="11.85546875" bestFit="1" customWidth="1"/>
    <col min="7" max="7" width="11.85546875" bestFit="1" customWidth="1"/>
  </cols>
  <sheetData>
    <row r="1" spans="1:10" x14ac:dyDescent="0.25">
      <c r="A1" t="s">
        <v>3</v>
      </c>
      <c r="B1" t="s">
        <v>5</v>
      </c>
      <c r="C1" t="s">
        <v>63</v>
      </c>
      <c r="D1" t="s">
        <v>402</v>
      </c>
      <c r="E1" t="s">
        <v>195</v>
      </c>
      <c r="F1" t="s">
        <v>68</v>
      </c>
      <c r="G1" t="s">
        <v>69</v>
      </c>
      <c r="H1" t="s">
        <v>70</v>
      </c>
      <c r="I1" t="s">
        <v>16</v>
      </c>
      <c r="J1" t="s">
        <v>214</v>
      </c>
    </row>
    <row r="2" spans="1:10" x14ac:dyDescent="0.25">
      <c r="A2" s="6">
        <v>43818</v>
      </c>
      <c r="B2" t="s">
        <v>45</v>
      </c>
      <c r="C2" t="s">
        <v>92</v>
      </c>
      <c r="D2" t="s">
        <v>322</v>
      </c>
      <c r="H2">
        <v>66</v>
      </c>
    </row>
    <row r="3" spans="1:10" x14ac:dyDescent="0.25">
      <c r="A3" s="6">
        <v>43818</v>
      </c>
      <c r="B3" t="s">
        <v>45</v>
      </c>
      <c r="C3" t="s">
        <v>92</v>
      </c>
      <c r="D3" t="s">
        <v>227</v>
      </c>
      <c r="H3">
        <v>54</v>
      </c>
    </row>
    <row r="4" spans="1:10" x14ac:dyDescent="0.25">
      <c r="A4" s="6">
        <v>43818</v>
      </c>
      <c r="B4" t="s">
        <v>45</v>
      </c>
      <c r="C4" t="s">
        <v>92</v>
      </c>
      <c r="D4" t="s">
        <v>403</v>
      </c>
      <c r="E4">
        <f>AVERAGE(120, 70, 60, 40, 60)</f>
        <v>70</v>
      </c>
      <c r="F4">
        <v>120</v>
      </c>
      <c r="G4">
        <v>3</v>
      </c>
      <c r="H4">
        <f>E4*F4*G4</f>
        <v>25200</v>
      </c>
    </row>
    <row r="5" spans="1:10" x14ac:dyDescent="0.25">
      <c r="A5" s="6">
        <v>43818</v>
      </c>
      <c r="B5" t="s">
        <v>45</v>
      </c>
      <c r="C5" t="s">
        <v>92</v>
      </c>
      <c r="D5" t="s">
        <v>230</v>
      </c>
      <c r="E5">
        <f>AVERAGE(6,4,3,4)</f>
        <v>4.25</v>
      </c>
      <c r="F5">
        <f>AVERAGE(3,5,5,3)</f>
        <v>4</v>
      </c>
      <c r="G5">
        <v>18</v>
      </c>
      <c r="H5">
        <f>E5*F5*G5</f>
        <v>306</v>
      </c>
    </row>
    <row r="6" spans="1:10" x14ac:dyDescent="0.25">
      <c r="A6" s="6">
        <v>43818</v>
      </c>
      <c r="B6" t="s">
        <v>45</v>
      </c>
      <c r="C6" t="s">
        <v>92</v>
      </c>
      <c r="D6" t="s">
        <v>224</v>
      </c>
      <c r="H6">
        <v>7</v>
      </c>
    </row>
    <row r="7" spans="1:10" x14ac:dyDescent="0.25">
      <c r="A7" s="6">
        <v>43818</v>
      </c>
      <c r="B7" t="s">
        <v>45</v>
      </c>
      <c r="C7" t="s">
        <v>92</v>
      </c>
      <c r="D7" t="s">
        <v>239</v>
      </c>
      <c r="H7">
        <v>104</v>
      </c>
    </row>
    <row r="8" spans="1:10" x14ac:dyDescent="0.25">
      <c r="A8" s="6">
        <v>43818</v>
      </c>
      <c r="B8" t="s">
        <v>45</v>
      </c>
      <c r="C8" t="s">
        <v>92</v>
      </c>
      <c r="D8" t="s">
        <v>233</v>
      </c>
      <c r="E8">
        <v>40</v>
      </c>
      <c r="F8">
        <v>50</v>
      </c>
      <c r="H8">
        <f>E8*F8</f>
        <v>2000</v>
      </c>
    </row>
    <row r="9" spans="1:10" x14ac:dyDescent="0.25">
      <c r="A9" s="6">
        <v>43818</v>
      </c>
      <c r="B9" t="s">
        <v>45</v>
      </c>
      <c r="C9" t="s">
        <v>92</v>
      </c>
      <c r="D9" t="s">
        <v>309</v>
      </c>
      <c r="E9">
        <f>AVERAGE(60,73,67)</f>
        <v>66.666666666666671</v>
      </c>
      <c r="F9">
        <v>79</v>
      </c>
      <c r="H9">
        <f>E9*F9</f>
        <v>5266.666666666667</v>
      </c>
    </row>
    <row r="10" spans="1:10" x14ac:dyDescent="0.25">
      <c r="A10" s="6">
        <v>43818</v>
      </c>
      <c r="B10" t="s">
        <v>45</v>
      </c>
      <c r="C10" t="s">
        <v>92</v>
      </c>
      <c r="D10" t="s">
        <v>404</v>
      </c>
      <c r="H10">
        <v>7</v>
      </c>
    </row>
    <row r="11" spans="1:10" x14ac:dyDescent="0.25">
      <c r="A11" s="6">
        <v>43827</v>
      </c>
      <c r="B11" t="s">
        <v>109</v>
      </c>
      <c r="C11" t="s">
        <v>110</v>
      </c>
      <c r="D11" t="s">
        <v>309</v>
      </c>
      <c r="E11">
        <f>AVERAGE(73,91,96)</f>
        <v>86.666666666666671</v>
      </c>
      <c r="G11">
        <v>98</v>
      </c>
      <c r="H11">
        <f>E11*G11</f>
        <v>8493.3333333333339</v>
      </c>
    </row>
    <row r="12" spans="1:10" x14ac:dyDescent="0.25">
      <c r="A12" s="6">
        <v>43827</v>
      </c>
      <c r="B12" t="s">
        <v>109</v>
      </c>
      <c r="C12" t="s">
        <v>110</v>
      </c>
      <c r="D12" t="s">
        <v>236</v>
      </c>
      <c r="H12">
        <v>210</v>
      </c>
    </row>
    <row r="13" spans="1:10" x14ac:dyDescent="0.25">
      <c r="A13" s="6">
        <v>43827</v>
      </c>
      <c r="B13" t="s">
        <v>109</v>
      </c>
      <c r="C13" t="s">
        <v>110</v>
      </c>
      <c r="D13" t="s">
        <v>239</v>
      </c>
      <c r="H13">
        <v>45</v>
      </c>
    </row>
    <row r="14" spans="1:10" x14ac:dyDescent="0.25">
      <c r="A14" s="6">
        <v>43827</v>
      </c>
      <c r="B14" t="s">
        <v>109</v>
      </c>
      <c r="C14" t="s">
        <v>110</v>
      </c>
      <c r="D14" t="s">
        <v>405</v>
      </c>
      <c r="E14">
        <f>AVERAGE(180,192)</f>
        <v>186</v>
      </c>
      <c r="F14">
        <f>20*6</f>
        <v>120</v>
      </c>
      <c r="G14">
        <v>30</v>
      </c>
      <c r="H14">
        <f>E14*F14*G14</f>
        <v>669600</v>
      </c>
    </row>
    <row r="15" spans="1:10" x14ac:dyDescent="0.25">
      <c r="A15" s="6">
        <v>43840</v>
      </c>
      <c r="B15" t="s">
        <v>190</v>
      </c>
      <c r="C15" t="s">
        <v>191</v>
      </c>
      <c r="D15" t="s">
        <v>406</v>
      </c>
      <c r="H15">
        <v>5</v>
      </c>
    </row>
    <row r="16" spans="1:10" x14ac:dyDescent="0.25">
      <c r="A16" s="6">
        <v>43840</v>
      </c>
      <c r="B16" t="s">
        <v>190</v>
      </c>
      <c r="C16" t="s">
        <v>191</v>
      </c>
      <c r="D16" t="s">
        <v>236</v>
      </c>
      <c r="H16">
        <v>7</v>
      </c>
    </row>
    <row r="17" spans="1:10" x14ac:dyDescent="0.25">
      <c r="A17" s="6">
        <v>43840</v>
      </c>
      <c r="B17" t="s">
        <v>190</v>
      </c>
      <c r="C17" t="s">
        <v>191</v>
      </c>
      <c r="D17" t="s">
        <v>193</v>
      </c>
      <c r="H17">
        <v>17</v>
      </c>
    </row>
    <row r="18" spans="1:10" x14ac:dyDescent="0.25">
      <c r="A18" s="6">
        <v>43840</v>
      </c>
      <c r="B18" t="s">
        <v>190</v>
      </c>
      <c r="C18" t="s">
        <v>191</v>
      </c>
      <c r="D18" t="s">
        <v>235</v>
      </c>
      <c r="H18">
        <f>27+52+2</f>
        <v>81</v>
      </c>
    </row>
    <row r="19" spans="1:10" x14ac:dyDescent="0.25">
      <c r="A19" s="6">
        <v>43840</v>
      </c>
      <c r="B19" t="s">
        <v>190</v>
      </c>
      <c r="C19" t="s">
        <v>191</v>
      </c>
      <c r="D19" t="s">
        <v>194</v>
      </c>
      <c r="E19">
        <f>AVERAGE(8,7,6,6,9)</f>
        <v>7.2</v>
      </c>
      <c r="F19">
        <v>33</v>
      </c>
      <c r="G19">
        <f>AVERAGE(10,7,8,5)</f>
        <v>7.5</v>
      </c>
      <c r="H19">
        <f>E19*F19*G19</f>
        <v>1782</v>
      </c>
    </row>
    <row r="20" spans="1:10" x14ac:dyDescent="0.25">
      <c r="A20" s="6">
        <v>43840</v>
      </c>
      <c r="B20" t="s">
        <v>190</v>
      </c>
      <c r="C20" t="s">
        <v>191</v>
      </c>
      <c r="D20" t="s">
        <v>248</v>
      </c>
      <c r="E20">
        <f>AVERAGE(33,27,20,21)</f>
        <v>25.25</v>
      </c>
      <c r="F20">
        <f>AVERAGE(12,33)</f>
        <v>22.5</v>
      </c>
      <c r="G20">
        <v>3</v>
      </c>
      <c r="H20">
        <f>E20*F20*G20</f>
        <v>1704.375</v>
      </c>
    </row>
    <row r="21" spans="1:10" x14ac:dyDescent="0.25">
      <c r="A21" s="6">
        <v>43840</v>
      </c>
      <c r="B21" t="s">
        <v>190</v>
      </c>
      <c r="C21" t="s">
        <v>191</v>
      </c>
      <c r="D21" t="s">
        <v>171</v>
      </c>
      <c r="H21">
        <v>5</v>
      </c>
      <c r="I21" t="s">
        <v>196</v>
      </c>
    </row>
    <row r="22" spans="1:10" x14ac:dyDescent="0.25">
      <c r="A22" s="6">
        <v>43840</v>
      </c>
      <c r="B22" t="s">
        <v>197</v>
      </c>
      <c r="D22" t="s">
        <v>322</v>
      </c>
      <c r="H22">
        <f>21+169+60+31</f>
        <v>281</v>
      </c>
    </row>
    <row r="23" spans="1:10" x14ac:dyDescent="0.25">
      <c r="A23" s="6">
        <v>43840</v>
      </c>
      <c r="B23" t="s">
        <v>197</v>
      </c>
      <c r="D23" t="s">
        <v>227</v>
      </c>
      <c r="H23">
        <v>40</v>
      </c>
    </row>
    <row r="24" spans="1:10" x14ac:dyDescent="0.25">
      <c r="A24" s="6">
        <v>43840</v>
      </c>
      <c r="B24" t="s">
        <v>197</v>
      </c>
      <c r="D24" t="s">
        <v>406</v>
      </c>
      <c r="H24">
        <v>6</v>
      </c>
    </row>
    <row r="25" spans="1:10" x14ac:dyDescent="0.25">
      <c r="A25" s="6">
        <v>43840</v>
      </c>
      <c r="B25" t="s">
        <v>197</v>
      </c>
      <c r="D25" t="s">
        <v>236</v>
      </c>
      <c r="H25">
        <v>495</v>
      </c>
    </row>
    <row r="26" spans="1:10" x14ac:dyDescent="0.25">
      <c r="A26" s="6">
        <v>43840</v>
      </c>
      <c r="B26" t="s">
        <v>197</v>
      </c>
      <c r="D26" t="s">
        <v>160</v>
      </c>
      <c r="E26">
        <v>4</v>
      </c>
      <c r="G26">
        <v>50</v>
      </c>
      <c r="H26">
        <f>E26*G26</f>
        <v>200</v>
      </c>
    </row>
    <row r="27" spans="1:10" x14ac:dyDescent="0.25">
      <c r="A27" s="6">
        <v>43840</v>
      </c>
      <c r="B27" t="s">
        <v>197</v>
      </c>
      <c r="D27" t="s">
        <v>239</v>
      </c>
      <c r="H27">
        <v>22</v>
      </c>
    </row>
    <row r="28" spans="1:10" x14ac:dyDescent="0.25">
      <c r="A28" s="6">
        <v>43840</v>
      </c>
      <c r="B28" t="s">
        <v>197</v>
      </c>
      <c r="D28" t="s">
        <v>180</v>
      </c>
      <c r="H28">
        <v>619</v>
      </c>
      <c r="I28" t="s">
        <v>200</v>
      </c>
      <c r="J28" t="s">
        <v>201</v>
      </c>
    </row>
    <row r="29" spans="1:10" x14ac:dyDescent="0.25">
      <c r="A29" s="6">
        <v>43840</v>
      </c>
      <c r="B29" t="s">
        <v>197</v>
      </c>
      <c r="D29" t="s">
        <v>254</v>
      </c>
      <c r="E29">
        <f>AVERAGE(77,95)</f>
        <v>86</v>
      </c>
      <c r="G29">
        <v>7</v>
      </c>
      <c r="H29">
        <f>E29*G29</f>
        <v>602</v>
      </c>
    </row>
    <row r="30" spans="1:10" x14ac:dyDescent="0.25">
      <c r="A30" s="6">
        <v>43840</v>
      </c>
      <c r="B30" t="s">
        <v>197</v>
      </c>
      <c r="D30" t="s">
        <v>309</v>
      </c>
      <c r="E30">
        <v>25</v>
      </c>
      <c r="G30">
        <v>104</v>
      </c>
      <c r="H30">
        <f>E30*G30</f>
        <v>2600</v>
      </c>
    </row>
    <row r="31" spans="1:10" x14ac:dyDescent="0.25">
      <c r="A31" s="6">
        <v>43840</v>
      </c>
      <c r="B31" t="s">
        <v>197</v>
      </c>
      <c r="D31" t="s">
        <v>222</v>
      </c>
      <c r="H31">
        <v>124</v>
      </c>
    </row>
    <row r="32" spans="1:10" x14ac:dyDescent="0.25">
      <c r="A32" s="6">
        <v>43842</v>
      </c>
      <c r="B32" t="s">
        <v>109</v>
      </c>
      <c r="C32" t="s">
        <v>205</v>
      </c>
      <c r="D32" t="s">
        <v>207</v>
      </c>
      <c r="H32">
        <f>6+18+8+5+3</f>
        <v>40</v>
      </c>
    </row>
    <row r="33" spans="1:10" x14ac:dyDescent="0.25">
      <c r="A33" s="6">
        <v>43842</v>
      </c>
      <c r="B33" t="s">
        <v>109</v>
      </c>
      <c r="C33" t="s">
        <v>205</v>
      </c>
      <c r="D33" t="s">
        <v>407</v>
      </c>
      <c r="E33">
        <f>AVERAGE(4,4,5,4,6)</f>
        <v>4.5999999999999996</v>
      </c>
      <c r="F33">
        <f>AVERAGE(13,7,11,11,8)*AVERAGE(5,10,20)</f>
        <v>116.66666666666666</v>
      </c>
      <c r="G33">
        <v>300</v>
      </c>
      <c r="H33">
        <f>E33*F33*G33</f>
        <v>161000</v>
      </c>
    </row>
    <row r="34" spans="1:10" x14ac:dyDescent="0.25">
      <c r="A34" s="6">
        <v>43842</v>
      </c>
      <c r="B34" t="s">
        <v>109</v>
      </c>
      <c r="C34" t="s">
        <v>205</v>
      </c>
      <c r="D34" t="s">
        <v>346</v>
      </c>
      <c r="H34">
        <f>18+17+20</f>
        <v>55</v>
      </c>
    </row>
    <row r="35" spans="1:10" x14ac:dyDescent="0.25">
      <c r="A35" s="6">
        <v>43842</v>
      </c>
      <c r="B35" t="s">
        <v>109</v>
      </c>
      <c r="C35" t="s">
        <v>205</v>
      </c>
      <c r="D35" t="s">
        <v>236</v>
      </c>
      <c r="H35">
        <v>22</v>
      </c>
    </row>
    <row r="36" spans="1:10" x14ac:dyDescent="0.25">
      <c r="A36" s="6">
        <v>43842</v>
      </c>
      <c r="B36" t="s">
        <v>109</v>
      </c>
      <c r="C36" t="s">
        <v>205</v>
      </c>
      <c r="D36" t="s">
        <v>209</v>
      </c>
      <c r="H36">
        <v>1</v>
      </c>
      <c r="J36" t="s">
        <v>210</v>
      </c>
    </row>
    <row r="37" spans="1:10" x14ac:dyDescent="0.25">
      <c r="A37" s="6">
        <v>43842</v>
      </c>
      <c r="B37" t="s">
        <v>109</v>
      </c>
      <c r="C37" t="s">
        <v>205</v>
      </c>
      <c r="D37" t="s">
        <v>211</v>
      </c>
      <c r="H37">
        <v>1</v>
      </c>
      <c r="J37" t="s">
        <v>212</v>
      </c>
    </row>
    <row r="38" spans="1:10" x14ac:dyDescent="0.25">
      <c r="A38" s="6">
        <v>43842</v>
      </c>
      <c r="B38" t="s">
        <v>109</v>
      </c>
      <c r="C38" t="s">
        <v>205</v>
      </c>
      <c r="D38" t="s">
        <v>254</v>
      </c>
      <c r="E38">
        <f>AVERAGE(16,16,13,20)</f>
        <v>16.25</v>
      </c>
      <c r="F38">
        <f>AVERAGE(11,9)</f>
        <v>10</v>
      </c>
      <c r="G38">
        <f>21+58</f>
        <v>79</v>
      </c>
      <c r="H38">
        <f>E38*F38*G38</f>
        <v>12837.5</v>
      </c>
    </row>
    <row r="39" spans="1:10" x14ac:dyDescent="0.25">
      <c r="A39" s="6">
        <v>43842</v>
      </c>
      <c r="B39" t="s">
        <v>109</v>
      </c>
      <c r="C39" t="s">
        <v>205</v>
      </c>
      <c r="D39" t="s">
        <v>322</v>
      </c>
      <c r="H39">
        <v>125</v>
      </c>
    </row>
    <row r="40" spans="1:10" x14ac:dyDescent="0.25">
      <c r="A40" s="6">
        <v>43842</v>
      </c>
      <c r="B40" t="s">
        <v>109</v>
      </c>
      <c r="C40" t="s">
        <v>205</v>
      </c>
      <c r="D40" t="s">
        <v>246</v>
      </c>
      <c r="E40">
        <f>AVERAGE(39,41,28,35)</f>
        <v>35.75</v>
      </c>
      <c r="G40">
        <v>40</v>
      </c>
      <c r="H40">
        <f>E40*G40</f>
        <v>1430</v>
      </c>
    </row>
    <row r="41" spans="1:10" x14ac:dyDescent="0.25">
      <c r="A41" s="6">
        <v>43842</v>
      </c>
      <c r="B41" t="s">
        <v>109</v>
      </c>
      <c r="C41" t="s">
        <v>205</v>
      </c>
      <c r="D41" t="s">
        <v>25</v>
      </c>
      <c r="H41">
        <v>1</v>
      </c>
      <c r="J41" t="s">
        <v>213</v>
      </c>
    </row>
    <row r="42" spans="1:10" x14ac:dyDescent="0.25">
      <c r="A42" s="6">
        <v>43842</v>
      </c>
      <c r="B42" t="s">
        <v>109</v>
      </c>
      <c r="C42" t="s">
        <v>205</v>
      </c>
      <c r="D42" t="s">
        <v>408</v>
      </c>
      <c r="H42">
        <v>3</v>
      </c>
    </row>
    <row r="43" spans="1:10" x14ac:dyDescent="0.25">
      <c r="A43" s="6">
        <v>43847</v>
      </c>
      <c r="B43" t="s">
        <v>400</v>
      </c>
      <c r="C43" s="21" t="s">
        <v>412</v>
      </c>
      <c r="D43" t="s">
        <v>406</v>
      </c>
      <c r="F43">
        <f>AVERAGE(7,5,3,4)</f>
        <v>4.75</v>
      </c>
      <c r="G43">
        <v>84</v>
      </c>
      <c r="H43">
        <f>F43*G43</f>
        <v>399</v>
      </c>
    </row>
    <row r="44" spans="1:10" x14ac:dyDescent="0.25">
      <c r="A44" s="6">
        <v>43847</v>
      </c>
      <c r="B44" t="s">
        <v>400</v>
      </c>
      <c r="C44" s="21" t="s">
        <v>412</v>
      </c>
      <c r="D44" t="s">
        <v>165</v>
      </c>
      <c r="E44">
        <f>AVERAGE(5,5,7,5)</f>
        <v>5.5</v>
      </c>
      <c r="G44">
        <v>80</v>
      </c>
      <c r="H44">
        <f>E44*G44</f>
        <v>440</v>
      </c>
    </row>
    <row r="45" spans="1:10" x14ac:dyDescent="0.25">
      <c r="A45" s="6">
        <v>43847</v>
      </c>
      <c r="B45" t="s">
        <v>400</v>
      </c>
      <c r="C45" s="21" t="s">
        <v>412</v>
      </c>
      <c r="D45" t="s">
        <v>409</v>
      </c>
      <c r="E45">
        <f>AVERAGE(2,3,1,2,1,2)</f>
        <v>1.8333333333333333</v>
      </c>
      <c r="G45">
        <v>42</v>
      </c>
      <c r="H45">
        <f>E45*G45</f>
        <v>77</v>
      </c>
      <c r="I45" t="s">
        <v>486</v>
      </c>
    </row>
    <row r="46" spans="1:10" x14ac:dyDescent="0.25">
      <c r="A46" s="6">
        <v>43847</v>
      </c>
      <c r="B46" t="s">
        <v>400</v>
      </c>
      <c r="C46" s="21" t="s">
        <v>412</v>
      </c>
      <c r="D46" t="s">
        <v>248</v>
      </c>
      <c r="E46">
        <f>AVERAGE(4,4,4,7,5)</f>
        <v>4.8</v>
      </c>
      <c r="F46">
        <v>12</v>
      </c>
      <c r="H46">
        <f>E46*F46</f>
        <v>57.599999999999994</v>
      </c>
    </row>
    <row r="47" spans="1:10" x14ac:dyDescent="0.25">
      <c r="A47" s="6">
        <v>43847</v>
      </c>
      <c r="B47" t="s">
        <v>400</v>
      </c>
      <c r="C47" s="21" t="s">
        <v>412</v>
      </c>
      <c r="D47" t="s">
        <v>224</v>
      </c>
      <c r="E47">
        <f>AVERAGE(1,1,3,4,6,3)</f>
        <v>3</v>
      </c>
      <c r="F47">
        <v>27</v>
      </c>
      <c r="H47">
        <f>E47*F47</f>
        <v>81</v>
      </c>
    </row>
    <row r="48" spans="1:10" x14ac:dyDescent="0.25">
      <c r="A48" s="6">
        <v>43847</v>
      </c>
      <c r="B48" t="s">
        <v>400</v>
      </c>
      <c r="C48" s="21" t="s">
        <v>412</v>
      </c>
      <c r="D48" t="s">
        <v>194</v>
      </c>
      <c r="E48">
        <v>5</v>
      </c>
      <c r="F48">
        <f>5+3+13</f>
        <v>21</v>
      </c>
      <c r="H48">
        <f>E48*F48</f>
        <v>105</v>
      </c>
    </row>
    <row r="49" spans="1:10" x14ac:dyDescent="0.25">
      <c r="A49" s="6">
        <v>43847</v>
      </c>
      <c r="B49" t="s">
        <v>400</v>
      </c>
      <c r="C49" s="21" t="s">
        <v>412</v>
      </c>
      <c r="D49" t="s">
        <v>222</v>
      </c>
      <c r="F49">
        <f>AVERAGE(5,10,8,6)</f>
        <v>7.25</v>
      </c>
      <c r="G49">
        <v>32</v>
      </c>
      <c r="H49">
        <f>F49*G49</f>
        <v>232</v>
      </c>
    </row>
    <row r="50" spans="1:10" x14ac:dyDescent="0.25">
      <c r="A50" s="6">
        <v>43847</v>
      </c>
      <c r="B50" t="s">
        <v>400</v>
      </c>
      <c r="C50" s="21" t="s">
        <v>412</v>
      </c>
      <c r="D50" t="s">
        <v>284</v>
      </c>
      <c r="H50">
        <v>7</v>
      </c>
      <c r="I50" t="s">
        <v>285</v>
      </c>
    </row>
    <row r="51" spans="1:10" x14ac:dyDescent="0.25">
      <c r="A51" s="6">
        <v>43847</v>
      </c>
      <c r="B51" t="s">
        <v>400</v>
      </c>
      <c r="C51" s="21" t="s">
        <v>412</v>
      </c>
      <c r="D51" t="s">
        <v>410</v>
      </c>
      <c r="H51">
        <v>3</v>
      </c>
    </row>
    <row r="52" spans="1:10" x14ac:dyDescent="0.25">
      <c r="A52" s="6">
        <v>43860</v>
      </c>
      <c r="B52" t="s">
        <v>278</v>
      </c>
      <c r="C52" t="s">
        <v>413</v>
      </c>
      <c r="D52" t="s">
        <v>160</v>
      </c>
      <c r="E52">
        <f>AVERAGE(4,9,5,3,3,3,4)</f>
        <v>4.4285714285714288</v>
      </c>
      <c r="F52">
        <f>AVERAGE(4,1,0,2,3,3,0)</f>
        <v>1.8571428571428572</v>
      </c>
      <c r="G52">
        <f>50*4*4*0.8</f>
        <v>640</v>
      </c>
      <c r="H52">
        <f>E52*F52*G52</f>
        <v>5263.6734693877552</v>
      </c>
    </row>
    <row r="53" spans="1:10" x14ac:dyDescent="0.25">
      <c r="A53" s="6">
        <v>43861</v>
      </c>
      <c r="B53" t="s">
        <v>416</v>
      </c>
      <c r="C53" t="s">
        <v>415</v>
      </c>
      <c r="D53" t="s">
        <v>160</v>
      </c>
      <c r="E53">
        <v>5</v>
      </c>
      <c r="G53">
        <f>142+68</f>
        <v>210</v>
      </c>
      <c r="H53">
        <f>E53*G53</f>
        <v>1050</v>
      </c>
    </row>
    <row r="54" spans="1:10" x14ac:dyDescent="0.25">
      <c r="A54" s="6">
        <v>43861</v>
      </c>
      <c r="B54" t="s">
        <v>416</v>
      </c>
      <c r="C54" t="s">
        <v>415</v>
      </c>
      <c r="D54" t="s">
        <v>406</v>
      </c>
      <c r="H54">
        <f>6+17+12+17+5+48+49+23+88</f>
        <v>265</v>
      </c>
    </row>
    <row r="55" spans="1:10" x14ac:dyDescent="0.25">
      <c r="A55" s="6">
        <v>43861</v>
      </c>
      <c r="B55" t="s">
        <v>416</v>
      </c>
      <c r="C55" t="s">
        <v>415</v>
      </c>
      <c r="D55" t="s">
        <v>417</v>
      </c>
      <c r="H55">
        <v>5</v>
      </c>
      <c r="J55" t="s">
        <v>418</v>
      </c>
    </row>
    <row r="56" spans="1:10" x14ac:dyDescent="0.25">
      <c r="A56" s="6">
        <v>43861</v>
      </c>
      <c r="B56" t="s">
        <v>416</v>
      </c>
      <c r="C56" t="s">
        <v>415</v>
      </c>
      <c r="D56" t="s">
        <v>289</v>
      </c>
      <c r="H56">
        <v>17</v>
      </c>
    </row>
    <row r="57" spans="1:10" x14ac:dyDescent="0.25">
      <c r="A57" s="6">
        <v>43861</v>
      </c>
      <c r="B57" t="s">
        <v>416</v>
      </c>
      <c r="C57" t="s">
        <v>415</v>
      </c>
      <c r="D57" t="s">
        <v>240</v>
      </c>
      <c r="E57">
        <f>AVERAGE(5,10,25,0,2)</f>
        <v>8.4</v>
      </c>
      <c r="F57">
        <v>50</v>
      </c>
      <c r="H57">
        <f>E57*F57</f>
        <v>420</v>
      </c>
    </row>
    <row r="58" spans="1:10" x14ac:dyDescent="0.25">
      <c r="A58" s="6">
        <v>43861</v>
      </c>
      <c r="B58" t="s">
        <v>416</v>
      </c>
      <c r="C58" t="s">
        <v>415</v>
      </c>
      <c r="D58" t="s">
        <v>165</v>
      </c>
      <c r="H58">
        <v>10</v>
      </c>
    </row>
    <row r="59" spans="1:10" x14ac:dyDescent="0.25">
      <c r="A59" s="6">
        <v>43861</v>
      </c>
      <c r="B59" t="s">
        <v>416</v>
      </c>
      <c r="C59" t="s">
        <v>415</v>
      </c>
      <c r="D59" t="s">
        <v>252</v>
      </c>
      <c r="H59">
        <v>1</v>
      </c>
    </row>
    <row r="60" spans="1:10" x14ac:dyDescent="0.25">
      <c r="A60" s="6">
        <v>43870</v>
      </c>
      <c r="B60" t="s">
        <v>504</v>
      </c>
      <c r="C60" t="s">
        <v>579</v>
      </c>
      <c r="D60" t="s">
        <v>512</v>
      </c>
      <c r="E60">
        <f>((10+12+5+11+20)/5)*40</f>
        <v>464</v>
      </c>
      <c r="F60">
        <v>25</v>
      </c>
      <c r="G60">
        <v>6</v>
      </c>
      <c r="H60">
        <f>E60*F60*G60</f>
        <v>69600</v>
      </c>
    </row>
    <row r="61" spans="1:10" x14ac:dyDescent="0.25">
      <c r="A61" s="6">
        <v>43870</v>
      </c>
      <c r="B61" t="s">
        <v>504</v>
      </c>
      <c r="C61" t="s">
        <v>579</v>
      </c>
      <c r="D61" t="s">
        <v>560</v>
      </c>
      <c r="H61">
        <v>12</v>
      </c>
    </row>
    <row r="62" spans="1:10" x14ac:dyDescent="0.25">
      <c r="A62" s="6">
        <v>43870</v>
      </c>
      <c r="B62" t="s">
        <v>504</v>
      </c>
      <c r="C62" t="s">
        <v>579</v>
      </c>
      <c r="D62" t="s">
        <v>521</v>
      </c>
      <c r="H62">
        <v>8</v>
      </c>
    </row>
    <row r="63" spans="1:10" x14ac:dyDescent="0.25">
      <c r="A63" s="6">
        <v>43870</v>
      </c>
      <c r="B63" t="s">
        <v>504</v>
      </c>
      <c r="C63" t="s">
        <v>579</v>
      </c>
      <c r="D63" t="s">
        <v>239</v>
      </c>
      <c r="H63">
        <v>4</v>
      </c>
    </row>
    <row r="64" spans="1:10" x14ac:dyDescent="0.25">
      <c r="A64" s="6">
        <v>43870</v>
      </c>
      <c r="B64" t="s">
        <v>504</v>
      </c>
      <c r="C64" t="s">
        <v>579</v>
      </c>
      <c r="D64" t="s">
        <v>222</v>
      </c>
      <c r="H64">
        <v>50</v>
      </c>
    </row>
    <row r="65" spans="1:9" x14ac:dyDescent="0.25">
      <c r="A65" s="6">
        <v>43871</v>
      </c>
      <c r="B65" t="s">
        <v>541</v>
      </c>
      <c r="C65" t="s">
        <v>581</v>
      </c>
      <c r="D65" t="s">
        <v>512</v>
      </c>
      <c r="E65">
        <f>(AVERAGE(12,20,30,50,15))*40</f>
        <v>1016</v>
      </c>
      <c r="F65">
        <f>AVERAGE(60,100)</f>
        <v>80</v>
      </c>
      <c r="G65">
        <v>8</v>
      </c>
      <c r="H65">
        <f>E65*F65*G65</f>
        <v>650240</v>
      </c>
    </row>
    <row r="66" spans="1:9" x14ac:dyDescent="0.25">
      <c r="A66" s="6">
        <v>43872</v>
      </c>
      <c r="B66" t="s">
        <v>555</v>
      </c>
      <c r="C66" t="s">
        <v>585</v>
      </c>
      <c r="D66" t="s">
        <v>512</v>
      </c>
      <c r="E66">
        <v>16</v>
      </c>
      <c r="F66">
        <v>24</v>
      </c>
      <c r="G66">
        <v>2</v>
      </c>
      <c r="H66">
        <f>E66*F66*G66</f>
        <v>768</v>
      </c>
    </row>
    <row r="67" spans="1:9" x14ac:dyDescent="0.25">
      <c r="A67" s="6">
        <v>43872</v>
      </c>
      <c r="B67" t="s">
        <v>555</v>
      </c>
      <c r="C67" t="s">
        <v>585</v>
      </c>
      <c r="D67" t="s">
        <v>252</v>
      </c>
      <c r="H67">
        <v>46</v>
      </c>
    </row>
    <row r="68" spans="1:9" x14ac:dyDescent="0.25">
      <c r="A68" s="6">
        <v>43872</v>
      </c>
      <c r="B68" t="s">
        <v>555</v>
      </c>
      <c r="C68" t="s">
        <v>585</v>
      </c>
      <c r="D68" t="s">
        <v>510</v>
      </c>
      <c r="H68">
        <v>7</v>
      </c>
    </row>
    <row r="69" spans="1:9" x14ac:dyDescent="0.25">
      <c r="A69" s="6">
        <v>43872</v>
      </c>
      <c r="B69" t="s">
        <v>555</v>
      </c>
      <c r="C69" t="s">
        <v>585</v>
      </c>
      <c r="D69" t="s">
        <v>289</v>
      </c>
      <c r="H69">
        <v>3</v>
      </c>
    </row>
    <row r="70" spans="1:9" x14ac:dyDescent="0.25">
      <c r="A70" s="6">
        <v>43872</v>
      </c>
      <c r="B70" t="s">
        <v>555</v>
      </c>
      <c r="C70" t="s">
        <v>585</v>
      </c>
      <c r="D70" t="s">
        <v>587</v>
      </c>
      <c r="E70">
        <f>(19+42)/2</f>
        <v>30.5</v>
      </c>
      <c r="F70">
        <v>2</v>
      </c>
      <c r="G70">
        <v>1</v>
      </c>
      <c r="H70">
        <f>E70*F70*G70</f>
        <v>61</v>
      </c>
    </row>
    <row r="71" spans="1:9" x14ac:dyDescent="0.25">
      <c r="A71" s="6">
        <v>43872</v>
      </c>
      <c r="B71" t="s">
        <v>555</v>
      </c>
      <c r="C71" t="s">
        <v>585</v>
      </c>
      <c r="D71" t="s">
        <v>588</v>
      </c>
      <c r="F71">
        <f>AVERAGE(13,21,17,30)</f>
        <v>20.25</v>
      </c>
      <c r="G71">
        <v>12</v>
      </c>
      <c r="H71">
        <f>F71*G71</f>
        <v>243</v>
      </c>
      <c r="I71" s="16" t="s">
        <v>589</v>
      </c>
    </row>
    <row r="72" spans="1:9" x14ac:dyDescent="0.25">
      <c r="A72" s="6">
        <v>43872</v>
      </c>
      <c r="B72" t="s">
        <v>555</v>
      </c>
      <c r="C72" t="s">
        <v>585</v>
      </c>
      <c r="D72" t="s">
        <v>521</v>
      </c>
      <c r="H72">
        <v>9</v>
      </c>
    </row>
    <row r="73" spans="1:9" x14ac:dyDescent="0.25">
      <c r="A73" s="6">
        <v>43872</v>
      </c>
      <c r="B73" t="s">
        <v>555</v>
      </c>
      <c r="C73" t="s">
        <v>585</v>
      </c>
      <c r="D73" t="s">
        <v>560</v>
      </c>
      <c r="E73">
        <f>AVERAGE(450,300,625)</f>
        <v>458.33333333333331</v>
      </c>
      <c r="F73">
        <f>AVERAGE(35,30,20,100)</f>
        <v>46.25</v>
      </c>
      <c r="G73">
        <v>10</v>
      </c>
      <c r="H73">
        <f>E73*F73*G73</f>
        <v>211979.16666666663</v>
      </c>
    </row>
    <row r="74" spans="1:9" x14ac:dyDescent="0.25">
      <c r="A74" s="6">
        <v>43872</v>
      </c>
      <c r="B74" t="s">
        <v>555</v>
      </c>
      <c r="C74" t="s">
        <v>585</v>
      </c>
      <c r="D74" t="s">
        <v>590</v>
      </c>
      <c r="F74">
        <f>AVERAGE(13,21,17,30)</f>
        <v>20.25</v>
      </c>
      <c r="G74">
        <v>12</v>
      </c>
      <c r="H74">
        <f>F74*G74</f>
        <v>243</v>
      </c>
    </row>
  </sheetData>
  <autoFilter ref="A1:J7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zoomScale="85" zoomScaleNormal="85" workbookViewId="0">
      <selection activeCell="I484" sqref="I484"/>
    </sheetView>
  </sheetViews>
  <sheetFormatPr baseColWidth="10" defaultRowHeight="15" x14ac:dyDescent="0.25"/>
  <cols>
    <col min="1" max="1" width="18.42578125" customWidth="1"/>
    <col min="2" max="2" width="14.28515625" customWidth="1"/>
    <col min="3" max="3" width="17.42578125" customWidth="1"/>
    <col min="4" max="4" width="16.7109375" customWidth="1"/>
    <col min="5" max="5" width="14.42578125" customWidth="1"/>
    <col min="6" max="6" width="16.140625" customWidth="1"/>
    <col min="244" max="244" width="11.42578125" customWidth="1"/>
    <col min="245" max="245" width="24.28515625" customWidth="1"/>
    <col min="246" max="246" width="25.28515625" customWidth="1"/>
    <col min="247" max="247" width="19.42578125" customWidth="1"/>
    <col min="248" max="248" width="17" customWidth="1"/>
    <col min="249" max="249" width="21" customWidth="1"/>
    <col min="250" max="250" width="19.140625" customWidth="1"/>
    <col min="251" max="251" width="11.42578125" customWidth="1"/>
    <col min="252" max="252" width="37.42578125" bestFit="1" customWidth="1"/>
    <col min="253" max="253" width="11.42578125" customWidth="1"/>
    <col min="500" max="500" width="11.42578125" customWidth="1"/>
    <col min="501" max="501" width="24.28515625" customWidth="1"/>
    <col min="502" max="502" width="25.28515625" customWidth="1"/>
    <col min="503" max="503" width="19.42578125" customWidth="1"/>
    <col min="504" max="504" width="17" customWidth="1"/>
    <col min="505" max="505" width="21" customWidth="1"/>
    <col min="506" max="506" width="19.140625" customWidth="1"/>
    <col min="507" max="507" width="11.42578125" customWidth="1"/>
    <col min="508" max="508" width="37.42578125" bestFit="1" customWidth="1"/>
    <col min="509" max="509" width="11.42578125" customWidth="1"/>
    <col min="756" max="756" width="11.42578125" customWidth="1"/>
    <col min="757" max="757" width="24.28515625" customWidth="1"/>
    <col min="758" max="758" width="25.28515625" customWidth="1"/>
    <col min="759" max="759" width="19.42578125" customWidth="1"/>
    <col min="760" max="760" width="17" customWidth="1"/>
    <col min="761" max="761" width="21" customWidth="1"/>
    <col min="762" max="762" width="19.140625" customWidth="1"/>
    <col min="763" max="763" width="11.42578125" customWidth="1"/>
    <col min="764" max="764" width="37.42578125" bestFit="1" customWidth="1"/>
    <col min="765" max="765" width="11.42578125" customWidth="1"/>
    <col min="1012" max="1012" width="11.42578125" customWidth="1"/>
    <col min="1013" max="1013" width="24.28515625" customWidth="1"/>
    <col min="1014" max="1014" width="25.28515625" customWidth="1"/>
    <col min="1015" max="1015" width="19.42578125" customWidth="1"/>
    <col min="1016" max="1016" width="17" customWidth="1"/>
    <col min="1017" max="1017" width="21" customWidth="1"/>
    <col min="1018" max="1018" width="19.140625" customWidth="1"/>
    <col min="1019" max="1019" width="11.42578125" customWidth="1"/>
    <col min="1020" max="1020" width="37.42578125" bestFit="1" customWidth="1"/>
    <col min="1021" max="1021" width="11.42578125" customWidth="1"/>
    <col min="1268" max="1268" width="11.42578125" customWidth="1"/>
    <col min="1269" max="1269" width="24.28515625" customWidth="1"/>
    <col min="1270" max="1270" width="25.28515625" customWidth="1"/>
    <col min="1271" max="1271" width="19.42578125" customWidth="1"/>
    <col min="1272" max="1272" width="17" customWidth="1"/>
    <col min="1273" max="1273" width="21" customWidth="1"/>
    <col min="1274" max="1274" width="19.140625" customWidth="1"/>
    <col min="1275" max="1275" width="11.42578125" customWidth="1"/>
    <col min="1276" max="1276" width="37.42578125" bestFit="1" customWidth="1"/>
    <col min="1277" max="1277" width="11.42578125" customWidth="1"/>
    <col min="1524" max="1524" width="11.42578125" customWidth="1"/>
    <col min="1525" max="1525" width="24.28515625" customWidth="1"/>
    <col min="1526" max="1526" width="25.28515625" customWidth="1"/>
    <col min="1527" max="1527" width="19.42578125" customWidth="1"/>
    <col min="1528" max="1528" width="17" customWidth="1"/>
    <col min="1529" max="1529" width="21" customWidth="1"/>
    <col min="1530" max="1530" width="19.140625" customWidth="1"/>
    <col min="1531" max="1531" width="11.42578125" customWidth="1"/>
    <col min="1532" max="1532" width="37.42578125" bestFit="1" customWidth="1"/>
    <col min="1533" max="1533" width="11.42578125" customWidth="1"/>
    <col min="1780" max="1780" width="11.42578125" customWidth="1"/>
    <col min="1781" max="1781" width="24.28515625" customWidth="1"/>
    <col min="1782" max="1782" width="25.28515625" customWidth="1"/>
    <col min="1783" max="1783" width="19.42578125" customWidth="1"/>
    <col min="1784" max="1784" width="17" customWidth="1"/>
    <col min="1785" max="1785" width="21" customWidth="1"/>
    <col min="1786" max="1786" width="19.140625" customWidth="1"/>
    <col min="1787" max="1787" width="11.42578125" customWidth="1"/>
    <col min="1788" max="1788" width="37.42578125" bestFit="1" customWidth="1"/>
    <col min="1789" max="1789" width="11.42578125" customWidth="1"/>
    <col min="2036" max="2036" width="11.42578125" customWidth="1"/>
    <col min="2037" max="2037" width="24.28515625" customWidth="1"/>
    <col min="2038" max="2038" width="25.28515625" customWidth="1"/>
    <col min="2039" max="2039" width="19.42578125" customWidth="1"/>
    <col min="2040" max="2040" width="17" customWidth="1"/>
    <col min="2041" max="2041" width="21" customWidth="1"/>
    <col min="2042" max="2042" width="19.140625" customWidth="1"/>
    <col min="2043" max="2043" width="11.42578125" customWidth="1"/>
    <col min="2044" max="2044" width="37.42578125" bestFit="1" customWidth="1"/>
    <col min="2045" max="2045" width="11.42578125" customWidth="1"/>
    <col min="2292" max="2292" width="11.42578125" customWidth="1"/>
    <col min="2293" max="2293" width="24.28515625" customWidth="1"/>
    <col min="2294" max="2294" width="25.28515625" customWidth="1"/>
    <col min="2295" max="2295" width="19.42578125" customWidth="1"/>
    <col min="2296" max="2296" width="17" customWidth="1"/>
    <col min="2297" max="2297" width="21" customWidth="1"/>
    <col min="2298" max="2298" width="19.140625" customWidth="1"/>
    <col min="2299" max="2299" width="11.42578125" customWidth="1"/>
    <col min="2300" max="2300" width="37.42578125" bestFit="1" customWidth="1"/>
    <col min="2301" max="2301" width="11.42578125" customWidth="1"/>
    <col min="2548" max="2548" width="11.42578125" customWidth="1"/>
    <col min="2549" max="2549" width="24.28515625" customWidth="1"/>
    <col min="2550" max="2550" width="25.28515625" customWidth="1"/>
    <col min="2551" max="2551" width="19.42578125" customWidth="1"/>
    <col min="2552" max="2552" width="17" customWidth="1"/>
    <col min="2553" max="2553" width="21" customWidth="1"/>
    <col min="2554" max="2554" width="19.140625" customWidth="1"/>
    <col min="2555" max="2555" width="11.42578125" customWidth="1"/>
    <col min="2556" max="2556" width="37.42578125" bestFit="1" customWidth="1"/>
    <col min="2557" max="2557" width="11.42578125" customWidth="1"/>
    <col min="2804" max="2804" width="11.42578125" customWidth="1"/>
    <col min="2805" max="2805" width="24.28515625" customWidth="1"/>
    <col min="2806" max="2806" width="25.28515625" customWidth="1"/>
    <col min="2807" max="2807" width="19.42578125" customWidth="1"/>
    <col min="2808" max="2808" width="17" customWidth="1"/>
    <col min="2809" max="2809" width="21" customWidth="1"/>
    <col min="2810" max="2810" width="19.140625" customWidth="1"/>
    <col min="2811" max="2811" width="11.42578125" customWidth="1"/>
    <col min="2812" max="2812" width="37.42578125" bestFit="1" customWidth="1"/>
    <col min="2813" max="2813" width="11.42578125" customWidth="1"/>
    <col min="3060" max="3060" width="11.42578125" customWidth="1"/>
    <col min="3061" max="3061" width="24.28515625" customWidth="1"/>
    <col min="3062" max="3062" width="25.28515625" customWidth="1"/>
    <col min="3063" max="3063" width="19.42578125" customWidth="1"/>
    <col min="3064" max="3064" width="17" customWidth="1"/>
    <col min="3065" max="3065" width="21" customWidth="1"/>
    <col min="3066" max="3066" width="19.140625" customWidth="1"/>
    <col min="3067" max="3067" width="11.42578125" customWidth="1"/>
    <col min="3068" max="3068" width="37.42578125" bestFit="1" customWidth="1"/>
    <col min="3069" max="3069" width="11.42578125" customWidth="1"/>
    <col min="3316" max="3316" width="11.42578125" customWidth="1"/>
    <col min="3317" max="3317" width="24.28515625" customWidth="1"/>
    <col min="3318" max="3318" width="25.28515625" customWidth="1"/>
    <col min="3319" max="3319" width="19.42578125" customWidth="1"/>
    <col min="3320" max="3320" width="17" customWidth="1"/>
    <col min="3321" max="3321" width="21" customWidth="1"/>
    <col min="3322" max="3322" width="19.140625" customWidth="1"/>
    <col min="3323" max="3323" width="11.42578125" customWidth="1"/>
    <col min="3324" max="3324" width="37.42578125" bestFit="1" customWidth="1"/>
    <col min="3325" max="3325" width="11.42578125" customWidth="1"/>
    <col min="3572" max="3572" width="11.42578125" customWidth="1"/>
    <col min="3573" max="3573" width="24.28515625" customWidth="1"/>
    <col min="3574" max="3574" width="25.28515625" customWidth="1"/>
    <col min="3575" max="3575" width="19.42578125" customWidth="1"/>
    <col min="3576" max="3576" width="17" customWidth="1"/>
    <col min="3577" max="3577" width="21" customWidth="1"/>
    <col min="3578" max="3578" width="19.140625" customWidth="1"/>
    <col min="3579" max="3579" width="11.42578125" customWidth="1"/>
    <col min="3580" max="3580" width="37.42578125" bestFit="1" customWidth="1"/>
    <col min="3581" max="3581" width="11.42578125" customWidth="1"/>
    <col min="3828" max="3828" width="11.42578125" customWidth="1"/>
    <col min="3829" max="3829" width="24.28515625" customWidth="1"/>
    <col min="3830" max="3830" width="25.28515625" customWidth="1"/>
    <col min="3831" max="3831" width="19.42578125" customWidth="1"/>
    <col min="3832" max="3832" width="17" customWidth="1"/>
    <col min="3833" max="3833" width="21" customWidth="1"/>
    <col min="3834" max="3834" width="19.140625" customWidth="1"/>
    <col min="3835" max="3835" width="11.42578125" customWidth="1"/>
    <col min="3836" max="3836" width="37.42578125" bestFit="1" customWidth="1"/>
    <col min="3837" max="3837" width="11.42578125" customWidth="1"/>
    <col min="4084" max="4084" width="11.42578125" customWidth="1"/>
    <col min="4085" max="4085" width="24.28515625" customWidth="1"/>
    <col min="4086" max="4086" width="25.28515625" customWidth="1"/>
    <col min="4087" max="4087" width="19.42578125" customWidth="1"/>
    <col min="4088" max="4088" width="17" customWidth="1"/>
    <col min="4089" max="4089" width="21" customWidth="1"/>
    <col min="4090" max="4090" width="19.140625" customWidth="1"/>
    <col min="4091" max="4091" width="11.42578125" customWidth="1"/>
    <col min="4092" max="4092" width="37.42578125" bestFit="1" customWidth="1"/>
    <col min="4093" max="4093" width="11.42578125" customWidth="1"/>
    <col min="4340" max="4340" width="11.42578125" customWidth="1"/>
    <col min="4341" max="4341" width="24.28515625" customWidth="1"/>
    <col min="4342" max="4342" width="25.28515625" customWidth="1"/>
    <col min="4343" max="4343" width="19.42578125" customWidth="1"/>
    <col min="4344" max="4344" width="17" customWidth="1"/>
    <col min="4345" max="4345" width="21" customWidth="1"/>
    <col min="4346" max="4346" width="19.140625" customWidth="1"/>
    <col min="4347" max="4347" width="11.42578125" customWidth="1"/>
    <col min="4348" max="4348" width="37.42578125" bestFit="1" customWidth="1"/>
    <col min="4349" max="4349" width="11.42578125" customWidth="1"/>
    <col min="4596" max="4596" width="11.42578125" customWidth="1"/>
    <col min="4597" max="4597" width="24.28515625" customWidth="1"/>
    <col min="4598" max="4598" width="25.28515625" customWidth="1"/>
    <col min="4599" max="4599" width="19.42578125" customWidth="1"/>
    <col min="4600" max="4600" width="17" customWidth="1"/>
    <col min="4601" max="4601" width="21" customWidth="1"/>
    <col min="4602" max="4602" width="19.140625" customWidth="1"/>
    <col min="4603" max="4603" width="11.42578125" customWidth="1"/>
    <col min="4604" max="4604" width="37.42578125" bestFit="1" customWidth="1"/>
    <col min="4605" max="4605" width="11.42578125" customWidth="1"/>
    <col min="4852" max="4852" width="11.42578125" customWidth="1"/>
    <col min="4853" max="4853" width="24.28515625" customWidth="1"/>
    <col min="4854" max="4854" width="25.28515625" customWidth="1"/>
    <col min="4855" max="4855" width="19.42578125" customWidth="1"/>
    <col min="4856" max="4856" width="17" customWidth="1"/>
    <col min="4857" max="4857" width="21" customWidth="1"/>
    <col min="4858" max="4858" width="19.140625" customWidth="1"/>
    <col min="4859" max="4859" width="11.42578125" customWidth="1"/>
    <col min="4860" max="4860" width="37.42578125" bestFit="1" customWidth="1"/>
    <col min="4861" max="4861" width="11.42578125" customWidth="1"/>
    <col min="5108" max="5108" width="11.42578125" customWidth="1"/>
    <col min="5109" max="5109" width="24.28515625" customWidth="1"/>
    <col min="5110" max="5110" width="25.28515625" customWidth="1"/>
    <col min="5111" max="5111" width="19.42578125" customWidth="1"/>
    <col min="5112" max="5112" width="17" customWidth="1"/>
    <col min="5113" max="5113" width="21" customWidth="1"/>
    <col min="5114" max="5114" width="19.140625" customWidth="1"/>
    <col min="5115" max="5115" width="11.42578125" customWidth="1"/>
    <col min="5116" max="5116" width="37.42578125" bestFit="1" customWidth="1"/>
    <col min="5117" max="5117" width="11.42578125" customWidth="1"/>
    <col min="5364" max="5364" width="11.42578125" customWidth="1"/>
    <col min="5365" max="5365" width="24.28515625" customWidth="1"/>
    <col min="5366" max="5366" width="25.28515625" customWidth="1"/>
    <col min="5367" max="5367" width="19.42578125" customWidth="1"/>
    <col min="5368" max="5368" width="17" customWidth="1"/>
    <col min="5369" max="5369" width="21" customWidth="1"/>
    <col min="5370" max="5370" width="19.140625" customWidth="1"/>
    <col min="5371" max="5371" width="11.42578125" customWidth="1"/>
    <col min="5372" max="5372" width="37.42578125" bestFit="1" customWidth="1"/>
    <col min="5373" max="5373" width="11.42578125" customWidth="1"/>
    <col min="5620" max="5620" width="11.42578125" customWidth="1"/>
    <col min="5621" max="5621" width="24.28515625" customWidth="1"/>
    <col min="5622" max="5622" width="25.28515625" customWidth="1"/>
    <col min="5623" max="5623" width="19.42578125" customWidth="1"/>
    <col min="5624" max="5624" width="17" customWidth="1"/>
    <col min="5625" max="5625" width="21" customWidth="1"/>
    <col min="5626" max="5626" width="19.140625" customWidth="1"/>
    <col min="5627" max="5627" width="11.42578125" customWidth="1"/>
    <col min="5628" max="5628" width="37.42578125" bestFit="1" customWidth="1"/>
    <col min="5629" max="5629" width="11.42578125" customWidth="1"/>
    <col min="5876" max="5876" width="11.42578125" customWidth="1"/>
    <col min="5877" max="5877" width="24.28515625" customWidth="1"/>
    <col min="5878" max="5878" width="25.28515625" customWidth="1"/>
    <col min="5879" max="5879" width="19.42578125" customWidth="1"/>
    <col min="5880" max="5880" width="17" customWidth="1"/>
    <col min="5881" max="5881" width="21" customWidth="1"/>
    <col min="5882" max="5882" width="19.140625" customWidth="1"/>
    <col min="5883" max="5883" width="11.42578125" customWidth="1"/>
    <col min="5884" max="5884" width="37.42578125" bestFit="1" customWidth="1"/>
    <col min="5885" max="5885" width="11.42578125" customWidth="1"/>
    <col min="6132" max="6132" width="11.42578125" customWidth="1"/>
    <col min="6133" max="6133" width="24.28515625" customWidth="1"/>
    <col min="6134" max="6134" width="25.28515625" customWidth="1"/>
    <col min="6135" max="6135" width="19.42578125" customWidth="1"/>
    <col min="6136" max="6136" width="17" customWidth="1"/>
    <col min="6137" max="6137" width="21" customWidth="1"/>
    <col min="6138" max="6138" width="19.140625" customWidth="1"/>
    <col min="6139" max="6139" width="11.42578125" customWidth="1"/>
    <col min="6140" max="6140" width="37.42578125" bestFit="1" customWidth="1"/>
    <col min="6141" max="6141" width="11.42578125" customWidth="1"/>
    <col min="6388" max="6388" width="11.42578125" customWidth="1"/>
    <col min="6389" max="6389" width="24.28515625" customWidth="1"/>
    <col min="6390" max="6390" width="25.28515625" customWidth="1"/>
    <col min="6391" max="6391" width="19.42578125" customWidth="1"/>
    <col min="6392" max="6392" width="17" customWidth="1"/>
    <col min="6393" max="6393" width="21" customWidth="1"/>
    <col min="6394" max="6394" width="19.140625" customWidth="1"/>
    <col min="6395" max="6395" width="11.42578125" customWidth="1"/>
    <col min="6396" max="6396" width="37.42578125" bestFit="1" customWidth="1"/>
    <col min="6397" max="6397" width="11.42578125" customWidth="1"/>
    <col min="6644" max="6644" width="11.42578125" customWidth="1"/>
    <col min="6645" max="6645" width="24.28515625" customWidth="1"/>
    <col min="6646" max="6646" width="25.28515625" customWidth="1"/>
    <col min="6647" max="6647" width="19.42578125" customWidth="1"/>
    <col min="6648" max="6648" width="17" customWidth="1"/>
    <col min="6649" max="6649" width="21" customWidth="1"/>
    <col min="6650" max="6650" width="19.140625" customWidth="1"/>
    <col min="6651" max="6651" width="11.42578125" customWidth="1"/>
    <col min="6652" max="6652" width="37.42578125" bestFit="1" customWidth="1"/>
    <col min="6653" max="6653" width="11.42578125" customWidth="1"/>
    <col min="6900" max="6900" width="11.42578125" customWidth="1"/>
    <col min="6901" max="6901" width="24.28515625" customWidth="1"/>
    <col min="6902" max="6902" width="25.28515625" customWidth="1"/>
    <col min="6903" max="6903" width="19.42578125" customWidth="1"/>
    <col min="6904" max="6904" width="17" customWidth="1"/>
    <col min="6905" max="6905" width="21" customWidth="1"/>
    <col min="6906" max="6906" width="19.140625" customWidth="1"/>
    <col min="6907" max="6907" width="11.42578125" customWidth="1"/>
    <col min="6908" max="6908" width="37.42578125" bestFit="1" customWidth="1"/>
    <col min="6909" max="6909" width="11.42578125" customWidth="1"/>
    <col min="7156" max="7156" width="11.42578125" customWidth="1"/>
    <col min="7157" max="7157" width="24.28515625" customWidth="1"/>
    <col min="7158" max="7158" width="25.28515625" customWidth="1"/>
    <col min="7159" max="7159" width="19.42578125" customWidth="1"/>
    <col min="7160" max="7160" width="17" customWidth="1"/>
    <col min="7161" max="7161" width="21" customWidth="1"/>
    <col min="7162" max="7162" width="19.140625" customWidth="1"/>
    <col min="7163" max="7163" width="11.42578125" customWidth="1"/>
    <col min="7164" max="7164" width="37.42578125" bestFit="1" customWidth="1"/>
    <col min="7165" max="7165" width="11.42578125" customWidth="1"/>
    <col min="7412" max="7412" width="11.42578125" customWidth="1"/>
    <col min="7413" max="7413" width="24.28515625" customWidth="1"/>
    <col min="7414" max="7414" width="25.28515625" customWidth="1"/>
    <col min="7415" max="7415" width="19.42578125" customWidth="1"/>
    <col min="7416" max="7416" width="17" customWidth="1"/>
    <col min="7417" max="7417" width="21" customWidth="1"/>
    <col min="7418" max="7418" width="19.140625" customWidth="1"/>
    <col min="7419" max="7419" width="11.42578125" customWidth="1"/>
    <col min="7420" max="7420" width="37.42578125" bestFit="1" customWidth="1"/>
    <col min="7421" max="7421" width="11.42578125" customWidth="1"/>
    <col min="7668" max="7668" width="11.42578125" customWidth="1"/>
    <col min="7669" max="7669" width="24.28515625" customWidth="1"/>
    <col min="7670" max="7670" width="25.28515625" customWidth="1"/>
    <col min="7671" max="7671" width="19.42578125" customWidth="1"/>
    <col min="7672" max="7672" width="17" customWidth="1"/>
    <col min="7673" max="7673" width="21" customWidth="1"/>
    <col min="7674" max="7674" width="19.140625" customWidth="1"/>
    <col min="7675" max="7675" width="11.42578125" customWidth="1"/>
    <col min="7676" max="7676" width="37.42578125" bestFit="1" customWidth="1"/>
    <col min="7677" max="7677" width="11.42578125" customWidth="1"/>
    <col min="7924" max="7924" width="11.42578125" customWidth="1"/>
    <col min="7925" max="7925" width="24.28515625" customWidth="1"/>
    <col min="7926" max="7926" width="25.28515625" customWidth="1"/>
    <col min="7927" max="7927" width="19.42578125" customWidth="1"/>
    <col min="7928" max="7928" width="17" customWidth="1"/>
    <col min="7929" max="7929" width="21" customWidth="1"/>
    <col min="7930" max="7930" width="19.140625" customWidth="1"/>
    <col min="7931" max="7931" width="11.42578125" customWidth="1"/>
    <col min="7932" max="7932" width="37.42578125" bestFit="1" customWidth="1"/>
    <col min="7933" max="7933" width="11.42578125" customWidth="1"/>
    <col min="8180" max="8180" width="11.42578125" customWidth="1"/>
    <col min="8181" max="8181" width="24.28515625" customWidth="1"/>
    <col min="8182" max="8182" width="25.28515625" customWidth="1"/>
    <col min="8183" max="8183" width="19.42578125" customWidth="1"/>
    <col min="8184" max="8184" width="17" customWidth="1"/>
    <col min="8185" max="8185" width="21" customWidth="1"/>
    <col min="8186" max="8186" width="19.140625" customWidth="1"/>
    <col min="8187" max="8187" width="11.42578125" customWidth="1"/>
    <col min="8188" max="8188" width="37.42578125" bestFit="1" customWidth="1"/>
    <col min="8189" max="8189" width="11.42578125" customWidth="1"/>
    <col min="8436" max="8436" width="11.42578125" customWidth="1"/>
    <col min="8437" max="8437" width="24.28515625" customWidth="1"/>
    <col min="8438" max="8438" width="25.28515625" customWidth="1"/>
    <col min="8439" max="8439" width="19.42578125" customWidth="1"/>
    <col min="8440" max="8440" width="17" customWidth="1"/>
    <col min="8441" max="8441" width="21" customWidth="1"/>
    <col min="8442" max="8442" width="19.140625" customWidth="1"/>
    <col min="8443" max="8443" width="11.42578125" customWidth="1"/>
    <col min="8444" max="8444" width="37.42578125" bestFit="1" customWidth="1"/>
    <col min="8445" max="8445" width="11.42578125" customWidth="1"/>
    <col min="8692" max="8692" width="11.42578125" customWidth="1"/>
    <col min="8693" max="8693" width="24.28515625" customWidth="1"/>
    <col min="8694" max="8694" width="25.28515625" customWidth="1"/>
    <col min="8695" max="8695" width="19.42578125" customWidth="1"/>
    <col min="8696" max="8696" width="17" customWidth="1"/>
    <col min="8697" max="8697" width="21" customWidth="1"/>
    <col min="8698" max="8698" width="19.140625" customWidth="1"/>
    <col min="8699" max="8699" width="11.42578125" customWidth="1"/>
    <col min="8700" max="8700" width="37.42578125" bestFit="1" customWidth="1"/>
    <col min="8701" max="8701" width="11.42578125" customWidth="1"/>
    <col min="8948" max="8948" width="11.42578125" customWidth="1"/>
    <col min="8949" max="8949" width="24.28515625" customWidth="1"/>
    <col min="8950" max="8950" width="25.28515625" customWidth="1"/>
    <col min="8951" max="8951" width="19.42578125" customWidth="1"/>
    <col min="8952" max="8952" width="17" customWidth="1"/>
    <col min="8953" max="8953" width="21" customWidth="1"/>
    <col min="8954" max="8954" width="19.140625" customWidth="1"/>
    <col min="8955" max="8955" width="11.42578125" customWidth="1"/>
    <col min="8956" max="8956" width="37.42578125" bestFit="1" customWidth="1"/>
    <col min="8957" max="8957" width="11.42578125" customWidth="1"/>
    <col min="9204" max="9204" width="11.42578125" customWidth="1"/>
    <col min="9205" max="9205" width="24.28515625" customWidth="1"/>
    <col min="9206" max="9206" width="25.28515625" customWidth="1"/>
    <col min="9207" max="9207" width="19.42578125" customWidth="1"/>
    <col min="9208" max="9208" width="17" customWidth="1"/>
    <col min="9209" max="9209" width="21" customWidth="1"/>
    <col min="9210" max="9210" width="19.140625" customWidth="1"/>
    <col min="9211" max="9211" width="11.42578125" customWidth="1"/>
    <col min="9212" max="9212" width="37.42578125" bestFit="1" customWidth="1"/>
    <col min="9213" max="9213" width="11.42578125" customWidth="1"/>
    <col min="9460" max="9460" width="11.42578125" customWidth="1"/>
    <col min="9461" max="9461" width="24.28515625" customWidth="1"/>
    <col min="9462" max="9462" width="25.28515625" customWidth="1"/>
    <col min="9463" max="9463" width="19.42578125" customWidth="1"/>
    <col min="9464" max="9464" width="17" customWidth="1"/>
    <col min="9465" max="9465" width="21" customWidth="1"/>
    <col min="9466" max="9466" width="19.140625" customWidth="1"/>
    <col min="9467" max="9467" width="11.42578125" customWidth="1"/>
    <col min="9468" max="9468" width="37.42578125" bestFit="1" customWidth="1"/>
    <col min="9469" max="9469" width="11.42578125" customWidth="1"/>
    <col min="9716" max="9716" width="11.42578125" customWidth="1"/>
    <col min="9717" max="9717" width="24.28515625" customWidth="1"/>
    <col min="9718" max="9718" width="25.28515625" customWidth="1"/>
    <col min="9719" max="9719" width="19.42578125" customWidth="1"/>
    <col min="9720" max="9720" width="17" customWidth="1"/>
    <col min="9721" max="9721" width="21" customWidth="1"/>
    <col min="9722" max="9722" width="19.140625" customWidth="1"/>
    <col min="9723" max="9723" width="11.42578125" customWidth="1"/>
    <col min="9724" max="9724" width="37.42578125" bestFit="1" customWidth="1"/>
    <col min="9725" max="9725" width="11.42578125" customWidth="1"/>
    <col min="9972" max="9972" width="11.42578125" customWidth="1"/>
    <col min="9973" max="9973" width="24.28515625" customWidth="1"/>
    <col min="9974" max="9974" width="25.28515625" customWidth="1"/>
    <col min="9975" max="9975" width="19.42578125" customWidth="1"/>
    <col min="9976" max="9976" width="17" customWidth="1"/>
    <col min="9977" max="9977" width="21" customWidth="1"/>
    <col min="9978" max="9978" width="19.140625" customWidth="1"/>
    <col min="9979" max="9979" width="11.42578125" customWidth="1"/>
    <col min="9980" max="9980" width="37.42578125" bestFit="1" customWidth="1"/>
    <col min="9981" max="9981" width="11.42578125" customWidth="1"/>
    <col min="10228" max="10228" width="11.42578125" customWidth="1"/>
    <col min="10229" max="10229" width="24.28515625" customWidth="1"/>
    <col min="10230" max="10230" width="25.28515625" customWidth="1"/>
    <col min="10231" max="10231" width="19.42578125" customWidth="1"/>
    <col min="10232" max="10232" width="17" customWidth="1"/>
    <col min="10233" max="10233" width="21" customWidth="1"/>
    <col min="10234" max="10234" width="19.140625" customWidth="1"/>
    <col min="10235" max="10235" width="11.42578125" customWidth="1"/>
    <col min="10236" max="10236" width="37.42578125" bestFit="1" customWidth="1"/>
    <col min="10237" max="10237" width="11.42578125" customWidth="1"/>
    <col min="10484" max="10484" width="11.42578125" customWidth="1"/>
    <col min="10485" max="10485" width="24.28515625" customWidth="1"/>
    <col min="10486" max="10486" width="25.28515625" customWidth="1"/>
    <col min="10487" max="10487" width="19.42578125" customWidth="1"/>
    <col min="10488" max="10488" width="17" customWidth="1"/>
    <col min="10489" max="10489" width="21" customWidth="1"/>
    <col min="10490" max="10490" width="19.140625" customWidth="1"/>
    <col min="10491" max="10491" width="11.42578125" customWidth="1"/>
    <col min="10492" max="10492" width="37.42578125" bestFit="1" customWidth="1"/>
    <col min="10493" max="10493" width="11.42578125" customWidth="1"/>
    <col min="10740" max="10740" width="11.42578125" customWidth="1"/>
    <col min="10741" max="10741" width="24.28515625" customWidth="1"/>
    <col min="10742" max="10742" width="25.28515625" customWidth="1"/>
    <col min="10743" max="10743" width="19.42578125" customWidth="1"/>
    <col min="10744" max="10744" width="17" customWidth="1"/>
    <col min="10745" max="10745" width="21" customWidth="1"/>
    <col min="10746" max="10746" width="19.140625" customWidth="1"/>
    <col min="10747" max="10747" width="11.42578125" customWidth="1"/>
    <col min="10748" max="10748" width="37.42578125" bestFit="1" customWidth="1"/>
    <col min="10749" max="10749" width="11.42578125" customWidth="1"/>
    <col min="10996" max="10996" width="11.42578125" customWidth="1"/>
    <col min="10997" max="10997" width="24.28515625" customWidth="1"/>
    <col min="10998" max="10998" width="25.28515625" customWidth="1"/>
    <col min="10999" max="10999" width="19.42578125" customWidth="1"/>
    <col min="11000" max="11000" width="17" customWidth="1"/>
    <col min="11001" max="11001" width="21" customWidth="1"/>
    <col min="11002" max="11002" width="19.140625" customWidth="1"/>
    <col min="11003" max="11003" width="11.42578125" customWidth="1"/>
    <col min="11004" max="11004" width="37.42578125" bestFit="1" customWidth="1"/>
    <col min="11005" max="11005" width="11.42578125" customWidth="1"/>
    <col min="11252" max="11252" width="11.42578125" customWidth="1"/>
    <col min="11253" max="11253" width="24.28515625" customWidth="1"/>
    <col min="11254" max="11254" width="25.28515625" customWidth="1"/>
    <col min="11255" max="11255" width="19.42578125" customWidth="1"/>
    <col min="11256" max="11256" width="17" customWidth="1"/>
    <col min="11257" max="11257" width="21" customWidth="1"/>
    <col min="11258" max="11258" width="19.140625" customWidth="1"/>
    <col min="11259" max="11259" width="11.42578125" customWidth="1"/>
    <col min="11260" max="11260" width="37.42578125" bestFit="1" customWidth="1"/>
    <col min="11261" max="11261" width="11.42578125" customWidth="1"/>
    <col min="11508" max="11508" width="11.42578125" customWidth="1"/>
    <col min="11509" max="11509" width="24.28515625" customWidth="1"/>
    <col min="11510" max="11510" width="25.28515625" customWidth="1"/>
    <col min="11511" max="11511" width="19.42578125" customWidth="1"/>
    <col min="11512" max="11512" width="17" customWidth="1"/>
    <col min="11513" max="11513" width="21" customWidth="1"/>
    <col min="11514" max="11514" width="19.140625" customWidth="1"/>
    <col min="11515" max="11515" width="11.42578125" customWidth="1"/>
    <col min="11516" max="11516" width="37.42578125" bestFit="1" customWidth="1"/>
    <col min="11517" max="11517" width="11.42578125" customWidth="1"/>
    <col min="11764" max="11764" width="11.42578125" customWidth="1"/>
    <col min="11765" max="11765" width="24.28515625" customWidth="1"/>
    <col min="11766" max="11766" width="25.28515625" customWidth="1"/>
    <col min="11767" max="11767" width="19.42578125" customWidth="1"/>
    <col min="11768" max="11768" width="17" customWidth="1"/>
    <col min="11769" max="11769" width="21" customWidth="1"/>
    <col min="11770" max="11770" width="19.140625" customWidth="1"/>
    <col min="11771" max="11771" width="11.42578125" customWidth="1"/>
    <col min="11772" max="11772" width="37.42578125" bestFit="1" customWidth="1"/>
    <col min="11773" max="11773" width="11.42578125" customWidth="1"/>
    <col min="12020" max="12020" width="11.42578125" customWidth="1"/>
    <col min="12021" max="12021" width="24.28515625" customWidth="1"/>
    <col min="12022" max="12022" width="25.28515625" customWidth="1"/>
    <col min="12023" max="12023" width="19.42578125" customWidth="1"/>
    <col min="12024" max="12024" width="17" customWidth="1"/>
    <col min="12025" max="12025" width="21" customWidth="1"/>
    <col min="12026" max="12026" width="19.140625" customWidth="1"/>
    <col min="12027" max="12027" width="11.42578125" customWidth="1"/>
    <col min="12028" max="12028" width="37.42578125" bestFit="1" customWidth="1"/>
    <col min="12029" max="12029" width="11.42578125" customWidth="1"/>
    <col min="12276" max="12276" width="11.42578125" customWidth="1"/>
    <col min="12277" max="12277" width="24.28515625" customWidth="1"/>
    <col min="12278" max="12278" width="25.28515625" customWidth="1"/>
    <col min="12279" max="12279" width="19.42578125" customWidth="1"/>
    <col min="12280" max="12280" width="17" customWidth="1"/>
    <col min="12281" max="12281" width="21" customWidth="1"/>
    <col min="12282" max="12282" width="19.140625" customWidth="1"/>
    <col min="12283" max="12283" width="11.42578125" customWidth="1"/>
    <col min="12284" max="12284" width="37.42578125" bestFit="1" customWidth="1"/>
    <col min="12285" max="12285" width="11.42578125" customWidth="1"/>
    <col min="12532" max="12532" width="11.42578125" customWidth="1"/>
    <col min="12533" max="12533" width="24.28515625" customWidth="1"/>
    <col min="12534" max="12534" width="25.28515625" customWidth="1"/>
    <col min="12535" max="12535" width="19.42578125" customWidth="1"/>
    <col min="12536" max="12536" width="17" customWidth="1"/>
    <col min="12537" max="12537" width="21" customWidth="1"/>
    <col min="12538" max="12538" width="19.140625" customWidth="1"/>
    <col min="12539" max="12539" width="11.42578125" customWidth="1"/>
    <col min="12540" max="12540" width="37.42578125" bestFit="1" customWidth="1"/>
    <col min="12541" max="12541" width="11.42578125" customWidth="1"/>
    <col min="12788" max="12788" width="11.42578125" customWidth="1"/>
    <col min="12789" max="12789" width="24.28515625" customWidth="1"/>
    <col min="12790" max="12790" width="25.28515625" customWidth="1"/>
    <col min="12791" max="12791" width="19.42578125" customWidth="1"/>
    <col min="12792" max="12792" width="17" customWidth="1"/>
    <col min="12793" max="12793" width="21" customWidth="1"/>
    <col min="12794" max="12794" width="19.140625" customWidth="1"/>
    <col min="12795" max="12795" width="11.42578125" customWidth="1"/>
    <col min="12796" max="12796" width="37.42578125" bestFit="1" customWidth="1"/>
    <col min="12797" max="12797" width="11.42578125" customWidth="1"/>
    <col min="13044" max="13044" width="11.42578125" customWidth="1"/>
    <col min="13045" max="13045" width="24.28515625" customWidth="1"/>
    <col min="13046" max="13046" width="25.28515625" customWidth="1"/>
    <col min="13047" max="13047" width="19.42578125" customWidth="1"/>
    <col min="13048" max="13048" width="17" customWidth="1"/>
    <col min="13049" max="13049" width="21" customWidth="1"/>
    <col min="13050" max="13050" width="19.140625" customWidth="1"/>
    <col min="13051" max="13051" width="11.42578125" customWidth="1"/>
    <col min="13052" max="13052" width="37.42578125" bestFit="1" customWidth="1"/>
    <col min="13053" max="13053" width="11.42578125" customWidth="1"/>
    <col min="13300" max="13300" width="11.42578125" customWidth="1"/>
    <col min="13301" max="13301" width="24.28515625" customWidth="1"/>
    <col min="13302" max="13302" width="25.28515625" customWidth="1"/>
    <col min="13303" max="13303" width="19.42578125" customWidth="1"/>
    <col min="13304" max="13304" width="17" customWidth="1"/>
    <col min="13305" max="13305" width="21" customWidth="1"/>
    <col min="13306" max="13306" width="19.140625" customWidth="1"/>
    <col min="13307" max="13307" width="11.42578125" customWidth="1"/>
    <col min="13308" max="13308" width="37.42578125" bestFit="1" customWidth="1"/>
    <col min="13309" max="13309" width="11.42578125" customWidth="1"/>
    <col min="13556" max="13556" width="11.42578125" customWidth="1"/>
    <col min="13557" max="13557" width="24.28515625" customWidth="1"/>
    <col min="13558" max="13558" width="25.28515625" customWidth="1"/>
    <col min="13559" max="13559" width="19.42578125" customWidth="1"/>
    <col min="13560" max="13560" width="17" customWidth="1"/>
    <col min="13561" max="13561" width="21" customWidth="1"/>
    <col min="13562" max="13562" width="19.140625" customWidth="1"/>
    <col min="13563" max="13563" width="11.42578125" customWidth="1"/>
    <col min="13564" max="13564" width="37.42578125" bestFit="1" customWidth="1"/>
    <col min="13565" max="13565" width="11.42578125" customWidth="1"/>
    <col min="13812" max="13812" width="11.42578125" customWidth="1"/>
    <col min="13813" max="13813" width="24.28515625" customWidth="1"/>
    <col min="13814" max="13814" width="25.28515625" customWidth="1"/>
    <col min="13815" max="13815" width="19.42578125" customWidth="1"/>
    <col min="13816" max="13816" width="17" customWidth="1"/>
    <col min="13817" max="13817" width="21" customWidth="1"/>
    <col min="13818" max="13818" width="19.140625" customWidth="1"/>
    <col min="13819" max="13819" width="11.42578125" customWidth="1"/>
    <col min="13820" max="13820" width="37.42578125" bestFit="1" customWidth="1"/>
    <col min="13821" max="13821" width="11.42578125" customWidth="1"/>
    <col min="14068" max="14068" width="11.42578125" customWidth="1"/>
    <col min="14069" max="14069" width="24.28515625" customWidth="1"/>
    <col min="14070" max="14070" width="25.28515625" customWidth="1"/>
    <col min="14071" max="14071" width="19.42578125" customWidth="1"/>
    <col min="14072" max="14072" width="17" customWidth="1"/>
    <col min="14073" max="14073" width="21" customWidth="1"/>
    <col min="14074" max="14074" width="19.140625" customWidth="1"/>
    <col min="14075" max="14075" width="11.42578125" customWidth="1"/>
    <col min="14076" max="14076" width="37.42578125" bestFit="1" customWidth="1"/>
    <col min="14077" max="14077" width="11.42578125" customWidth="1"/>
    <col min="14324" max="14324" width="11.42578125" customWidth="1"/>
    <col min="14325" max="14325" width="24.28515625" customWidth="1"/>
    <col min="14326" max="14326" width="25.28515625" customWidth="1"/>
    <col min="14327" max="14327" width="19.42578125" customWidth="1"/>
    <col min="14328" max="14328" width="17" customWidth="1"/>
    <col min="14329" max="14329" width="21" customWidth="1"/>
    <col min="14330" max="14330" width="19.140625" customWidth="1"/>
    <col min="14331" max="14331" width="11.42578125" customWidth="1"/>
    <col min="14332" max="14332" width="37.42578125" bestFit="1" customWidth="1"/>
    <col min="14333" max="14333" width="11.42578125" customWidth="1"/>
    <col min="14580" max="14580" width="11.42578125" customWidth="1"/>
    <col min="14581" max="14581" width="24.28515625" customWidth="1"/>
    <col min="14582" max="14582" width="25.28515625" customWidth="1"/>
    <col min="14583" max="14583" width="19.42578125" customWidth="1"/>
    <col min="14584" max="14584" width="17" customWidth="1"/>
    <col min="14585" max="14585" width="21" customWidth="1"/>
    <col min="14586" max="14586" width="19.140625" customWidth="1"/>
    <col min="14587" max="14587" width="11.42578125" customWidth="1"/>
    <col min="14588" max="14588" width="37.42578125" bestFit="1" customWidth="1"/>
    <col min="14589" max="14589" width="11.42578125" customWidth="1"/>
    <col min="14836" max="14836" width="11.42578125" customWidth="1"/>
    <col min="14837" max="14837" width="24.28515625" customWidth="1"/>
    <col min="14838" max="14838" width="25.28515625" customWidth="1"/>
    <col min="14839" max="14839" width="19.42578125" customWidth="1"/>
    <col min="14840" max="14840" width="17" customWidth="1"/>
    <col min="14841" max="14841" width="21" customWidth="1"/>
    <col min="14842" max="14842" width="19.140625" customWidth="1"/>
    <col min="14843" max="14843" width="11.42578125" customWidth="1"/>
    <col min="14844" max="14844" width="37.42578125" bestFit="1" customWidth="1"/>
    <col min="14845" max="14845" width="11.42578125" customWidth="1"/>
    <col min="15092" max="15092" width="11.42578125" customWidth="1"/>
    <col min="15093" max="15093" width="24.28515625" customWidth="1"/>
    <col min="15094" max="15094" width="25.28515625" customWidth="1"/>
    <col min="15095" max="15095" width="19.42578125" customWidth="1"/>
    <col min="15096" max="15096" width="17" customWidth="1"/>
    <col min="15097" max="15097" width="21" customWidth="1"/>
    <col min="15098" max="15098" width="19.140625" customWidth="1"/>
    <col min="15099" max="15099" width="11.42578125" customWidth="1"/>
    <col min="15100" max="15100" width="37.42578125" bestFit="1" customWidth="1"/>
    <col min="15101" max="15101" width="11.42578125" customWidth="1"/>
    <col min="15348" max="15348" width="11.42578125" customWidth="1"/>
    <col min="15349" max="15349" width="24.28515625" customWidth="1"/>
    <col min="15350" max="15350" width="25.28515625" customWidth="1"/>
    <col min="15351" max="15351" width="19.42578125" customWidth="1"/>
    <col min="15352" max="15352" width="17" customWidth="1"/>
    <col min="15353" max="15353" width="21" customWidth="1"/>
    <col min="15354" max="15354" width="19.140625" customWidth="1"/>
    <col min="15355" max="15355" width="11.42578125" customWidth="1"/>
    <col min="15356" max="15356" width="37.42578125" bestFit="1" customWidth="1"/>
    <col min="15357" max="15357" width="11.42578125" customWidth="1"/>
    <col min="15604" max="15604" width="11.42578125" customWidth="1"/>
    <col min="15605" max="15605" width="24.28515625" customWidth="1"/>
    <col min="15606" max="15606" width="25.28515625" customWidth="1"/>
    <col min="15607" max="15607" width="19.42578125" customWidth="1"/>
    <col min="15608" max="15608" width="17" customWidth="1"/>
    <col min="15609" max="15609" width="21" customWidth="1"/>
    <col min="15610" max="15610" width="19.140625" customWidth="1"/>
    <col min="15611" max="15611" width="11.42578125" customWidth="1"/>
    <col min="15612" max="15612" width="37.42578125" bestFit="1" customWidth="1"/>
    <col min="15613" max="15613" width="11.42578125" customWidth="1"/>
    <col min="15860" max="15860" width="11.42578125" customWidth="1"/>
    <col min="15861" max="15861" width="24.28515625" customWidth="1"/>
    <col min="15862" max="15862" width="25.28515625" customWidth="1"/>
    <col min="15863" max="15863" width="19.42578125" customWidth="1"/>
    <col min="15864" max="15864" width="17" customWidth="1"/>
    <col min="15865" max="15865" width="21" customWidth="1"/>
    <col min="15866" max="15866" width="19.140625" customWidth="1"/>
    <col min="15867" max="15867" width="11.42578125" customWidth="1"/>
    <col min="15868" max="15868" width="37.42578125" bestFit="1" customWidth="1"/>
    <col min="15869" max="15869" width="11.42578125" customWidth="1"/>
    <col min="16116" max="16116" width="11.42578125" customWidth="1"/>
    <col min="16117" max="16117" width="24.28515625" customWidth="1"/>
    <col min="16118" max="16118" width="25.28515625" customWidth="1"/>
    <col min="16119" max="16119" width="19.42578125" customWidth="1"/>
    <col min="16120" max="16120" width="17" customWidth="1"/>
    <col min="16121" max="16121" width="21" customWidth="1"/>
    <col min="16122" max="16122" width="19.140625" customWidth="1"/>
    <col min="16123" max="16123" width="11.42578125" customWidth="1"/>
    <col min="16124" max="16124" width="37.42578125" bestFit="1" customWidth="1"/>
    <col min="16125" max="16125" width="11.42578125" customWidth="1"/>
  </cols>
  <sheetData>
    <row r="1" spans="1:7" x14ac:dyDescent="0.25">
      <c r="A1" t="s">
        <v>3</v>
      </c>
      <c r="B1" t="s">
        <v>5</v>
      </c>
      <c r="C1" t="s">
        <v>63</v>
      </c>
      <c r="D1" t="s">
        <v>64</v>
      </c>
      <c r="E1" t="s">
        <v>65</v>
      </c>
      <c r="F1" t="s">
        <v>66</v>
      </c>
      <c r="G1" t="s">
        <v>67</v>
      </c>
    </row>
    <row r="2" spans="1:7" x14ac:dyDescent="0.25">
      <c r="A2" s="6">
        <v>43818</v>
      </c>
      <c r="B2" t="s">
        <v>85</v>
      </c>
      <c r="C2" t="s">
        <v>92</v>
      </c>
      <c r="D2" t="s">
        <v>93</v>
      </c>
      <c r="E2" t="s">
        <v>10</v>
      </c>
      <c r="F2" t="s">
        <v>48</v>
      </c>
    </row>
    <row r="3" spans="1:7" x14ac:dyDescent="0.25">
      <c r="A3" s="6">
        <v>43818</v>
      </c>
      <c r="B3" t="s">
        <v>85</v>
      </c>
      <c r="C3" t="s">
        <v>92</v>
      </c>
      <c r="D3" t="s">
        <v>93</v>
      </c>
      <c r="E3" t="s">
        <v>10</v>
      </c>
      <c r="F3" t="s">
        <v>48</v>
      </c>
    </row>
    <row r="4" spans="1:7" x14ac:dyDescent="0.25">
      <c r="A4" s="6">
        <v>43818</v>
      </c>
      <c r="B4" t="s">
        <v>85</v>
      </c>
      <c r="C4" t="s">
        <v>92</v>
      </c>
      <c r="D4" t="s">
        <v>93</v>
      </c>
      <c r="E4" t="s">
        <v>10</v>
      </c>
      <c r="F4" t="s">
        <v>48</v>
      </c>
    </row>
    <row r="5" spans="1:7" x14ac:dyDescent="0.25">
      <c r="A5" s="6">
        <v>43818</v>
      </c>
      <c r="B5" t="s">
        <v>85</v>
      </c>
      <c r="C5" t="s">
        <v>92</v>
      </c>
      <c r="D5" t="s">
        <v>93</v>
      </c>
      <c r="E5" t="s">
        <v>10</v>
      </c>
      <c r="F5" t="s">
        <v>48</v>
      </c>
    </row>
    <row r="6" spans="1:7" x14ac:dyDescent="0.25">
      <c r="A6" s="6">
        <v>43818</v>
      </c>
      <c r="B6" t="s">
        <v>85</v>
      </c>
      <c r="C6" t="s">
        <v>92</v>
      </c>
      <c r="D6" t="s">
        <v>93</v>
      </c>
      <c r="E6" t="s">
        <v>10</v>
      </c>
      <c r="F6" t="s">
        <v>43</v>
      </c>
    </row>
    <row r="7" spans="1:7" x14ac:dyDescent="0.25">
      <c r="A7" s="6">
        <v>43818</v>
      </c>
      <c r="B7" t="s">
        <v>85</v>
      </c>
      <c r="C7" t="s">
        <v>92</v>
      </c>
      <c r="D7" t="s">
        <v>93</v>
      </c>
      <c r="E7" t="s">
        <v>10</v>
      </c>
      <c r="F7" t="s">
        <v>46</v>
      </c>
    </row>
    <row r="8" spans="1:7" x14ac:dyDescent="0.25">
      <c r="A8" s="6">
        <v>43818</v>
      </c>
      <c r="B8" t="s">
        <v>85</v>
      </c>
      <c r="C8" t="s">
        <v>92</v>
      </c>
      <c r="D8" t="s">
        <v>93</v>
      </c>
      <c r="E8" t="s">
        <v>10</v>
      </c>
    </row>
    <row r="9" spans="1:7" x14ac:dyDescent="0.25">
      <c r="A9" s="6">
        <v>43827</v>
      </c>
      <c r="B9" t="s">
        <v>109</v>
      </c>
      <c r="C9" t="s">
        <v>110</v>
      </c>
      <c r="D9" t="s">
        <v>93</v>
      </c>
      <c r="E9" t="s">
        <v>11</v>
      </c>
      <c r="F9" t="s">
        <v>43</v>
      </c>
    </row>
    <row r="10" spans="1:7" x14ac:dyDescent="0.25">
      <c r="A10" s="6">
        <v>43827</v>
      </c>
      <c r="B10" t="s">
        <v>109</v>
      </c>
      <c r="C10" t="s">
        <v>110</v>
      </c>
      <c r="D10" t="s">
        <v>93</v>
      </c>
      <c r="E10" t="s">
        <v>11</v>
      </c>
      <c r="F10" t="s">
        <v>43</v>
      </c>
    </row>
    <row r="11" spans="1:7" x14ac:dyDescent="0.25">
      <c r="A11" s="6">
        <v>43827</v>
      </c>
      <c r="B11" t="s">
        <v>109</v>
      </c>
      <c r="C11" t="s">
        <v>110</v>
      </c>
      <c r="D11" t="s">
        <v>93</v>
      </c>
      <c r="E11" t="s">
        <v>11</v>
      </c>
      <c r="F11" t="s">
        <v>43</v>
      </c>
    </row>
    <row r="12" spans="1:7" x14ac:dyDescent="0.25">
      <c r="A12" s="6">
        <v>43827</v>
      </c>
      <c r="B12" t="s">
        <v>109</v>
      </c>
      <c r="C12" t="s">
        <v>110</v>
      </c>
      <c r="D12" t="s">
        <v>93</v>
      </c>
      <c r="E12" t="s">
        <v>11</v>
      </c>
      <c r="F12" t="s">
        <v>43</v>
      </c>
    </row>
    <row r="13" spans="1:7" x14ac:dyDescent="0.25">
      <c r="A13" s="6">
        <v>43827</v>
      </c>
      <c r="B13" t="s">
        <v>109</v>
      </c>
      <c r="C13" t="s">
        <v>110</v>
      </c>
      <c r="D13" t="s">
        <v>93</v>
      </c>
      <c r="E13" t="s">
        <v>11</v>
      </c>
      <c r="F13" t="s">
        <v>43</v>
      </c>
    </row>
    <row r="14" spans="1:7" x14ac:dyDescent="0.25">
      <c r="A14" s="6">
        <v>43827</v>
      </c>
      <c r="B14" t="s">
        <v>109</v>
      </c>
      <c r="C14" t="s">
        <v>110</v>
      </c>
      <c r="D14" t="s">
        <v>93</v>
      </c>
      <c r="E14" t="s">
        <v>11</v>
      </c>
      <c r="F14" t="s">
        <v>43</v>
      </c>
    </row>
    <row r="15" spans="1:7" x14ac:dyDescent="0.25">
      <c r="A15" s="6">
        <v>43827</v>
      </c>
      <c r="B15" t="s">
        <v>109</v>
      </c>
      <c r="C15" t="s">
        <v>110</v>
      </c>
      <c r="D15" t="s">
        <v>93</v>
      </c>
      <c r="E15" t="s">
        <v>11</v>
      </c>
      <c r="F15" t="s">
        <v>43</v>
      </c>
    </row>
    <row r="16" spans="1:7" x14ac:dyDescent="0.25">
      <c r="A16" s="6">
        <v>43827</v>
      </c>
      <c r="B16" t="s">
        <v>109</v>
      </c>
      <c r="C16" t="s">
        <v>110</v>
      </c>
      <c r="D16" t="s">
        <v>93</v>
      </c>
      <c r="E16" t="s">
        <v>11</v>
      </c>
      <c r="F16" t="s">
        <v>43</v>
      </c>
    </row>
    <row r="17" spans="1:7" x14ac:dyDescent="0.25">
      <c r="A17" s="6">
        <v>43827</v>
      </c>
      <c r="B17" t="s">
        <v>109</v>
      </c>
      <c r="C17" t="s">
        <v>110</v>
      </c>
      <c r="D17" t="s">
        <v>93</v>
      </c>
      <c r="E17" t="s">
        <v>11</v>
      </c>
      <c r="F17" t="s">
        <v>43</v>
      </c>
    </row>
    <row r="18" spans="1:7" x14ac:dyDescent="0.25">
      <c r="A18" s="6">
        <v>43827</v>
      </c>
      <c r="B18" t="s">
        <v>109</v>
      </c>
      <c r="C18" t="s">
        <v>110</v>
      </c>
      <c r="D18" t="s">
        <v>93</v>
      </c>
      <c r="E18" t="s">
        <v>11</v>
      </c>
      <c r="F18" t="s">
        <v>43</v>
      </c>
    </row>
    <row r="19" spans="1:7" x14ac:dyDescent="0.25">
      <c r="A19" s="6">
        <v>43840</v>
      </c>
      <c r="B19" t="s">
        <v>190</v>
      </c>
      <c r="C19" t="s">
        <v>191</v>
      </c>
      <c r="D19" t="s">
        <v>93</v>
      </c>
      <c r="E19" t="s">
        <v>11</v>
      </c>
      <c r="F19" t="s">
        <v>116</v>
      </c>
    </row>
    <row r="20" spans="1:7" x14ac:dyDescent="0.25">
      <c r="A20" s="6">
        <v>43840</v>
      </c>
      <c r="B20" t="s">
        <v>190</v>
      </c>
      <c r="C20" t="s">
        <v>191</v>
      </c>
      <c r="D20" t="s">
        <v>93</v>
      </c>
      <c r="E20" t="s">
        <v>11</v>
      </c>
      <c r="F20" t="s">
        <v>116</v>
      </c>
    </row>
    <row r="21" spans="1:7" x14ac:dyDescent="0.25">
      <c r="A21" s="6">
        <v>43840</v>
      </c>
      <c r="B21" t="s">
        <v>197</v>
      </c>
      <c r="C21" t="s">
        <v>204</v>
      </c>
      <c r="D21" t="s">
        <v>202</v>
      </c>
      <c r="E21" t="s">
        <v>11</v>
      </c>
    </row>
    <row r="22" spans="1:7" x14ac:dyDescent="0.25">
      <c r="A22" s="6">
        <v>43840</v>
      </c>
      <c r="B22" t="s">
        <v>197</v>
      </c>
      <c r="C22" t="s">
        <v>204</v>
      </c>
      <c r="D22" t="s">
        <v>202</v>
      </c>
      <c r="E22" t="s">
        <v>11</v>
      </c>
      <c r="G22" t="s">
        <v>203</v>
      </c>
    </row>
    <row r="23" spans="1:7" x14ac:dyDescent="0.25">
      <c r="A23" s="6">
        <v>43840</v>
      </c>
      <c r="B23" t="s">
        <v>197</v>
      </c>
      <c r="C23" t="s">
        <v>204</v>
      </c>
      <c r="D23" t="s">
        <v>93</v>
      </c>
      <c r="E23" t="s">
        <v>11</v>
      </c>
      <c r="F23" t="s">
        <v>199</v>
      </c>
    </row>
    <row r="24" spans="1:7" x14ac:dyDescent="0.25">
      <c r="A24" s="6">
        <v>43840</v>
      </c>
      <c r="B24" t="s">
        <v>197</v>
      </c>
      <c r="C24" t="s">
        <v>204</v>
      </c>
      <c r="D24" t="s">
        <v>93</v>
      </c>
      <c r="E24" t="s">
        <v>11</v>
      </c>
      <c r="F24" t="s">
        <v>199</v>
      </c>
    </row>
    <row r="25" spans="1:7" x14ac:dyDescent="0.25">
      <c r="A25" s="6">
        <v>43840</v>
      </c>
      <c r="B25" t="s">
        <v>197</v>
      </c>
      <c r="C25" t="s">
        <v>204</v>
      </c>
      <c r="D25" t="s">
        <v>93</v>
      </c>
      <c r="E25" t="s">
        <v>11</v>
      </c>
      <c r="F25" t="s">
        <v>199</v>
      </c>
    </row>
    <row r="26" spans="1:7" x14ac:dyDescent="0.25">
      <c r="A26" s="6">
        <v>43840</v>
      </c>
      <c r="B26" t="s">
        <v>197</v>
      </c>
      <c r="C26" t="s">
        <v>204</v>
      </c>
      <c r="D26" t="s">
        <v>93</v>
      </c>
      <c r="E26" t="s">
        <v>11</v>
      </c>
      <c r="F26" t="s">
        <v>15</v>
      </c>
    </row>
    <row r="27" spans="1:7" x14ac:dyDescent="0.25">
      <c r="A27" s="6">
        <v>43840</v>
      </c>
      <c r="B27" t="s">
        <v>197</v>
      </c>
      <c r="C27" t="s">
        <v>204</v>
      </c>
      <c r="D27" t="s">
        <v>93</v>
      </c>
      <c r="E27" t="s">
        <v>11</v>
      </c>
      <c r="F27" t="s">
        <v>15</v>
      </c>
    </row>
    <row r="28" spans="1:7" x14ac:dyDescent="0.25">
      <c r="A28" s="6">
        <v>43840</v>
      </c>
      <c r="B28" t="s">
        <v>197</v>
      </c>
      <c r="C28" t="s">
        <v>204</v>
      </c>
      <c r="D28" t="s">
        <v>93</v>
      </c>
      <c r="E28" t="s">
        <v>11</v>
      </c>
      <c r="F28" t="s">
        <v>15</v>
      </c>
    </row>
    <row r="29" spans="1:7" x14ac:dyDescent="0.25">
      <c r="A29" s="6">
        <v>43840</v>
      </c>
      <c r="B29" t="s">
        <v>197</v>
      </c>
      <c r="C29" t="s">
        <v>204</v>
      </c>
      <c r="D29" t="s">
        <v>93</v>
      </c>
      <c r="E29" t="s">
        <v>11</v>
      </c>
      <c r="F29" t="s">
        <v>199</v>
      </c>
    </row>
    <row r="30" spans="1:7" x14ac:dyDescent="0.25">
      <c r="A30" s="6">
        <v>43840</v>
      </c>
      <c r="B30" t="s">
        <v>197</v>
      </c>
      <c r="C30" t="s">
        <v>204</v>
      </c>
      <c r="D30" t="s">
        <v>93</v>
      </c>
      <c r="E30" t="s">
        <v>11</v>
      </c>
      <c r="F30" t="s">
        <v>199</v>
      </c>
    </row>
    <row r="31" spans="1:7" x14ac:dyDescent="0.25">
      <c r="A31" s="6">
        <v>43840</v>
      </c>
      <c r="B31" t="s">
        <v>197</v>
      </c>
      <c r="C31" t="s">
        <v>204</v>
      </c>
      <c r="D31" t="s">
        <v>93</v>
      </c>
      <c r="E31" t="s">
        <v>11</v>
      </c>
      <c r="F31" t="s">
        <v>199</v>
      </c>
    </row>
    <row r="32" spans="1:7" x14ac:dyDescent="0.25">
      <c r="A32" s="6">
        <v>43840</v>
      </c>
      <c r="B32" t="s">
        <v>197</v>
      </c>
      <c r="C32" t="s">
        <v>204</v>
      </c>
      <c r="D32" t="s">
        <v>93</v>
      </c>
      <c r="E32" t="s">
        <v>186</v>
      </c>
      <c r="F32" t="s">
        <v>199</v>
      </c>
    </row>
    <row r="33" spans="1:6" x14ac:dyDescent="0.25">
      <c r="A33" s="6">
        <v>43840</v>
      </c>
      <c r="B33" t="s">
        <v>197</v>
      </c>
      <c r="C33" t="s">
        <v>204</v>
      </c>
      <c r="D33" t="s">
        <v>93</v>
      </c>
      <c r="E33" t="s">
        <v>11</v>
      </c>
      <c r="F33" t="s">
        <v>20</v>
      </c>
    </row>
    <row r="34" spans="1:6" x14ac:dyDescent="0.25">
      <c r="A34" s="6">
        <v>43840</v>
      </c>
      <c r="B34" t="s">
        <v>197</v>
      </c>
      <c r="C34" t="s">
        <v>204</v>
      </c>
      <c r="D34" t="s">
        <v>93</v>
      </c>
      <c r="E34" t="s">
        <v>11</v>
      </c>
      <c r="F34" t="s">
        <v>43</v>
      </c>
    </row>
    <row r="35" spans="1:6" x14ac:dyDescent="0.25">
      <c r="A35" s="6">
        <v>43840</v>
      </c>
      <c r="B35" t="s">
        <v>197</v>
      </c>
      <c r="C35" t="s">
        <v>204</v>
      </c>
      <c r="D35" t="s">
        <v>93</v>
      </c>
      <c r="E35" t="s">
        <v>11</v>
      </c>
      <c r="F35" t="s">
        <v>43</v>
      </c>
    </row>
    <row r="36" spans="1:6" x14ac:dyDescent="0.25">
      <c r="A36" s="6">
        <v>43840</v>
      </c>
      <c r="B36" t="s">
        <v>197</v>
      </c>
      <c r="C36" t="s">
        <v>204</v>
      </c>
      <c r="D36" t="s">
        <v>93</v>
      </c>
      <c r="E36" t="s">
        <v>11</v>
      </c>
      <c r="F36" t="s">
        <v>43</v>
      </c>
    </row>
    <row r="37" spans="1:6" x14ac:dyDescent="0.25">
      <c r="A37" s="6">
        <v>43840</v>
      </c>
      <c r="B37" t="s">
        <v>197</v>
      </c>
      <c r="C37" t="s">
        <v>204</v>
      </c>
      <c r="D37" t="s">
        <v>93</v>
      </c>
      <c r="E37" t="s">
        <v>11</v>
      </c>
      <c r="F37" t="s">
        <v>43</v>
      </c>
    </row>
    <row r="38" spans="1:6" x14ac:dyDescent="0.25">
      <c r="A38" s="6">
        <v>43840</v>
      </c>
      <c r="B38" t="s">
        <v>197</v>
      </c>
      <c r="C38" t="s">
        <v>204</v>
      </c>
      <c r="D38" t="s">
        <v>93</v>
      </c>
      <c r="E38" t="s">
        <v>11</v>
      </c>
      <c r="F38" t="s">
        <v>43</v>
      </c>
    </row>
    <row r="39" spans="1:6" x14ac:dyDescent="0.25">
      <c r="A39" s="6">
        <v>43840</v>
      </c>
      <c r="B39" t="s">
        <v>197</v>
      </c>
      <c r="C39" t="s">
        <v>204</v>
      </c>
      <c r="D39" t="s">
        <v>93</v>
      </c>
      <c r="E39" t="s">
        <v>11</v>
      </c>
      <c r="F39" t="s">
        <v>43</v>
      </c>
    </row>
    <row r="40" spans="1:6" x14ac:dyDescent="0.25">
      <c r="A40" s="6">
        <v>43840</v>
      </c>
      <c r="B40" t="s">
        <v>197</v>
      </c>
      <c r="C40" t="s">
        <v>204</v>
      </c>
      <c r="D40" t="s">
        <v>93</v>
      </c>
      <c r="E40" t="s">
        <v>11</v>
      </c>
      <c r="F40" t="s">
        <v>43</v>
      </c>
    </row>
    <row r="41" spans="1:6" x14ac:dyDescent="0.25">
      <c r="A41" s="6">
        <v>43840</v>
      </c>
      <c r="B41" t="s">
        <v>197</v>
      </c>
      <c r="C41" t="s">
        <v>204</v>
      </c>
      <c r="D41" t="s">
        <v>93</v>
      </c>
      <c r="E41" t="s">
        <v>11</v>
      </c>
      <c r="F41" t="s">
        <v>43</v>
      </c>
    </row>
    <row r="42" spans="1:6" x14ac:dyDescent="0.25">
      <c r="A42" s="6">
        <v>43840</v>
      </c>
      <c r="B42" t="s">
        <v>197</v>
      </c>
      <c r="C42" t="s">
        <v>204</v>
      </c>
      <c r="D42" t="s">
        <v>93</v>
      </c>
      <c r="E42" t="s">
        <v>11</v>
      </c>
      <c r="F42" t="s">
        <v>43</v>
      </c>
    </row>
    <row r="43" spans="1:6" x14ac:dyDescent="0.25">
      <c r="A43" s="6">
        <v>43840</v>
      </c>
      <c r="B43" t="s">
        <v>197</v>
      </c>
      <c r="C43" t="s">
        <v>204</v>
      </c>
      <c r="D43" t="s">
        <v>93</v>
      </c>
      <c r="E43" t="s">
        <v>11</v>
      </c>
      <c r="F43" t="s">
        <v>43</v>
      </c>
    </row>
    <row r="44" spans="1:6" x14ac:dyDescent="0.25">
      <c r="A44" s="6">
        <v>43842</v>
      </c>
      <c r="B44" t="s">
        <v>109</v>
      </c>
      <c r="C44" t="s">
        <v>205</v>
      </c>
      <c r="D44" t="s">
        <v>93</v>
      </c>
      <c r="E44" t="s">
        <v>11</v>
      </c>
      <c r="F44" t="s">
        <v>207</v>
      </c>
    </row>
    <row r="45" spans="1:6" x14ac:dyDescent="0.25">
      <c r="A45" s="6">
        <v>43842</v>
      </c>
      <c r="B45" t="s">
        <v>109</v>
      </c>
      <c r="C45" t="s">
        <v>205</v>
      </c>
      <c r="D45" t="s">
        <v>90</v>
      </c>
      <c r="E45" t="s">
        <v>11</v>
      </c>
      <c r="F45" t="s">
        <v>207</v>
      </c>
    </row>
    <row r="46" spans="1:6" x14ac:dyDescent="0.25">
      <c r="A46" s="6">
        <v>43842</v>
      </c>
      <c r="B46" t="s">
        <v>109</v>
      </c>
      <c r="C46" t="s">
        <v>205</v>
      </c>
      <c r="D46" t="s">
        <v>90</v>
      </c>
      <c r="E46" t="s">
        <v>11</v>
      </c>
      <c r="F46" t="s">
        <v>207</v>
      </c>
    </row>
    <row r="47" spans="1:6" x14ac:dyDescent="0.25">
      <c r="A47" s="6">
        <v>43842</v>
      </c>
      <c r="B47" t="s">
        <v>109</v>
      </c>
      <c r="C47" t="s">
        <v>205</v>
      </c>
      <c r="D47" t="s">
        <v>93</v>
      </c>
      <c r="E47" t="s">
        <v>186</v>
      </c>
      <c r="F47" t="s">
        <v>208</v>
      </c>
    </row>
    <row r="48" spans="1:6" x14ac:dyDescent="0.25">
      <c r="A48" s="6">
        <v>43842</v>
      </c>
      <c r="B48" t="s">
        <v>109</v>
      </c>
      <c r="C48" t="s">
        <v>205</v>
      </c>
      <c r="D48" t="s">
        <v>93</v>
      </c>
      <c r="E48" t="s">
        <v>186</v>
      </c>
      <c r="F48" t="s">
        <v>208</v>
      </c>
    </row>
    <row r="49" spans="1:6" x14ac:dyDescent="0.25">
      <c r="A49" s="6">
        <v>43842</v>
      </c>
      <c r="B49" t="s">
        <v>109</v>
      </c>
      <c r="C49" t="s">
        <v>205</v>
      </c>
      <c r="D49" t="s">
        <v>93</v>
      </c>
      <c r="E49" t="s">
        <v>11</v>
      </c>
      <c r="F49" t="s">
        <v>208</v>
      </c>
    </row>
    <row r="50" spans="1:6" x14ac:dyDescent="0.25">
      <c r="A50" s="6">
        <v>43842</v>
      </c>
      <c r="B50" t="s">
        <v>109</v>
      </c>
      <c r="C50" t="s">
        <v>205</v>
      </c>
      <c r="D50" t="s">
        <v>93</v>
      </c>
      <c r="E50" t="s">
        <v>11</v>
      </c>
      <c r="F50" t="s">
        <v>208</v>
      </c>
    </row>
    <row r="51" spans="1:6" x14ac:dyDescent="0.25">
      <c r="A51" s="6">
        <v>43842</v>
      </c>
      <c r="B51" t="s">
        <v>109</v>
      </c>
      <c r="C51" t="s">
        <v>205</v>
      </c>
      <c r="D51" t="s">
        <v>93</v>
      </c>
      <c r="E51" t="s">
        <v>11</v>
      </c>
      <c r="F51" t="s">
        <v>208</v>
      </c>
    </row>
    <row r="52" spans="1:6" x14ac:dyDescent="0.25">
      <c r="A52" s="6">
        <v>43842</v>
      </c>
      <c r="B52" t="s">
        <v>109</v>
      </c>
      <c r="C52" t="s">
        <v>205</v>
      </c>
      <c r="D52" t="s">
        <v>93</v>
      </c>
      <c r="E52" t="s">
        <v>11</v>
      </c>
      <c r="F52" t="s">
        <v>208</v>
      </c>
    </row>
    <row r="53" spans="1:6" x14ac:dyDescent="0.25">
      <c r="A53" s="6">
        <v>43842</v>
      </c>
      <c r="B53" t="s">
        <v>109</v>
      </c>
      <c r="C53" t="s">
        <v>205</v>
      </c>
      <c r="D53" t="s">
        <v>93</v>
      </c>
      <c r="E53" t="s">
        <v>11</v>
      </c>
      <c r="F53" t="s">
        <v>208</v>
      </c>
    </row>
    <row r="54" spans="1:6" x14ac:dyDescent="0.25">
      <c r="A54" s="6">
        <v>43842</v>
      </c>
      <c r="B54" t="s">
        <v>109</v>
      </c>
      <c r="C54" t="s">
        <v>205</v>
      </c>
      <c r="D54" t="s">
        <v>93</v>
      </c>
      <c r="E54" t="s">
        <v>11</v>
      </c>
      <c r="F54" t="s">
        <v>208</v>
      </c>
    </row>
    <row r="55" spans="1:6" x14ac:dyDescent="0.25">
      <c r="A55" s="6">
        <v>43842</v>
      </c>
      <c r="B55" t="s">
        <v>109</v>
      </c>
      <c r="C55" t="s">
        <v>205</v>
      </c>
      <c r="D55" t="s">
        <v>93</v>
      </c>
      <c r="E55" t="s">
        <v>10</v>
      </c>
      <c r="F55" t="s">
        <v>208</v>
      </c>
    </row>
    <row r="56" spans="1:6" x14ac:dyDescent="0.25">
      <c r="A56" s="6">
        <v>43842</v>
      </c>
      <c r="B56" t="s">
        <v>109</v>
      </c>
      <c r="C56" t="s">
        <v>205</v>
      </c>
      <c r="D56" t="s">
        <v>90</v>
      </c>
      <c r="E56" t="s">
        <v>11</v>
      </c>
      <c r="F56" t="s">
        <v>208</v>
      </c>
    </row>
    <row r="57" spans="1:6" x14ac:dyDescent="0.25">
      <c r="A57" s="6">
        <v>43842</v>
      </c>
      <c r="B57" t="s">
        <v>109</v>
      </c>
      <c r="C57" t="s">
        <v>205</v>
      </c>
      <c r="D57" t="s">
        <v>93</v>
      </c>
      <c r="E57" t="s">
        <v>11</v>
      </c>
      <c r="F57" t="s">
        <v>215</v>
      </c>
    </row>
    <row r="58" spans="1:6" x14ac:dyDescent="0.25">
      <c r="A58" s="6">
        <v>43842</v>
      </c>
      <c r="B58" t="s">
        <v>109</v>
      </c>
      <c r="C58" t="s">
        <v>205</v>
      </c>
      <c r="D58" t="s">
        <v>93</v>
      </c>
      <c r="E58" t="s">
        <v>11</v>
      </c>
      <c r="F58" t="s">
        <v>215</v>
      </c>
    </row>
    <row r="59" spans="1:6" x14ac:dyDescent="0.25">
      <c r="A59" s="6">
        <v>43842</v>
      </c>
      <c r="B59" t="s">
        <v>109</v>
      </c>
      <c r="C59" t="s">
        <v>205</v>
      </c>
      <c r="D59" t="s">
        <v>93</v>
      </c>
      <c r="E59" t="s">
        <v>11</v>
      </c>
      <c r="F59" t="s">
        <v>215</v>
      </c>
    </row>
    <row r="60" spans="1:6" x14ac:dyDescent="0.25">
      <c r="A60" s="6">
        <v>43842</v>
      </c>
      <c r="B60" t="s">
        <v>109</v>
      </c>
      <c r="C60" t="s">
        <v>205</v>
      </c>
      <c r="D60" t="s">
        <v>93</v>
      </c>
      <c r="E60" t="s">
        <v>186</v>
      </c>
      <c r="F60" t="s">
        <v>215</v>
      </c>
    </row>
    <row r="61" spans="1:6" x14ac:dyDescent="0.25">
      <c r="A61" s="6">
        <v>43842</v>
      </c>
      <c r="B61" t="s">
        <v>109</v>
      </c>
      <c r="C61" t="s">
        <v>205</v>
      </c>
      <c r="D61" t="s">
        <v>93</v>
      </c>
      <c r="E61" t="s">
        <v>11</v>
      </c>
      <c r="F61" t="s">
        <v>42</v>
      </c>
    </row>
    <row r="62" spans="1:6" x14ac:dyDescent="0.25">
      <c r="A62" s="6">
        <v>43842</v>
      </c>
      <c r="B62" t="s">
        <v>109</v>
      </c>
      <c r="C62" t="s">
        <v>205</v>
      </c>
      <c r="D62" t="s">
        <v>93</v>
      </c>
      <c r="E62" t="s">
        <v>11</v>
      </c>
      <c r="F62" t="s">
        <v>42</v>
      </c>
    </row>
    <row r="63" spans="1:6" x14ac:dyDescent="0.25">
      <c r="A63" s="6">
        <v>43842</v>
      </c>
      <c r="B63" t="s">
        <v>109</v>
      </c>
      <c r="C63" t="s">
        <v>205</v>
      </c>
      <c r="D63" t="s">
        <v>93</v>
      </c>
      <c r="E63" t="s">
        <v>11</v>
      </c>
      <c r="F63" t="s">
        <v>42</v>
      </c>
    </row>
    <row r="64" spans="1:6" x14ac:dyDescent="0.25">
      <c r="A64" s="6">
        <v>43842</v>
      </c>
      <c r="B64" t="s">
        <v>109</v>
      </c>
      <c r="C64" t="s">
        <v>205</v>
      </c>
      <c r="D64" t="s">
        <v>90</v>
      </c>
      <c r="E64" t="s">
        <v>11</v>
      </c>
      <c r="F64" t="s">
        <v>42</v>
      </c>
    </row>
    <row r="65" spans="1:7" x14ac:dyDescent="0.25">
      <c r="A65" s="6">
        <v>43842</v>
      </c>
      <c r="B65" t="s">
        <v>109</v>
      </c>
      <c r="C65" t="s">
        <v>205</v>
      </c>
      <c r="D65" t="s">
        <v>90</v>
      </c>
      <c r="E65" t="s">
        <v>11</v>
      </c>
      <c r="F65" t="s">
        <v>42</v>
      </c>
    </row>
    <row r="66" spans="1:7" x14ac:dyDescent="0.25">
      <c r="A66" s="6">
        <v>43842</v>
      </c>
      <c r="B66" t="s">
        <v>109</v>
      </c>
      <c r="C66" t="s">
        <v>205</v>
      </c>
      <c r="D66" t="s">
        <v>93</v>
      </c>
      <c r="E66" t="s">
        <v>186</v>
      </c>
      <c r="F66" t="s">
        <v>42</v>
      </c>
    </row>
    <row r="67" spans="1:7" x14ac:dyDescent="0.25">
      <c r="A67" s="6">
        <v>43842</v>
      </c>
      <c r="B67" t="s">
        <v>109</v>
      </c>
      <c r="C67" t="s">
        <v>205</v>
      </c>
      <c r="D67" t="s">
        <v>93</v>
      </c>
      <c r="E67" t="s">
        <v>216</v>
      </c>
      <c r="F67" t="s">
        <v>217</v>
      </c>
      <c r="G67" t="s">
        <v>218</v>
      </c>
    </row>
    <row r="68" spans="1:7" x14ac:dyDescent="0.25">
      <c r="A68" s="6">
        <v>43842</v>
      </c>
      <c r="B68" t="s">
        <v>109</v>
      </c>
      <c r="C68" t="s">
        <v>205</v>
      </c>
      <c r="D68" t="s">
        <v>93</v>
      </c>
      <c r="E68" t="s">
        <v>186</v>
      </c>
      <c r="F68" t="s">
        <v>219</v>
      </c>
    </row>
    <row r="69" spans="1:7" x14ac:dyDescent="0.25">
      <c r="A69" s="6">
        <v>43847</v>
      </c>
      <c r="B69" t="s">
        <v>400</v>
      </c>
      <c r="C69" s="21" t="s">
        <v>412</v>
      </c>
      <c r="D69" t="s">
        <v>93</v>
      </c>
      <c r="E69" t="s">
        <v>11</v>
      </c>
      <c r="F69" t="s">
        <v>194</v>
      </c>
      <c r="G69" t="s">
        <v>411</v>
      </c>
    </row>
    <row r="70" spans="1:7" x14ac:dyDescent="0.25">
      <c r="A70" s="6">
        <v>43847</v>
      </c>
      <c r="B70" t="s">
        <v>400</v>
      </c>
      <c r="C70" s="21" t="s">
        <v>412</v>
      </c>
      <c r="D70" t="s">
        <v>93</v>
      </c>
      <c r="E70" t="s">
        <v>11</v>
      </c>
      <c r="F70" t="s">
        <v>194</v>
      </c>
    </row>
    <row r="71" spans="1:7" x14ac:dyDescent="0.25">
      <c r="A71" s="6">
        <v>43860</v>
      </c>
      <c r="B71" t="s">
        <v>278</v>
      </c>
      <c r="C71" t="s">
        <v>413</v>
      </c>
      <c r="D71" t="s">
        <v>93</v>
      </c>
      <c r="E71" t="s">
        <v>11</v>
      </c>
      <c r="F71" t="s">
        <v>160</v>
      </c>
    </row>
    <row r="72" spans="1:7" x14ac:dyDescent="0.25">
      <c r="A72" s="6">
        <v>43860</v>
      </c>
      <c r="B72" t="s">
        <v>278</v>
      </c>
      <c r="C72" t="s">
        <v>413</v>
      </c>
      <c r="D72" t="s">
        <v>93</v>
      </c>
      <c r="E72" t="s">
        <v>11</v>
      </c>
      <c r="F72" t="s">
        <v>160</v>
      </c>
    </row>
    <row r="73" spans="1:7" x14ac:dyDescent="0.25">
      <c r="A73" s="6">
        <v>43860</v>
      </c>
      <c r="B73" t="s">
        <v>278</v>
      </c>
      <c r="C73" t="s">
        <v>413</v>
      </c>
      <c r="D73" t="s">
        <v>93</v>
      </c>
      <c r="E73" t="s">
        <v>11</v>
      </c>
      <c r="F73" t="s">
        <v>160</v>
      </c>
    </row>
    <row r="74" spans="1:7" x14ac:dyDescent="0.25">
      <c r="A74" s="6">
        <v>43860</v>
      </c>
      <c r="B74" t="s">
        <v>278</v>
      </c>
      <c r="C74" t="s">
        <v>413</v>
      </c>
      <c r="D74" t="s">
        <v>93</v>
      </c>
      <c r="E74" t="s">
        <v>11</v>
      </c>
      <c r="F74" t="s">
        <v>160</v>
      </c>
    </row>
    <row r="75" spans="1:7" x14ac:dyDescent="0.25">
      <c r="A75" s="6">
        <v>43860</v>
      </c>
      <c r="B75" t="s">
        <v>278</v>
      </c>
      <c r="C75" t="s">
        <v>413</v>
      </c>
      <c r="D75" t="s">
        <v>93</v>
      </c>
      <c r="E75" t="s">
        <v>11</v>
      </c>
      <c r="F75" t="s">
        <v>160</v>
      </c>
    </row>
    <row r="76" spans="1:7" x14ac:dyDescent="0.25">
      <c r="A76" s="6">
        <v>43860</v>
      </c>
      <c r="B76" t="s">
        <v>278</v>
      </c>
      <c r="C76" t="s">
        <v>413</v>
      </c>
      <c r="D76" t="s">
        <v>93</v>
      </c>
      <c r="E76" t="s">
        <v>11</v>
      </c>
      <c r="F76" t="s">
        <v>160</v>
      </c>
    </row>
    <row r="77" spans="1:7" x14ac:dyDescent="0.25">
      <c r="A77" s="6">
        <v>43860</v>
      </c>
      <c r="B77" t="s">
        <v>278</v>
      </c>
      <c r="C77" t="s">
        <v>413</v>
      </c>
      <c r="D77" t="s">
        <v>93</v>
      </c>
      <c r="E77" t="s">
        <v>11</v>
      </c>
      <c r="F77" t="s">
        <v>160</v>
      </c>
    </row>
    <row r="78" spans="1:7" x14ac:dyDescent="0.25">
      <c r="A78" s="6">
        <v>43860</v>
      </c>
      <c r="B78" t="s">
        <v>278</v>
      </c>
      <c r="C78" t="s">
        <v>413</v>
      </c>
      <c r="D78" t="s">
        <v>93</v>
      </c>
      <c r="E78" t="s">
        <v>11</v>
      </c>
      <c r="F78" t="s">
        <v>160</v>
      </c>
    </row>
    <row r="79" spans="1:7" x14ac:dyDescent="0.25">
      <c r="A79" s="6">
        <v>43860</v>
      </c>
      <c r="B79" t="s">
        <v>278</v>
      </c>
      <c r="C79" t="s">
        <v>413</v>
      </c>
      <c r="D79" t="s">
        <v>93</v>
      </c>
      <c r="E79" t="s">
        <v>11</v>
      </c>
      <c r="F79" t="s">
        <v>160</v>
      </c>
    </row>
    <row r="80" spans="1:7" x14ac:dyDescent="0.25">
      <c r="A80" s="6">
        <v>43860</v>
      </c>
      <c r="B80" t="s">
        <v>278</v>
      </c>
      <c r="C80" t="s">
        <v>413</v>
      </c>
      <c r="D80" t="s">
        <v>93</v>
      </c>
      <c r="E80" t="s">
        <v>11</v>
      </c>
      <c r="F80" t="s">
        <v>160</v>
      </c>
    </row>
    <row r="81" spans="1:6" x14ac:dyDescent="0.25">
      <c r="A81" s="6">
        <v>43860</v>
      </c>
      <c r="B81" t="s">
        <v>278</v>
      </c>
      <c r="C81" t="s">
        <v>413</v>
      </c>
      <c r="D81" t="s">
        <v>93</v>
      </c>
      <c r="E81" t="s">
        <v>11</v>
      </c>
      <c r="F81" t="s">
        <v>160</v>
      </c>
    </row>
    <row r="82" spans="1:6" x14ac:dyDescent="0.25">
      <c r="A82" s="6">
        <v>43860</v>
      </c>
      <c r="B82" t="s">
        <v>278</v>
      </c>
      <c r="C82" t="s">
        <v>413</v>
      </c>
      <c r="D82" t="s">
        <v>93</v>
      </c>
      <c r="E82" t="s">
        <v>11</v>
      </c>
      <c r="F82" t="s">
        <v>160</v>
      </c>
    </row>
    <row r="83" spans="1:6" x14ac:dyDescent="0.25">
      <c r="A83" s="6">
        <v>43861</v>
      </c>
      <c r="B83" t="s">
        <v>416</v>
      </c>
      <c r="C83" t="s">
        <v>415</v>
      </c>
      <c r="D83" t="s">
        <v>90</v>
      </c>
      <c r="F83" t="s">
        <v>160</v>
      </c>
    </row>
    <row r="84" spans="1:6" x14ac:dyDescent="0.25">
      <c r="A84" s="6">
        <v>43861</v>
      </c>
      <c r="B84" t="s">
        <v>416</v>
      </c>
      <c r="C84" t="s">
        <v>415</v>
      </c>
      <c r="D84" t="s">
        <v>90</v>
      </c>
      <c r="F84" t="s">
        <v>160</v>
      </c>
    </row>
    <row r="85" spans="1:6" x14ac:dyDescent="0.25">
      <c r="A85" s="6">
        <v>43861</v>
      </c>
      <c r="B85" t="s">
        <v>416</v>
      </c>
      <c r="C85" t="s">
        <v>415</v>
      </c>
      <c r="D85" t="s">
        <v>90</v>
      </c>
      <c r="F85" t="s">
        <v>160</v>
      </c>
    </row>
    <row r="86" spans="1:6" x14ac:dyDescent="0.25">
      <c r="A86" s="6">
        <v>43861</v>
      </c>
      <c r="B86" t="s">
        <v>416</v>
      </c>
      <c r="C86" t="s">
        <v>415</v>
      </c>
      <c r="D86" t="s">
        <v>90</v>
      </c>
      <c r="F86" t="s">
        <v>160</v>
      </c>
    </row>
    <row r="87" spans="1:6" x14ac:dyDescent="0.25">
      <c r="A87" s="6">
        <v>43861</v>
      </c>
      <c r="B87" t="s">
        <v>416</v>
      </c>
      <c r="C87" t="s">
        <v>415</v>
      </c>
      <c r="D87" t="s">
        <v>90</v>
      </c>
      <c r="F87" t="s">
        <v>160</v>
      </c>
    </row>
    <row r="88" spans="1:6" x14ac:dyDescent="0.25">
      <c r="A88" s="6">
        <v>43861</v>
      </c>
      <c r="B88" t="s">
        <v>416</v>
      </c>
      <c r="C88" t="s">
        <v>415</v>
      </c>
      <c r="D88" t="s">
        <v>90</v>
      </c>
      <c r="F88" t="s">
        <v>160</v>
      </c>
    </row>
    <row r="89" spans="1:6" x14ac:dyDescent="0.25">
      <c r="A89" s="6">
        <v>43861</v>
      </c>
      <c r="B89" t="s">
        <v>416</v>
      </c>
      <c r="C89" t="s">
        <v>415</v>
      </c>
      <c r="D89" t="s">
        <v>90</v>
      </c>
      <c r="F89" t="s">
        <v>160</v>
      </c>
    </row>
    <row r="90" spans="1:6" x14ac:dyDescent="0.25">
      <c r="A90" s="6">
        <v>43861</v>
      </c>
      <c r="B90" t="s">
        <v>416</v>
      </c>
      <c r="C90" t="s">
        <v>415</v>
      </c>
      <c r="D90" t="s">
        <v>90</v>
      </c>
      <c r="F90" t="s">
        <v>160</v>
      </c>
    </row>
    <row r="91" spans="1:6" x14ac:dyDescent="0.25">
      <c r="A91" s="6">
        <v>43861</v>
      </c>
      <c r="B91" t="s">
        <v>416</v>
      </c>
      <c r="C91" t="s">
        <v>415</v>
      </c>
      <c r="D91" t="s">
        <v>90</v>
      </c>
      <c r="F91" t="s">
        <v>160</v>
      </c>
    </row>
    <row r="92" spans="1:6" x14ac:dyDescent="0.25">
      <c r="A92" s="6">
        <v>43861</v>
      </c>
      <c r="B92" t="s">
        <v>416</v>
      </c>
      <c r="C92" t="s">
        <v>415</v>
      </c>
      <c r="D92" t="s">
        <v>90</v>
      </c>
      <c r="F92" t="s">
        <v>160</v>
      </c>
    </row>
    <row r="93" spans="1:6" x14ac:dyDescent="0.25">
      <c r="A93" s="6">
        <v>43861</v>
      </c>
      <c r="B93" t="s">
        <v>416</v>
      </c>
      <c r="C93" t="s">
        <v>415</v>
      </c>
      <c r="D93" t="s">
        <v>90</v>
      </c>
      <c r="F93" t="s">
        <v>160</v>
      </c>
    </row>
    <row r="94" spans="1:6" x14ac:dyDescent="0.25">
      <c r="A94" s="6">
        <v>43861</v>
      </c>
      <c r="B94" t="s">
        <v>416</v>
      </c>
      <c r="C94" t="s">
        <v>415</v>
      </c>
      <c r="D94" t="s">
        <v>90</v>
      </c>
      <c r="F94" t="s">
        <v>160</v>
      </c>
    </row>
    <row r="95" spans="1:6" x14ac:dyDescent="0.25">
      <c r="A95" s="6">
        <v>43861</v>
      </c>
      <c r="B95" t="s">
        <v>416</v>
      </c>
      <c r="C95" t="s">
        <v>415</v>
      </c>
      <c r="D95" t="s">
        <v>90</v>
      </c>
      <c r="F95" t="s">
        <v>160</v>
      </c>
    </row>
    <row r="96" spans="1:6" x14ac:dyDescent="0.25">
      <c r="A96" s="6">
        <v>43861</v>
      </c>
      <c r="B96" t="s">
        <v>416</v>
      </c>
      <c r="C96" t="s">
        <v>415</v>
      </c>
      <c r="D96" t="s">
        <v>90</v>
      </c>
      <c r="F96" t="s">
        <v>160</v>
      </c>
    </row>
    <row r="97" spans="1:6" x14ac:dyDescent="0.25">
      <c r="A97" s="6">
        <v>43861</v>
      </c>
      <c r="B97" t="s">
        <v>416</v>
      </c>
      <c r="C97" t="s">
        <v>415</v>
      </c>
      <c r="D97" t="s">
        <v>90</v>
      </c>
      <c r="F97" t="s">
        <v>160</v>
      </c>
    </row>
    <row r="98" spans="1:6" x14ac:dyDescent="0.25">
      <c r="A98" s="6">
        <v>43861</v>
      </c>
      <c r="B98" t="s">
        <v>416</v>
      </c>
      <c r="C98" t="s">
        <v>415</v>
      </c>
      <c r="D98" t="s">
        <v>90</v>
      </c>
      <c r="F98" t="s">
        <v>160</v>
      </c>
    </row>
    <row r="99" spans="1:6" x14ac:dyDescent="0.25">
      <c r="A99" s="6">
        <v>43861</v>
      </c>
      <c r="B99" t="s">
        <v>416</v>
      </c>
      <c r="C99" t="s">
        <v>415</v>
      </c>
      <c r="D99" t="s">
        <v>90</v>
      </c>
      <c r="F99" t="s">
        <v>160</v>
      </c>
    </row>
    <row r="100" spans="1:6" x14ac:dyDescent="0.25">
      <c r="A100" s="6">
        <v>43861</v>
      </c>
      <c r="B100" t="s">
        <v>416</v>
      </c>
      <c r="C100" t="s">
        <v>415</v>
      </c>
      <c r="D100" t="s">
        <v>90</v>
      </c>
      <c r="F100" t="s">
        <v>160</v>
      </c>
    </row>
    <row r="101" spans="1:6" x14ac:dyDescent="0.25">
      <c r="A101" s="6">
        <v>43861</v>
      </c>
      <c r="B101" t="s">
        <v>416</v>
      </c>
      <c r="C101" t="s">
        <v>415</v>
      </c>
      <c r="D101" t="s">
        <v>90</v>
      </c>
      <c r="F101" t="s">
        <v>160</v>
      </c>
    </row>
    <row r="102" spans="1:6" x14ac:dyDescent="0.25">
      <c r="A102" s="6">
        <v>43861</v>
      </c>
      <c r="B102" t="s">
        <v>416</v>
      </c>
      <c r="C102" t="s">
        <v>415</v>
      </c>
      <c r="D102" t="s">
        <v>90</v>
      </c>
      <c r="F102" t="s">
        <v>160</v>
      </c>
    </row>
    <row r="103" spans="1:6" x14ac:dyDescent="0.25">
      <c r="A103" s="6">
        <v>43861</v>
      </c>
      <c r="B103" t="s">
        <v>416</v>
      </c>
      <c r="C103" t="s">
        <v>415</v>
      </c>
      <c r="D103" t="s">
        <v>93</v>
      </c>
      <c r="F103" t="s">
        <v>160</v>
      </c>
    </row>
    <row r="104" spans="1:6" x14ac:dyDescent="0.25">
      <c r="A104" s="6">
        <v>43861</v>
      </c>
      <c r="B104" t="s">
        <v>416</v>
      </c>
      <c r="C104" t="s">
        <v>415</v>
      </c>
      <c r="D104" t="s">
        <v>93</v>
      </c>
      <c r="F104" t="s">
        <v>160</v>
      </c>
    </row>
    <row r="105" spans="1:6" x14ac:dyDescent="0.25">
      <c r="A105" s="6">
        <v>43861</v>
      </c>
      <c r="B105" t="s">
        <v>416</v>
      </c>
      <c r="C105" t="s">
        <v>415</v>
      </c>
      <c r="D105" t="s">
        <v>93</v>
      </c>
      <c r="F105" t="s">
        <v>160</v>
      </c>
    </row>
    <row r="106" spans="1:6" x14ac:dyDescent="0.25">
      <c r="A106" s="6">
        <v>43861</v>
      </c>
      <c r="B106" t="s">
        <v>416</v>
      </c>
      <c r="C106" t="s">
        <v>415</v>
      </c>
      <c r="D106" t="s">
        <v>93</v>
      </c>
      <c r="F106" t="s">
        <v>160</v>
      </c>
    </row>
    <row r="107" spans="1:6" x14ac:dyDescent="0.25">
      <c r="A107" s="6">
        <v>43861</v>
      </c>
      <c r="B107" t="s">
        <v>416</v>
      </c>
      <c r="C107" t="s">
        <v>415</v>
      </c>
      <c r="D107" t="s">
        <v>93</v>
      </c>
      <c r="F107" t="s">
        <v>289</v>
      </c>
    </row>
    <row r="108" spans="1:6" x14ac:dyDescent="0.25">
      <c r="A108" s="6">
        <v>43861</v>
      </c>
      <c r="B108" t="s">
        <v>416</v>
      </c>
      <c r="C108" t="s">
        <v>415</v>
      </c>
      <c r="D108" t="s">
        <v>93</v>
      </c>
      <c r="F108" t="s">
        <v>289</v>
      </c>
    </row>
    <row r="109" spans="1:6" x14ac:dyDescent="0.25">
      <c r="A109" s="6">
        <v>43861</v>
      </c>
      <c r="B109" t="s">
        <v>416</v>
      </c>
      <c r="C109" t="s">
        <v>415</v>
      </c>
      <c r="D109" t="s">
        <v>93</v>
      </c>
      <c r="F109" t="s">
        <v>289</v>
      </c>
    </row>
    <row r="110" spans="1:6" x14ac:dyDescent="0.25">
      <c r="A110" s="6">
        <v>43861</v>
      </c>
      <c r="B110" t="s">
        <v>416</v>
      </c>
      <c r="C110" t="s">
        <v>415</v>
      </c>
      <c r="D110" t="s">
        <v>93</v>
      </c>
      <c r="F110" t="s">
        <v>289</v>
      </c>
    </row>
    <row r="111" spans="1:6" x14ac:dyDescent="0.25">
      <c r="A111" s="6">
        <v>43861</v>
      </c>
      <c r="B111" t="s">
        <v>416</v>
      </c>
      <c r="C111" t="s">
        <v>415</v>
      </c>
      <c r="D111" t="s">
        <v>93</v>
      </c>
      <c r="F111" t="s">
        <v>289</v>
      </c>
    </row>
    <row r="112" spans="1:6" x14ac:dyDescent="0.25">
      <c r="A112" s="6">
        <v>43861</v>
      </c>
      <c r="B112" t="s">
        <v>416</v>
      </c>
      <c r="C112" t="s">
        <v>415</v>
      </c>
      <c r="D112" t="s">
        <v>93</v>
      </c>
      <c r="F112" t="s">
        <v>289</v>
      </c>
    </row>
    <row r="113" spans="1:6" x14ac:dyDescent="0.25">
      <c r="A113" s="6">
        <v>43861</v>
      </c>
      <c r="B113" t="s">
        <v>416</v>
      </c>
      <c r="C113" t="s">
        <v>415</v>
      </c>
      <c r="D113" t="s">
        <v>93</v>
      </c>
      <c r="F113" t="s">
        <v>289</v>
      </c>
    </row>
    <row r="114" spans="1:6" x14ac:dyDescent="0.25">
      <c r="A114" s="6">
        <v>43861</v>
      </c>
      <c r="B114" t="s">
        <v>416</v>
      </c>
      <c r="C114" t="s">
        <v>415</v>
      </c>
      <c r="D114" t="s">
        <v>93</v>
      </c>
      <c r="F114" t="s">
        <v>289</v>
      </c>
    </row>
    <row r="115" spans="1:6" x14ac:dyDescent="0.25">
      <c r="A115" s="6">
        <v>43861</v>
      </c>
      <c r="B115" t="s">
        <v>416</v>
      </c>
      <c r="C115" t="s">
        <v>415</v>
      </c>
      <c r="D115" t="s">
        <v>93</v>
      </c>
      <c r="F115" t="s">
        <v>289</v>
      </c>
    </row>
    <row r="116" spans="1:6" x14ac:dyDescent="0.25">
      <c r="A116" s="6">
        <v>43861</v>
      </c>
      <c r="B116" t="s">
        <v>416</v>
      </c>
      <c r="C116" t="s">
        <v>415</v>
      </c>
      <c r="D116" t="s">
        <v>93</v>
      </c>
      <c r="F116" t="s">
        <v>289</v>
      </c>
    </row>
    <row r="117" spans="1:6" x14ac:dyDescent="0.25">
      <c r="A117" s="6">
        <v>43861</v>
      </c>
      <c r="B117" t="s">
        <v>416</v>
      </c>
      <c r="C117" t="s">
        <v>415</v>
      </c>
      <c r="D117" t="s">
        <v>93</v>
      </c>
      <c r="F117" t="s">
        <v>289</v>
      </c>
    </row>
    <row r="118" spans="1:6" x14ac:dyDescent="0.25">
      <c r="A118" s="6">
        <v>43861</v>
      </c>
      <c r="B118" t="s">
        <v>416</v>
      </c>
      <c r="C118" t="s">
        <v>415</v>
      </c>
      <c r="D118" t="s">
        <v>93</v>
      </c>
      <c r="F118" t="s">
        <v>289</v>
      </c>
    </row>
    <row r="119" spans="1:6" x14ac:dyDescent="0.25">
      <c r="A119" s="6">
        <v>43861</v>
      </c>
      <c r="B119" t="s">
        <v>416</v>
      </c>
      <c r="C119" t="s">
        <v>415</v>
      </c>
      <c r="D119" t="s">
        <v>93</v>
      </c>
      <c r="F119" t="s">
        <v>419</v>
      </c>
    </row>
    <row r="120" spans="1:6" x14ac:dyDescent="0.25">
      <c r="A120" s="6">
        <v>43861</v>
      </c>
      <c r="B120" t="s">
        <v>416</v>
      </c>
      <c r="C120" t="s">
        <v>415</v>
      </c>
      <c r="D120" t="s">
        <v>93</v>
      </c>
      <c r="F120" t="s">
        <v>419</v>
      </c>
    </row>
    <row r="121" spans="1:6" x14ac:dyDescent="0.25">
      <c r="A121" s="6">
        <v>43861</v>
      </c>
      <c r="B121" t="s">
        <v>416</v>
      </c>
      <c r="C121" t="s">
        <v>415</v>
      </c>
      <c r="D121" t="s">
        <v>93</v>
      </c>
      <c r="F121" t="s">
        <v>419</v>
      </c>
    </row>
    <row r="122" spans="1:6" x14ac:dyDescent="0.25">
      <c r="A122" s="6">
        <v>43861</v>
      </c>
      <c r="B122" t="s">
        <v>416</v>
      </c>
      <c r="C122" t="s">
        <v>415</v>
      </c>
      <c r="D122" t="s">
        <v>93</v>
      </c>
      <c r="F122" t="s">
        <v>419</v>
      </c>
    </row>
    <row r="123" spans="1:6" x14ac:dyDescent="0.25">
      <c r="A123" s="6">
        <v>43861</v>
      </c>
      <c r="B123" t="s">
        <v>416</v>
      </c>
      <c r="C123" t="s">
        <v>415</v>
      </c>
      <c r="D123" t="s">
        <v>93</v>
      </c>
      <c r="F123" t="s">
        <v>419</v>
      </c>
    </row>
    <row r="124" spans="1:6" x14ac:dyDescent="0.25">
      <c r="A124" s="6">
        <v>43861</v>
      </c>
      <c r="B124" t="s">
        <v>416</v>
      </c>
      <c r="C124" t="s">
        <v>415</v>
      </c>
      <c r="D124" t="s">
        <v>93</v>
      </c>
      <c r="F124" t="s">
        <v>419</v>
      </c>
    </row>
    <row r="125" spans="1:6" x14ac:dyDescent="0.25">
      <c r="A125" s="6">
        <v>43861</v>
      </c>
      <c r="B125" t="s">
        <v>416</v>
      </c>
      <c r="C125" t="s">
        <v>415</v>
      </c>
      <c r="D125" t="s">
        <v>93</v>
      </c>
      <c r="F125" t="s">
        <v>419</v>
      </c>
    </row>
    <row r="126" spans="1:6" x14ac:dyDescent="0.25">
      <c r="A126" s="6">
        <v>43861</v>
      </c>
      <c r="B126" t="s">
        <v>416</v>
      </c>
      <c r="C126" t="s">
        <v>415</v>
      </c>
      <c r="D126" t="s">
        <v>93</v>
      </c>
      <c r="F126" t="s">
        <v>419</v>
      </c>
    </row>
    <row r="127" spans="1:6" x14ac:dyDescent="0.25">
      <c r="A127" s="6">
        <v>43861</v>
      </c>
      <c r="B127" t="s">
        <v>416</v>
      </c>
      <c r="C127" t="s">
        <v>415</v>
      </c>
      <c r="D127" t="s">
        <v>93</v>
      </c>
      <c r="F127" t="s">
        <v>419</v>
      </c>
    </row>
    <row r="128" spans="1:6" x14ac:dyDescent="0.25">
      <c r="A128" s="6">
        <v>43861</v>
      </c>
      <c r="B128" t="s">
        <v>416</v>
      </c>
      <c r="C128" t="s">
        <v>415</v>
      </c>
      <c r="D128" t="s">
        <v>93</v>
      </c>
      <c r="F128" t="s">
        <v>419</v>
      </c>
    </row>
    <row r="129" spans="1:6" x14ac:dyDescent="0.25">
      <c r="A129" s="6">
        <v>43861</v>
      </c>
      <c r="B129" t="s">
        <v>416</v>
      </c>
      <c r="C129" t="s">
        <v>415</v>
      </c>
      <c r="D129" t="s">
        <v>93</v>
      </c>
      <c r="F129" t="s">
        <v>419</v>
      </c>
    </row>
    <row r="130" spans="1:6" x14ac:dyDescent="0.25">
      <c r="A130" s="6">
        <v>43861</v>
      </c>
      <c r="B130" t="s">
        <v>416</v>
      </c>
      <c r="C130" t="s">
        <v>415</v>
      </c>
      <c r="D130" t="s">
        <v>93</v>
      </c>
      <c r="F130" t="s">
        <v>419</v>
      </c>
    </row>
    <row r="131" spans="1:6" x14ac:dyDescent="0.25">
      <c r="A131" s="6">
        <v>43861</v>
      </c>
      <c r="B131" t="s">
        <v>416</v>
      </c>
      <c r="C131" t="s">
        <v>415</v>
      </c>
      <c r="D131" t="s">
        <v>93</v>
      </c>
      <c r="F131" t="s">
        <v>419</v>
      </c>
    </row>
    <row r="132" spans="1:6" x14ac:dyDescent="0.25">
      <c r="A132" s="6">
        <v>43861</v>
      </c>
      <c r="B132" t="s">
        <v>416</v>
      </c>
      <c r="C132" t="s">
        <v>415</v>
      </c>
      <c r="D132" t="s">
        <v>93</v>
      </c>
      <c r="F132" t="s">
        <v>419</v>
      </c>
    </row>
    <row r="133" spans="1:6" x14ac:dyDescent="0.25">
      <c r="A133" s="6">
        <v>43861</v>
      </c>
      <c r="B133" t="s">
        <v>416</v>
      </c>
      <c r="C133" t="s">
        <v>415</v>
      </c>
      <c r="D133" t="s">
        <v>93</v>
      </c>
      <c r="F133" t="s">
        <v>419</v>
      </c>
    </row>
    <row r="134" spans="1:6" x14ac:dyDescent="0.25">
      <c r="A134" s="6">
        <v>43861</v>
      </c>
      <c r="B134" t="s">
        <v>416</v>
      </c>
      <c r="C134" t="s">
        <v>415</v>
      </c>
      <c r="D134" t="s">
        <v>93</v>
      </c>
      <c r="F134" t="s">
        <v>419</v>
      </c>
    </row>
    <row r="135" spans="1:6" x14ac:dyDescent="0.25">
      <c r="A135" s="6">
        <v>43861</v>
      </c>
      <c r="B135" t="s">
        <v>416</v>
      </c>
      <c r="C135" t="s">
        <v>415</v>
      </c>
      <c r="D135" t="s">
        <v>93</v>
      </c>
      <c r="F135" t="s">
        <v>419</v>
      </c>
    </row>
    <row r="136" spans="1:6" x14ac:dyDescent="0.25">
      <c r="A136" s="6">
        <v>43861</v>
      </c>
      <c r="B136" t="s">
        <v>416</v>
      </c>
      <c r="C136" t="s">
        <v>415</v>
      </c>
      <c r="D136" t="s">
        <v>93</v>
      </c>
      <c r="F136" t="s">
        <v>419</v>
      </c>
    </row>
    <row r="137" spans="1:6" x14ac:dyDescent="0.25">
      <c r="A137" s="6">
        <v>43861</v>
      </c>
      <c r="B137" t="s">
        <v>416</v>
      </c>
      <c r="C137" t="s">
        <v>415</v>
      </c>
      <c r="D137" t="s">
        <v>93</v>
      </c>
      <c r="F137" t="s">
        <v>419</v>
      </c>
    </row>
    <row r="138" spans="1:6" x14ac:dyDescent="0.25">
      <c r="A138" s="6">
        <v>43861</v>
      </c>
      <c r="B138" t="s">
        <v>416</v>
      </c>
      <c r="C138" t="s">
        <v>415</v>
      </c>
      <c r="D138" t="s">
        <v>93</v>
      </c>
      <c r="F138" t="s">
        <v>419</v>
      </c>
    </row>
    <row r="139" spans="1:6" x14ac:dyDescent="0.25">
      <c r="A139" s="6">
        <v>43861</v>
      </c>
      <c r="B139" t="s">
        <v>416</v>
      </c>
      <c r="C139" t="s">
        <v>415</v>
      </c>
      <c r="D139" t="s">
        <v>93</v>
      </c>
      <c r="F139" t="s">
        <v>419</v>
      </c>
    </row>
    <row r="140" spans="1:6" x14ac:dyDescent="0.25">
      <c r="A140" s="6">
        <v>43861</v>
      </c>
      <c r="B140" t="s">
        <v>416</v>
      </c>
      <c r="C140" t="s">
        <v>415</v>
      </c>
      <c r="D140" t="s">
        <v>93</v>
      </c>
      <c r="F140" t="s">
        <v>419</v>
      </c>
    </row>
    <row r="141" spans="1:6" x14ac:dyDescent="0.25">
      <c r="A141" s="6">
        <v>43861</v>
      </c>
      <c r="B141" t="s">
        <v>416</v>
      </c>
      <c r="C141" t="s">
        <v>415</v>
      </c>
      <c r="D141" t="s">
        <v>93</v>
      </c>
      <c r="F141" t="s">
        <v>419</v>
      </c>
    </row>
    <row r="142" spans="1:6" x14ac:dyDescent="0.25">
      <c r="A142" s="6">
        <v>43861</v>
      </c>
      <c r="B142" t="s">
        <v>416</v>
      </c>
      <c r="C142" t="s">
        <v>415</v>
      </c>
      <c r="D142" t="s">
        <v>93</v>
      </c>
      <c r="F142" t="s">
        <v>419</v>
      </c>
    </row>
    <row r="143" spans="1:6" x14ac:dyDescent="0.25">
      <c r="A143" s="6">
        <v>43861</v>
      </c>
      <c r="B143" t="s">
        <v>416</v>
      </c>
      <c r="C143" t="s">
        <v>415</v>
      </c>
      <c r="D143" t="s">
        <v>93</v>
      </c>
      <c r="F143" t="s">
        <v>419</v>
      </c>
    </row>
    <row r="144" spans="1:6" x14ac:dyDescent="0.25">
      <c r="A144" s="6">
        <v>43861</v>
      </c>
      <c r="B144" t="s">
        <v>416</v>
      </c>
      <c r="C144" t="s">
        <v>415</v>
      </c>
      <c r="D144" t="s">
        <v>93</v>
      </c>
      <c r="F144" t="s">
        <v>419</v>
      </c>
    </row>
    <row r="145" spans="1:8" x14ac:dyDescent="0.25">
      <c r="A145" s="6">
        <v>43861</v>
      </c>
      <c r="B145" t="s">
        <v>416</v>
      </c>
      <c r="C145" t="s">
        <v>415</v>
      </c>
      <c r="D145" t="s">
        <v>93</v>
      </c>
      <c r="F145" t="s">
        <v>419</v>
      </c>
    </row>
    <row r="146" spans="1:8" x14ac:dyDescent="0.25">
      <c r="A146" s="6">
        <v>43870</v>
      </c>
      <c r="B146" t="s">
        <v>504</v>
      </c>
      <c r="C146" t="s">
        <v>579</v>
      </c>
      <c r="D146" t="s">
        <v>93</v>
      </c>
      <c r="F146" t="s">
        <v>512</v>
      </c>
      <c r="H146" t="s">
        <v>580</v>
      </c>
    </row>
    <row r="147" spans="1:8" x14ac:dyDescent="0.25">
      <c r="A147" s="6">
        <v>43870</v>
      </c>
      <c r="B147" t="s">
        <v>504</v>
      </c>
      <c r="C147" t="s">
        <v>579</v>
      </c>
      <c r="D147" t="s">
        <v>93</v>
      </c>
      <c r="F147" t="s">
        <v>512</v>
      </c>
      <c r="H147" t="s">
        <v>580</v>
      </c>
    </row>
    <row r="148" spans="1:8" x14ac:dyDescent="0.25">
      <c r="A148" s="6">
        <v>43870</v>
      </c>
      <c r="B148" t="s">
        <v>504</v>
      </c>
      <c r="C148" t="s">
        <v>579</v>
      </c>
      <c r="D148" t="s">
        <v>93</v>
      </c>
      <c r="F148" t="s">
        <v>512</v>
      </c>
      <c r="H148" t="s">
        <v>580</v>
      </c>
    </row>
    <row r="149" spans="1:8" x14ac:dyDescent="0.25">
      <c r="A149" s="6">
        <v>43870</v>
      </c>
      <c r="B149" t="s">
        <v>504</v>
      </c>
      <c r="C149" t="s">
        <v>579</v>
      </c>
      <c r="D149" t="s">
        <v>93</v>
      </c>
      <c r="F149" t="s">
        <v>512</v>
      </c>
      <c r="H149" t="s">
        <v>580</v>
      </c>
    </row>
    <row r="150" spans="1:8" x14ac:dyDescent="0.25">
      <c r="A150" s="6">
        <v>43870</v>
      </c>
      <c r="B150" t="s">
        <v>504</v>
      </c>
      <c r="C150" t="s">
        <v>579</v>
      </c>
      <c r="D150" t="s">
        <v>93</v>
      </c>
      <c r="F150" t="s">
        <v>512</v>
      </c>
      <c r="H150" t="s">
        <v>580</v>
      </c>
    </row>
    <row r="151" spans="1:8" x14ac:dyDescent="0.25">
      <c r="A151" s="6">
        <v>43870</v>
      </c>
      <c r="B151" t="s">
        <v>504</v>
      </c>
      <c r="C151" t="s">
        <v>579</v>
      </c>
      <c r="D151" t="s">
        <v>93</v>
      </c>
      <c r="F151" t="s">
        <v>512</v>
      </c>
      <c r="H151" t="s">
        <v>580</v>
      </c>
    </row>
    <row r="152" spans="1:8" x14ac:dyDescent="0.25">
      <c r="A152" s="6">
        <v>43870</v>
      </c>
      <c r="B152" t="s">
        <v>504</v>
      </c>
      <c r="C152" t="s">
        <v>579</v>
      </c>
      <c r="D152" t="s">
        <v>93</v>
      </c>
      <c r="F152" t="s">
        <v>512</v>
      </c>
      <c r="H152" t="s">
        <v>580</v>
      </c>
    </row>
    <row r="153" spans="1:8" x14ac:dyDescent="0.25">
      <c r="A153" s="6">
        <v>43870</v>
      </c>
      <c r="B153" t="s">
        <v>504</v>
      </c>
      <c r="C153" t="s">
        <v>579</v>
      </c>
      <c r="D153" t="s">
        <v>93</v>
      </c>
      <c r="F153" t="s">
        <v>512</v>
      </c>
      <c r="H153" t="s">
        <v>580</v>
      </c>
    </row>
    <row r="154" spans="1:8" x14ac:dyDescent="0.25">
      <c r="A154" s="6">
        <v>43870</v>
      </c>
      <c r="B154" t="s">
        <v>504</v>
      </c>
      <c r="C154" t="s">
        <v>579</v>
      </c>
      <c r="D154" t="s">
        <v>93</v>
      </c>
      <c r="F154" t="s">
        <v>512</v>
      </c>
      <c r="H154" t="s">
        <v>580</v>
      </c>
    </row>
    <row r="155" spans="1:8" x14ac:dyDescent="0.25">
      <c r="A155" s="6">
        <v>43870</v>
      </c>
      <c r="B155" t="s">
        <v>504</v>
      </c>
      <c r="C155" t="s">
        <v>579</v>
      </c>
      <c r="D155" t="s">
        <v>93</v>
      </c>
      <c r="F155" t="s">
        <v>512</v>
      </c>
      <c r="H155" t="s">
        <v>580</v>
      </c>
    </row>
    <row r="156" spans="1:8" x14ac:dyDescent="0.25">
      <c r="A156" s="6">
        <v>43870</v>
      </c>
      <c r="B156" t="s">
        <v>504</v>
      </c>
      <c r="C156" t="s">
        <v>579</v>
      </c>
      <c r="D156" t="s">
        <v>93</v>
      </c>
      <c r="F156" t="s">
        <v>512</v>
      </c>
      <c r="H156" t="s">
        <v>580</v>
      </c>
    </row>
    <row r="157" spans="1:8" x14ac:dyDescent="0.25">
      <c r="A157" s="6">
        <v>43870</v>
      </c>
      <c r="B157" t="s">
        <v>504</v>
      </c>
      <c r="C157" t="s">
        <v>579</v>
      </c>
      <c r="D157" t="s">
        <v>93</v>
      </c>
      <c r="F157" t="s">
        <v>512</v>
      </c>
      <c r="H157" t="s">
        <v>580</v>
      </c>
    </row>
    <row r="158" spans="1:8" x14ac:dyDescent="0.25">
      <c r="A158" s="6">
        <v>43870</v>
      </c>
      <c r="B158" t="s">
        <v>504</v>
      </c>
      <c r="C158" t="s">
        <v>579</v>
      </c>
      <c r="D158" t="s">
        <v>93</v>
      </c>
      <c r="F158" t="s">
        <v>512</v>
      </c>
      <c r="H158" t="s">
        <v>580</v>
      </c>
    </row>
    <row r="159" spans="1:8" x14ac:dyDescent="0.25">
      <c r="A159" s="6">
        <v>43870</v>
      </c>
      <c r="B159" t="s">
        <v>504</v>
      </c>
      <c r="C159" t="s">
        <v>579</v>
      </c>
      <c r="D159" t="s">
        <v>93</v>
      </c>
      <c r="F159" t="s">
        <v>512</v>
      </c>
      <c r="H159" t="s">
        <v>580</v>
      </c>
    </row>
    <row r="160" spans="1:8" x14ac:dyDescent="0.25">
      <c r="A160" s="6">
        <v>43870</v>
      </c>
      <c r="B160" t="s">
        <v>504</v>
      </c>
      <c r="C160" t="s">
        <v>579</v>
      </c>
      <c r="D160" t="s">
        <v>93</v>
      </c>
      <c r="F160" t="s">
        <v>512</v>
      </c>
      <c r="H160" t="s">
        <v>580</v>
      </c>
    </row>
    <row r="161" spans="1:8" x14ac:dyDescent="0.25">
      <c r="A161" s="6">
        <v>43870</v>
      </c>
      <c r="B161" t="s">
        <v>504</v>
      </c>
      <c r="C161" t="s">
        <v>579</v>
      </c>
      <c r="D161" t="s">
        <v>93</v>
      </c>
      <c r="F161" t="s">
        <v>512</v>
      </c>
      <c r="H161" t="s">
        <v>580</v>
      </c>
    </row>
    <row r="162" spans="1:8" x14ac:dyDescent="0.25">
      <c r="A162" s="6">
        <v>43870</v>
      </c>
      <c r="B162" t="s">
        <v>504</v>
      </c>
      <c r="C162" t="s">
        <v>579</v>
      </c>
      <c r="D162" t="s">
        <v>93</v>
      </c>
      <c r="F162" t="s">
        <v>512</v>
      </c>
      <c r="H162" t="s">
        <v>580</v>
      </c>
    </row>
    <row r="163" spans="1:8" x14ac:dyDescent="0.25">
      <c r="A163" s="6">
        <v>43870</v>
      </c>
      <c r="B163" t="s">
        <v>504</v>
      </c>
      <c r="C163" t="s">
        <v>579</v>
      </c>
      <c r="D163" t="s">
        <v>93</v>
      </c>
      <c r="F163" t="s">
        <v>512</v>
      </c>
      <c r="H163" t="s">
        <v>580</v>
      </c>
    </row>
    <row r="164" spans="1:8" x14ac:dyDescent="0.25">
      <c r="A164" s="6">
        <v>43870</v>
      </c>
      <c r="B164" t="s">
        <v>504</v>
      </c>
      <c r="C164" t="s">
        <v>579</v>
      </c>
      <c r="D164" t="s">
        <v>93</v>
      </c>
      <c r="F164" t="s">
        <v>512</v>
      </c>
      <c r="H164" t="s">
        <v>580</v>
      </c>
    </row>
    <row r="165" spans="1:8" x14ac:dyDescent="0.25">
      <c r="A165" s="6">
        <v>43870</v>
      </c>
      <c r="B165" t="s">
        <v>504</v>
      </c>
      <c r="C165" t="s">
        <v>579</v>
      </c>
      <c r="D165" t="s">
        <v>93</v>
      </c>
      <c r="F165" t="s">
        <v>512</v>
      </c>
      <c r="H165" t="s">
        <v>580</v>
      </c>
    </row>
    <row r="166" spans="1:8" x14ac:dyDescent="0.25">
      <c r="A166" s="6">
        <v>43870</v>
      </c>
      <c r="B166" t="s">
        <v>504</v>
      </c>
      <c r="C166" t="s">
        <v>579</v>
      </c>
      <c r="D166" t="s">
        <v>93</v>
      </c>
      <c r="F166" t="s">
        <v>512</v>
      </c>
      <c r="H166" t="s">
        <v>580</v>
      </c>
    </row>
    <row r="167" spans="1:8" x14ac:dyDescent="0.25">
      <c r="A167" s="6">
        <v>43870</v>
      </c>
      <c r="B167" t="s">
        <v>504</v>
      </c>
      <c r="C167" t="s">
        <v>579</v>
      </c>
      <c r="D167" t="s">
        <v>93</v>
      </c>
      <c r="F167" t="s">
        <v>512</v>
      </c>
      <c r="H167" t="s">
        <v>580</v>
      </c>
    </row>
    <row r="168" spans="1:8" x14ac:dyDescent="0.25">
      <c r="A168" s="6">
        <v>43870</v>
      </c>
      <c r="B168" t="s">
        <v>504</v>
      </c>
      <c r="C168" t="s">
        <v>579</v>
      </c>
      <c r="D168" t="s">
        <v>93</v>
      </c>
      <c r="F168" t="s">
        <v>512</v>
      </c>
      <c r="H168" t="s">
        <v>580</v>
      </c>
    </row>
    <row r="169" spans="1:8" x14ac:dyDescent="0.25">
      <c r="A169" s="6">
        <v>43870</v>
      </c>
      <c r="B169" t="s">
        <v>504</v>
      </c>
      <c r="C169" t="s">
        <v>579</v>
      </c>
      <c r="D169" t="s">
        <v>93</v>
      </c>
      <c r="F169" t="s">
        <v>512</v>
      </c>
      <c r="H169" t="s">
        <v>580</v>
      </c>
    </row>
    <row r="170" spans="1:8" x14ac:dyDescent="0.25">
      <c r="A170" s="6">
        <v>43870</v>
      </c>
      <c r="B170" t="s">
        <v>504</v>
      </c>
      <c r="C170" t="s">
        <v>579</v>
      </c>
      <c r="D170" t="s">
        <v>93</v>
      </c>
      <c r="F170" t="s">
        <v>512</v>
      </c>
      <c r="H170" t="s">
        <v>580</v>
      </c>
    </row>
    <row r="171" spans="1:8" x14ac:dyDescent="0.25">
      <c r="A171" s="6">
        <v>43870</v>
      </c>
      <c r="B171" t="s">
        <v>504</v>
      </c>
      <c r="C171" t="s">
        <v>579</v>
      </c>
      <c r="D171" t="s">
        <v>93</v>
      </c>
      <c r="F171" t="s">
        <v>512</v>
      </c>
      <c r="H171" t="s">
        <v>580</v>
      </c>
    </row>
    <row r="172" spans="1:8" x14ac:dyDescent="0.25">
      <c r="A172" s="6">
        <v>43870</v>
      </c>
      <c r="B172" t="s">
        <v>504</v>
      </c>
      <c r="C172" t="s">
        <v>579</v>
      </c>
      <c r="D172" t="s">
        <v>93</v>
      </c>
      <c r="F172" t="s">
        <v>512</v>
      </c>
      <c r="H172" t="s">
        <v>580</v>
      </c>
    </row>
    <row r="173" spans="1:8" x14ac:dyDescent="0.25">
      <c r="A173" s="6">
        <v>43870</v>
      </c>
      <c r="B173" t="s">
        <v>504</v>
      </c>
      <c r="C173" t="s">
        <v>579</v>
      </c>
      <c r="D173" t="s">
        <v>93</v>
      </c>
      <c r="F173" t="s">
        <v>512</v>
      </c>
      <c r="H173" t="s">
        <v>580</v>
      </c>
    </row>
    <row r="174" spans="1:8" x14ac:dyDescent="0.25">
      <c r="A174" s="6">
        <v>43870</v>
      </c>
      <c r="B174" t="s">
        <v>504</v>
      </c>
      <c r="C174" t="s">
        <v>579</v>
      </c>
      <c r="D174" t="s">
        <v>93</v>
      </c>
      <c r="F174" t="s">
        <v>512</v>
      </c>
      <c r="H174" t="s">
        <v>580</v>
      </c>
    </row>
    <row r="175" spans="1:8" x14ac:dyDescent="0.25">
      <c r="A175" s="6">
        <v>43870</v>
      </c>
      <c r="B175" t="s">
        <v>504</v>
      </c>
      <c r="C175" t="s">
        <v>579</v>
      </c>
      <c r="D175" t="s">
        <v>93</v>
      </c>
      <c r="F175" t="s">
        <v>512</v>
      </c>
      <c r="H175" t="s">
        <v>580</v>
      </c>
    </row>
    <row r="176" spans="1:8" x14ac:dyDescent="0.25">
      <c r="A176" s="6">
        <v>43870</v>
      </c>
      <c r="B176" t="s">
        <v>504</v>
      </c>
      <c r="C176" t="s">
        <v>579</v>
      </c>
      <c r="D176" t="s">
        <v>93</v>
      </c>
      <c r="F176" t="s">
        <v>512</v>
      </c>
      <c r="H176" t="s">
        <v>580</v>
      </c>
    </row>
    <row r="177" spans="1:8" x14ac:dyDescent="0.25">
      <c r="A177" s="6">
        <v>43870</v>
      </c>
      <c r="B177" t="s">
        <v>504</v>
      </c>
      <c r="C177" t="s">
        <v>579</v>
      </c>
      <c r="D177" t="s">
        <v>93</v>
      </c>
      <c r="F177" t="s">
        <v>512</v>
      </c>
      <c r="H177" t="s">
        <v>580</v>
      </c>
    </row>
    <row r="178" spans="1:8" x14ac:dyDescent="0.25">
      <c r="A178" s="6">
        <v>43870</v>
      </c>
      <c r="B178" t="s">
        <v>504</v>
      </c>
      <c r="C178" t="s">
        <v>579</v>
      </c>
      <c r="D178" t="s">
        <v>93</v>
      </c>
      <c r="F178" t="s">
        <v>512</v>
      </c>
      <c r="H178" t="s">
        <v>580</v>
      </c>
    </row>
    <row r="179" spans="1:8" x14ac:dyDescent="0.25">
      <c r="A179" s="6">
        <v>43870</v>
      </c>
      <c r="B179" t="s">
        <v>504</v>
      </c>
      <c r="C179" t="s">
        <v>579</v>
      </c>
      <c r="D179" t="s">
        <v>93</v>
      </c>
      <c r="F179" t="s">
        <v>512</v>
      </c>
      <c r="H179" t="s">
        <v>580</v>
      </c>
    </row>
    <row r="180" spans="1:8" x14ac:dyDescent="0.25">
      <c r="A180" s="6">
        <v>43870</v>
      </c>
      <c r="B180" t="s">
        <v>504</v>
      </c>
      <c r="C180" t="s">
        <v>579</v>
      </c>
      <c r="D180" t="s">
        <v>93</v>
      </c>
      <c r="F180" t="s">
        <v>512</v>
      </c>
      <c r="H180" t="s">
        <v>580</v>
      </c>
    </row>
    <row r="181" spans="1:8" x14ac:dyDescent="0.25">
      <c r="A181" s="6">
        <v>43870</v>
      </c>
      <c r="B181" t="s">
        <v>504</v>
      </c>
      <c r="C181" t="s">
        <v>579</v>
      </c>
      <c r="D181" t="s">
        <v>93</v>
      </c>
      <c r="F181" t="s">
        <v>512</v>
      </c>
      <c r="H181" t="s">
        <v>580</v>
      </c>
    </row>
    <row r="182" spans="1:8" x14ac:dyDescent="0.25">
      <c r="A182" s="6">
        <v>43870</v>
      </c>
      <c r="B182" t="s">
        <v>504</v>
      </c>
      <c r="C182" t="s">
        <v>579</v>
      </c>
      <c r="D182" t="s">
        <v>202</v>
      </c>
      <c r="F182" t="s">
        <v>512</v>
      </c>
    </row>
    <row r="183" spans="1:8" x14ac:dyDescent="0.25">
      <c r="A183" s="6">
        <v>43871</v>
      </c>
      <c r="B183" t="s">
        <v>541</v>
      </c>
      <c r="C183" t="s">
        <v>581</v>
      </c>
      <c r="D183" t="s">
        <v>93</v>
      </c>
      <c r="F183" t="s">
        <v>512</v>
      </c>
      <c r="H183" t="s">
        <v>583</v>
      </c>
    </row>
    <row r="184" spans="1:8" x14ac:dyDescent="0.25">
      <c r="A184" s="6">
        <v>43871</v>
      </c>
      <c r="B184" t="s">
        <v>541</v>
      </c>
      <c r="C184" t="s">
        <v>581</v>
      </c>
      <c r="D184" t="s">
        <v>93</v>
      </c>
      <c r="F184" t="s">
        <v>512</v>
      </c>
      <c r="H184" t="s">
        <v>583</v>
      </c>
    </row>
    <row r="185" spans="1:8" x14ac:dyDescent="0.25">
      <c r="A185" s="6">
        <v>43871</v>
      </c>
      <c r="B185" t="s">
        <v>541</v>
      </c>
      <c r="C185" t="s">
        <v>581</v>
      </c>
      <c r="D185" t="s">
        <v>93</v>
      </c>
      <c r="F185" t="s">
        <v>512</v>
      </c>
      <c r="H185" t="s">
        <v>583</v>
      </c>
    </row>
    <row r="186" spans="1:8" x14ac:dyDescent="0.25">
      <c r="A186" s="6">
        <v>43871</v>
      </c>
      <c r="B186" t="s">
        <v>541</v>
      </c>
      <c r="C186" t="s">
        <v>581</v>
      </c>
      <c r="D186" t="s">
        <v>93</v>
      </c>
      <c r="F186" t="s">
        <v>512</v>
      </c>
      <c r="H186" t="s">
        <v>583</v>
      </c>
    </row>
    <row r="187" spans="1:8" x14ac:dyDescent="0.25">
      <c r="A187" s="6">
        <v>43871</v>
      </c>
      <c r="B187" t="s">
        <v>541</v>
      </c>
      <c r="C187" t="s">
        <v>581</v>
      </c>
      <c r="D187" t="s">
        <v>93</v>
      </c>
      <c r="F187" t="s">
        <v>512</v>
      </c>
      <c r="H187" t="s">
        <v>583</v>
      </c>
    </row>
    <row r="188" spans="1:8" x14ac:dyDescent="0.25">
      <c r="A188" s="6">
        <v>43871</v>
      </c>
      <c r="B188" t="s">
        <v>541</v>
      </c>
      <c r="C188" t="s">
        <v>581</v>
      </c>
      <c r="D188" t="s">
        <v>93</v>
      </c>
      <c r="F188" t="s">
        <v>512</v>
      </c>
      <c r="H188" t="s">
        <v>583</v>
      </c>
    </row>
    <row r="189" spans="1:8" x14ac:dyDescent="0.25">
      <c r="A189" s="6">
        <v>43871</v>
      </c>
      <c r="B189" t="s">
        <v>541</v>
      </c>
      <c r="C189" t="s">
        <v>581</v>
      </c>
      <c r="D189" t="s">
        <v>93</v>
      </c>
      <c r="F189" t="s">
        <v>512</v>
      </c>
      <c r="H189" t="s">
        <v>583</v>
      </c>
    </row>
    <row r="190" spans="1:8" x14ac:dyDescent="0.25">
      <c r="A190" s="6">
        <v>43871</v>
      </c>
      <c r="B190" t="s">
        <v>541</v>
      </c>
      <c r="C190" t="s">
        <v>581</v>
      </c>
      <c r="D190" t="s">
        <v>93</v>
      </c>
      <c r="F190" t="s">
        <v>512</v>
      </c>
      <c r="H190" t="s">
        <v>583</v>
      </c>
    </row>
    <row r="191" spans="1:8" x14ac:dyDescent="0.25">
      <c r="A191" s="6">
        <v>43871</v>
      </c>
      <c r="B191" t="s">
        <v>541</v>
      </c>
      <c r="C191" t="s">
        <v>581</v>
      </c>
      <c r="D191" t="s">
        <v>93</v>
      </c>
      <c r="F191" t="s">
        <v>512</v>
      </c>
      <c r="H191" t="s">
        <v>583</v>
      </c>
    </row>
    <row r="192" spans="1:8" x14ac:dyDescent="0.25">
      <c r="A192" s="6">
        <v>43871</v>
      </c>
      <c r="B192" t="s">
        <v>541</v>
      </c>
      <c r="C192" t="s">
        <v>581</v>
      </c>
      <c r="D192" t="s">
        <v>93</v>
      </c>
      <c r="F192" t="s">
        <v>512</v>
      </c>
      <c r="H192" t="s">
        <v>583</v>
      </c>
    </row>
    <row r="193" spans="1:8" x14ac:dyDescent="0.25">
      <c r="A193" s="6">
        <v>43871</v>
      </c>
      <c r="B193" t="s">
        <v>541</v>
      </c>
      <c r="C193" t="s">
        <v>581</v>
      </c>
      <c r="D193" t="s">
        <v>93</v>
      </c>
      <c r="F193" t="s">
        <v>512</v>
      </c>
      <c r="H193" t="s">
        <v>583</v>
      </c>
    </row>
    <row r="194" spans="1:8" x14ac:dyDescent="0.25">
      <c r="A194" s="6">
        <v>43871</v>
      </c>
      <c r="B194" t="s">
        <v>541</v>
      </c>
      <c r="C194" t="s">
        <v>581</v>
      </c>
      <c r="D194" t="s">
        <v>93</v>
      </c>
      <c r="F194" t="s">
        <v>512</v>
      </c>
      <c r="H194" t="s">
        <v>583</v>
      </c>
    </row>
    <row r="195" spans="1:8" x14ac:dyDescent="0.25">
      <c r="A195" s="6">
        <v>43871</v>
      </c>
      <c r="B195" t="s">
        <v>541</v>
      </c>
      <c r="C195" t="s">
        <v>581</v>
      </c>
      <c r="D195" t="s">
        <v>93</v>
      </c>
      <c r="F195" t="s">
        <v>512</v>
      </c>
      <c r="H195" t="s">
        <v>583</v>
      </c>
    </row>
    <row r="196" spans="1:8" x14ac:dyDescent="0.25">
      <c r="A196" s="6">
        <v>43871</v>
      </c>
      <c r="B196" t="s">
        <v>541</v>
      </c>
      <c r="C196" t="s">
        <v>581</v>
      </c>
      <c r="D196" t="s">
        <v>93</v>
      </c>
      <c r="F196" t="s">
        <v>512</v>
      </c>
      <c r="H196" t="s">
        <v>583</v>
      </c>
    </row>
    <row r="197" spans="1:8" x14ac:dyDescent="0.25">
      <c r="A197" s="6">
        <v>43871</v>
      </c>
      <c r="B197" t="s">
        <v>541</v>
      </c>
      <c r="C197" t="s">
        <v>581</v>
      </c>
      <c r="D197" t="s">
        <v>93</v>
      </c>
      <c r="F197" t="s">
        <v>512</v>
      </c>
      <c r="H197" t="s">
        <v>583</v>
      </c>
    </row>
    <row r="198" spans="1:8" x14ac:dyDescent="0.25">
      <c r="A198" s="6">
        <v>43871</v>
      </c>
      <c r="B198" t="s">
        <v>541</v>
      </c>
      <c r="C198" t="s">
        <v>581</v>
      </c>
      <c r="D198" t="s">
        <v>93</v>
      </c>
      <c r="F198" t="s">
        <v>512</v>
      </c>
      <c r="H198" t="s">
        <v>583</v>
      </c>
    </row>
    <row r="199" spans="1:8" x14ac:dyDescent="0.25">
      <c r="A199" s="6">
        <v>43871</v>
      </c>
      <c r="B199" t="s">
        <v>541</v>
      </c>
      <c r="C199" t="s">
        <v>581</v>
      </c>
      <c r="D199" t="s">
        <v>93</v>
      </c>
      <c r="F199" t="s">
        <v>512</v>
      </c>
      <c r="H199" t="s">
        <v>583</v>
      </c>
    </row>
    <row r="200" spans="1:8" x14ac:dyDescent="0.25">
      <c r="A200" s="6">
        <v>43871</v>
      </c>
      <c r="B200" t="s">
        <v>541</v>
      </c>
      <c r="C200" t="s">
        <v>581</v>
      </c>
      <c r="D200" t="s">
        <v>93</v>
      </c>
      <c r="F200" t="s">
        <v>512</v>
      </c>
      <c r="H200" t="s">
        <v>583</v>
      </c>
    </row>
    <row r="201" spans="1:8" x14ac:dyDescent="0.25">
      <c r="A201" s="6">
        <v>43871</v>
      </c>
      <c r="B201" t="s">
        <v>541</v>
      </c>
      <c r="C201" t="s">
        <v>581</v>
      </c>
      <c r="D201" t="s">
        <v>93</v>
      </c>
      <c r="F201" t="s">
        <v>512</v>
      </c>
      <c r="H201" t="s">
        <v>583</v>
      </c>
    </row>
    <row r="202" spans="1:8" x14ac:dyDescent="0.25">
      <c r="A202" s="6">
        <v>43871</v>
      </c>
      <c r="B202" t="s">
        <v>541</v>
      </c>
      <c r="C202" t="s">
        <v>581</v>
      </c>
      <c r="D202" t="s">
        <v>93</v>
      </c>
      <c r="F202" t="s">
        <v>512</v>
      </c>
      <c r="H202" t="s">
        <v>583</v>
      </c>
    </row>
    <row r="203" spans="1:8" x14ac:dyDescent="0.25">
      <c r="A203" s="6">
        <v>43871</v>
      </c>
      <c r="B203" t="s">
        <v>541</v>
      </c>
      <c r="C203" t="s">
        <v>581</v>
      </c>
      <c r="D203" t="s">
        <v>93</v>
      </c>
      <c r="F203" t="s">
        <v>512</v>
      </c>
      <c r="H203" t="s">
        <v>583</v>
      </c>
    </row>
    <row r="204" spans="1:8" x14ac:dyDescent="0.25">
      <c r="A204" s="6">
        <v>43871</v>
      </c>
      <c r="B204" t="s">
        <v>541</v>
      </c>
      <c r="C204" t="s">
        <v>581</v>
      </c>
      <c r="D204" t="s">
        <v>93</v>
      </c>
      <c r="F204" t="s">
        <v>512</v>
      </c>
      <c r="H204" t="s">
        <v>583</v>
      </c>
    </row>
    <row r="205" spans="1:8" x14ac:dyDescent="0.25">
      <c r="A205" s="6">
        <v>43871</v>
      </c>
      <c r="B205" t="s">
        <v>541</v>
      </c>
      <c r="C205" t="s">
        <v>581</v>
      </c>
      <c r="D205" t="s">
        <v>93</v>
      </c>
      <c r="F205" t="s">
        <v>512</v>
      </c>
      <c r="H205" t="s">
        <v>583</v>
      </c>
    </row>
    <row r="206" spans="1:8" x14ac:dyDescent="0.25">
      <c r="A206" s="6">
        <v>43871</v>
      </c>
      <c r="B206" t="s">
        <v>541</v>
      </c>
      <c r="C206" t="s">
        <v>581</v>
      </c>
      <c r="D206" t="s">
        <v>93</v>
      </c>
      <c r="F206" t="s">
        <v>512</v>
      </c>
      <c r="H206" t="s">
        <v>583</v>
      </c>
    </row>
    <row r="207" spans="1:8" x14ac:dyDescent="0.25">
      <c r="A207" s="6">
        <v>43871</v>
      </c>
      <c r="B207" t="s">
        <v>541</v>
      </c>
      <c r="C207" t="s">
        <v>581</v>
      </c>
      <c r="D207" t="s">
        <v>93</v>
      </c>
      <c r="F207" t="s">
        <v>512</v>
      </c>
      <c r="H207" t="s">
        <v>583</v>
      </c>
    </row>
    <row r="208" spans="1:8" x14ac:dyDescent="0.25">
      <c r="A208" s="6">
        <v>43871</v>
      </c>
      <c r="B208" t="s">
        <v>541</v>
      </c>
      <c r="C208" t="s">
        <v>581</v>
      </c>
      <c r="D208" t="s">
        <v>93</v>
      </c>
      <c r="F208" t="s">
        <v>512</v>
      </c>
      <c r="H208" t="s">
        <v>583</v>
      </c>
    </row>
    <row r="209" spans="1:8" x14ac:dyDescent="0.25">
      <c r="A209" s="6">
        <v>43871</v>
      </c>
      <c r="B209" t="s">
        <v>541</v>
      </c>
      <c r="C209" t="s">
        <v>581</v>
      </c>
      <c r="D209" t="s">
        <v>93</v>
      </c>
      <c r="F209" t="s">
        <v>512</v>
      </c>
      <c r="H209" t="s">
        <v>583</v>
      </c>
    </row>
    <row r="210" spans="1:8" x14ac:dyDescent="0.25">
      <c r="A210" s="6">
        <v>43871</v>
      </c>
      <c r="B210" t="s">
        <v>541</v>
      </c>
      <c r="C210" t="s">
        <v>581</v>
      </c>
      <c r="D210" t="s">
        <v>93</v>
      </c>
      <c r="F210" t="s">
        <v>512</v>
      </c>
      <c r="H210" t="s">
        <v>583</v>
      </c>
    </row>
    <row r="211" spans="1:8" x14ac:dyDescent="0.25">
      <c r="A211" s="6">
        <v>43871</v>
      </c>
      <c r="B211" t="s">
        <v>541</v>
      </c>
      <c r="C211" t="s">
        <v>581</v>
      </c>
      <c r="D211" t="s">
        <v>93</v>
      </c>
      <c r="F211" t="s">
        <v>512</v>
      </c>
      <c r="H211" t="s">
        <v>583</v>
      </c>
    </row>
    <row r="212" spans="1:8" x14ac:dyDescent="0.25">
      <c r="A212" s="6">
        <v>43871</v>
      </c>
      <c r="B212" t="s">
        <v>541</v>
      </c>
      <c r="C212" t="s">
        <v>581</v>
      </c>
      <c r="D212" t="s">
        <v>93</v>
      </c>
      <c r="F212" t="s">
        <v>512</v>
      </c>
      <c r="H212" t="s">
        <v>583</v>
      </c>
    </row>
    <row r="213" spans="1:8" x14ac:dyDescent="0.25">
      <c r="A213" s="6">
        <v>43871</v>
      </c>
      <c r="B213" t="s">
        <v>541</v>
      </c>
      <c r="C213" t="s">
        <v>581</v>
      </c>
      <c r="D213" t="s">
        <v>93</v>
      </c>
      <c r="F213" t="s">
        <v>512</v>
      </c>
      <c r="H213" t="s">
        <v>583</v>
      </c>
    </row>
    <row r="214" spans="1:8" x14ac:dyDescent="0.25">
      <c r="A214" s="6">
        <v>43871</v>
      </c>
      <c r="B214" t="s">
        <v>541</v>
      </c>
      <c r="C214" t="s">
        <v>581</v>
      </c>
      <c r="D214" t="s">
        <v>93</v>
      </c>
      <c r="F214" t="s">
        <v>512</v>
      </c>
      <c r="H214" t="s">
        <v>583</v>
      </c>
    </row>
    <row r="215" spans="1:8" x14ac:dyDescent="0.25">
      <c r="A215" s="6">
        <v>43871</v>
      </c>
      <c r="B215" t="s">
        <v>541</v>
      </c>
      <c r="C215" t="s">
        <v>581</v>
      </c>
      <c r="D215" t="s">
        <v>93</v>
      </c>
      <c r="F215" t="s">
        <v>512</v>
      </c>
      <c r="H215" t="s">
        <v>583</v>
      </c>
    </row>
    <row r="216" spans="1:8" x14ac:dyDescent="0.25">
      <c r="A216" s="6">
        <v>43871</v>
      </c>
      <c r="B216" t="s">
        <v>541</v>
      </c>
      <c r="C216" t="s">
        <v>581</v>
      </c>
      <c r="D216" t="s">
        <v>93</v>
      </c>
      <c r="F216" t="s">
        <v>512</v>
      </c>
      <c r="H216" t="s">
        <v>583</v>
      </c>
    </row>
    <row r="217" spans="1:8" x14ac:dyDescent="0.25">
      <c r="A217" s="6">
        <v>43871</v>
      </c>
      <c r="B217" t="s">
        <v>541</v>
      </c>
      <c r="C217" t="s">
        <v>581</v>
      </c>
      <c r="D217" t="s">
        <v>93</v>
      </c>
      <c r="F217" t="s">
        <v>512</v>
      </c>
      <c r="H217" t="s">
        <v>583</v>
      </c>
    </row>
    <row r="218" spans="1:8" x14ac:dyDescent="0.25">
      <c r="A218" s="6">
        <v>43871</v>
      </c>
      <c r="B218" t="s">
        <v>541</v>
      </c>
      <c r="C218" t="s">
        <v>581</v>
      </c>
      <c r="D218" t="s">
        <v>93</v>
      </c>
      <c r="F218" t="s">
        <v>512</v>
      </c>
      <c r="H218" t="s">
        <v>583</v>
      </c>
    </row>
    <row r="219" spans="1:8" x14ac:dyDescent="0.25">
      <c r="A219" s="6">
        <v>43871</v>
      </c>
      <c r="B219" t="s">
        <v>541</v>
      </c>
      <c r="C219" t="s">
        <v>581</v>
      </c>
      <c r="D219" t="s">
        <v>93</v>
      </c>
      <c r="F219" t="s">
        <v>512</v>
      </c>
      <c r="H219" t="s">
        <v>583</v>
      </c>
    </row>
    <row r="220" spans="1:8" x14ac:dyDescent="0.25">
      <c r="A220" s="6">
        <v>43871</v>
      </c>
      <c r="B220" t="s">
        <v>541</v>
      </c>
      <c r="C220" t="s">
        <v>581</v>
      </c>
      <c r="D220" t="s">
        <v>93</v>
      </c>
      <c r="F220" t="s">
        <v>512</v>
      </c>
      <c r="H220" t="s">
        <v>583</v>
      </c>
    </row>
    <row r="221" spans="1:8" x14ac:dyDescent="0.25">
      <c r="A221" s="6">
        <v>43871</v>
      </c>
      <c r="B221" t="s">
        <v>541</v>
      </c>
      <c r="C221" t="s">
        <v>581</v>
      </c>
      <c r="D221" t="s">
        <v>93</v>
      </c>
      <c r="F221" t="s">
        <v>512</v>
      </c>
      <c r="H221" t="s">
        <v>583</v>
      </c>
    </row>
    <row r="222" spans="1:8" x14ac:dyDescent="0.25">
      <c r="A222" s="6">
        <v>43871</v>
      </c>
      <c r="B222" t="s">
        <v>541</v>
      </c>
      <c r="C222" t="s">
        <v>581</v>
      </c>
      <c r="D222" t="s">
        <v>93</v>
      </c>
      <c r="F222" t="s">
        <v>512</v>
      </c>
      <c r="H222" t="s">
        <v>583</v>
      </c>
    </row>
    <row r="223" spans="1:8" x14ac:dyDescent="0.25">
      <c r="A223" s="6">
        <v>43871</v>
      </c>
      <c r="B223" t="s">
        <v>541</v>
      </c>
      <c r="C223" t="s">
        <v>581</v>
      </c>
      <c r="D223" t="s">
        <v>93</v>
      </c>
      <c r="F223" t="s">
        <v>512</v>
      </c>
      <c r="H223" t="s">
        <v>583</v>
      </c>
    </row>
    <row r="224" spans="1:8" x14ac:dyDescent="0.25">
      <c r="A224" s="6">
        <v>43871</v>
      </c>
      <c r="B224" t="s">
        <v>541</v>
      </c>
      <c r="C224" t="s">
        <v>581</v>
      </c>
      <c r="D224" t="s">
        <v>93</v>
      </c>
      <c r="F224" t="s">
        <v>512</v>
      </c>
      <c r="H224" t="s">
        <v>583</v>
      </c>
    </row>
    <row r="225" spans="1:8" x14ac:dyDescent="0.25">
      <c r="A225" s="6">
        <v>43871</v>
      </c>
      <c r="B225" t="s">
        <v>541</v>
      </c>
      <c r="C225" t="s">
        <v>581</v>
      </c>
      <c r="D225" t="s">
        <v>93</v>
      </c>
      <c r="F225" t="s">
        <v>512</v>
      </c>
      <c r="H225" t="s">
        <v>583</v>
      </c>
    </row>
    <row r="226" spans="1:8" x14ac:dyDescent="0.25">
      <c r="A226" s="6">
        <v>43871</v>
      </c>
      <c r="B226" t="s">
        <v>541</v>
      </c>
      <c r="C226" t="s">
        <v>581</v>
      </c>
      <c r="D226" t="s">
        <v>93</v>
      </c>
      <c r="F226" t="s">
        <v>512</v>
      </c>
      <c r="H226" t="s">
        <v>583</v>
      </c>
    </row>
    <row r="227" spans="1:8" x14ac:dyDescent="0.25">
      <c r="A227" s="6">
        <v>43871</v>
      </c>
      <c r="B227" t="s">
        <v>541</v>
      </c>
      <c r="C227" t="s">
        <v>581</v>
      </c>
      <c r="D227" t="s">
        <v>93</v>
      </c>
      <c r="F227" t="s">
        <v>512</v>
      </c>
      <c r="H227" t="s">
        <v>583</v>
      </c>
    </row>
    <row r="228" spans="1:8" x14ac:dyDescent="0.25">
      <c r="A228" s="6">
        <v>43871</v>
      </c>
      <c r="B228" t="s">
        <v>541</v>
      </c>
      <c r="C228" t="s">
        <v>581</v>
      </c>
      <c r="D228" t="s">
        <v>93</v>
      </c>
      <c r="F228" t="s">
        <v>512</v>
      </c>
      <c r="H228" t="s">
        <v>583</v>
      </c>
    </row>
    <row r="229" spans="1:8" x14ac:dyDescent="0.25">
      <c r="A229" s="6">
        <v>43871</v>
      </c>
      <c r="B229" t="s">
        <v>541</v>
      </c>
      <c r="C229" t="s">
        <v>581</v>
      </c>
      <c r="D229" t="s">
        <v>93</v>
      </c>
      <c r="F229" t="s">
        <v>512</v>
      </c>
      <c r="H229" t="s">
        <v>583</v>
      </c>
    </row>
    <row r="230" spans="1:8" x14ac:dyDescent="0.25">
      <c r="A230" s="6">
        <v>43871</v>
      </c>
      <c r="B230" t="s">
        <v>541</v>
      </c>
      <c r="C230" t="s">
        <v>581</v>
      </c>
      <c r="D230" t="s">
        <v>93</v>
      </c>
      <c r="F230" t="s">
        <v>512</v>
      </c>
      <c r="H230" t="s">
        <v>583</v>
      </c>
    </row>
    <row r="231" spans="1:8" x14ac:dyDescent="0.25">
      <c r="A231" s="6">
        <v>43871</v>
      </c>
      <c r="B231" t="s">
        <v>541</v>
      </c>
      <c r="C231" t="s">
        <v>581</v>
      </c>
      <c r="D231" t="s">
        <v>93</v>
      </c>
      <c r="F231" t="s">
        <v>512</v>
      </c>
      <c r="H231" t="s">
        <v>583</v>
      </c>
    </row>
    <row r="232" spans="1:8" x14ac:dyDescent="0.25">
      <c r="A232" s="6">
        <v>43871</v>
      </c>
      <c r="B232" t="s">
        <v>541</v>
      </c>
      <c r="C232" t="s">
        <v>581</v>
      </c>
      <c r="D232" t="s">
        <v>93</v>
      </c>
      <c r="F232" t="s">
        <v>512</v>
      </c>
      <c r="H232" t="s">
        <v>583</v>
      </c>
    </row>
    <row r="233" spans="1:8" x14ac:dyDescent="0.25">
      <c r="A233" s="6">
        <v>43871</v>
      </c>
      <c r="B233" t="s">
        <v>541</v>
      </c>
      <c r="C233" t="s">
        <v>581</v>
      </c>
      <c r="D233" t="s">
        <v>93</v>
      </c>
      <c r="F233" t="s">
        <v>512</v>
      </c>
      <c r="H233" t="s">
        <v>583</v>
      </c>
    </row>
    <row r="234" spans="1:8" x14ac:dyDescent="0.25">
      <c r="A234" s="6">
        <v>43871</v>
      </c>
      <c r="B234" t="s">
        <v>541</v>
      </c>
      <c r="C234" t="s">
        <v>581</v>
      </c>
      <c r="D234" t="s">
        <v>93</v>
      </c>
      <c r="F234" t="s">
        <v>512</v>
      </c>
      <c r="H234" t="s">
        <v>583</v>
      </c>
    </row>
    <row r="235" spans="1:8" x14ac:dyDescent="0.25">
      <c r="A235" s="6">
        <v>43871</v>
      </c>
      <c r="B235" t="s">
        <v>541</v>
      </c>
      <c r="C235" t="s">
        <v>581</v>
      </c>
      <c r="D235" t="s">
        <v>93</v>
      </c>
      <c r="F235" t="s">
        <v>512</v>
      </c>
      <c r="H235" t="s">
        <v>583</v>
      </c>
    </row>
    <row r="236" spans="1:8" x14ac:dyDescent="0.25">
      <c r="A236" s="6">
        <v>43871</v>
      </c>
      <c r="B236" t="s">
        <v>541</v>
      </c>
      <c r="C236" t="s">
        <v>581</v>
      </c>
      <c r="D236" t="s">
        <v>93</v>
      </c>
      <c r="F236" t="s">
        <v>512</v>
      </c>
      <c r="H236" t="s">
        <v>583</v>
      </c>
    </row>
    <row r="237" spans="1:8" x14ac:dyDescent="0.25">
      <c r="A237" s="6">
        <v>43871</v>
      </c>
      <c r="B237" t="s">
        <v>541</v>
      </c>
      <c r="C237" t="s">
        <v>581</v>
      </c>
      <c r="D237" t="s">
        <v>93</v>
      </c>
      <c r="F237" t="s">
        <v>512</v>
      </c>
      <c r="H237" t="s">
        <v>583</v>
      </c>
    </row>
    <row r="238" spans="1:8" x14ac:dyDescent="0.25">
      <c r="A238" s="6">
        <v>43871</v>
      </c>
      <c r="B238" t="s">
        <v>541</v>
      </c>
      <c r="C238" t="s">
        <v>581</v>
      </c>
      <c r="D238" t="s">
        <v>93</v>
      </c>
      <c r="F238" t="s">
        <v>512</v>
      </c>
      <c r="H238" t="s">
        <v>583</v>
      </c>
    </row>
    <row r="239" spans="1:8" x14ac:dyDescent="0.25">
      <c r="A239" s="6">
        <v>43871</v>
      </c>
      <c r="B239" t="s">
        <v>541</v>
      </c>
      <c r="C239" t="s">
        <v>581</v>
      </c>
      <c r="D239" t="s">
        <v>93</v>
      </c>
      <c r="F239" t="s">
        <v>512</v>
      </c>
      <c r="H239" t="s">
        <v>583</v>
      </c>
    </row>
    <row r="240" spans="1:8" x14ac:dyDescent="0.25">
      <c r="A240" s="6">
        <v>43871</v>
      </c>
      <c r="B240" t="s">
        <v>541</v>
      </c>
      <c r="C240" t="s">
        <v>581</v>
      </c>
      <c r="D240" t="s">
        <v>93</v>
      </c>
      <c r="F240" t="s">
        <v>512</v>
      </c>
      <c r="H240" t="s">
        <v>583</v>
      </c>
    </row>
    <row r="241" spans="1:8" x14ac:dyDescent="0.25">
      <c r="A241" s="6">
        <v>43871</v>
      </c>
      <c r="B241" t="s">
        <v>541</v>
      </c>
      <c r="C241" t="s">
        <v>581</v>
      </c>
      <c r="D241" t="s">
        <v>93</v>
      </c>
      <c r="F241" t="s">
        <v>512</v>
      </c>
      <c r="H241" t="s">
        <v>583</v>
      </c>
    </row>
    <row r="242" spans="1:8" x14ac:dyDescent="0.25">
      <c r="A242" s="6">
        <v>43871</v>
      </c>
      <c r="B242" t="s">
        <v>541</v>
      </c>
      <c r="C242" t="s">
        <v>581</v>
      </c>
      <c r="D242" t="s">
        <v>93</v>
      </c>
      <c r="F242" t="s">
        <v>512</v>
      </c>
      <c r="H242" t="s">
        <v>583</v>
      </c>
    </row>
    <row r="243" spans="1:8" x14ac:dyDescent="0.25">
      <c r="A243" s="6">
        <v>43871</v>
      </c>
      <c r="B243" t="s">
        <v>541</v>
      </c>
      <c r="C243" t="s">
        <v>581</v>
      </c>
      <c r="D243" t="s">
        <v>93</v>
      </c>
      <c r="F243" t="s">
        <v>512</v>
      </c>
      <c r="H243" t="s">
        <v>583</v>
      </c>
    </row>
    <row r="244" spans="1:8" x14ac:dyDescent="0.25">
      <c r="A244" s="6">
        <v>43871</v>
      </c>
      <c r="B244" t="s">
        <v>541</v>
      </c>
      <c r="C244" t="s">
        <v>581</v>
      </c>
      <c r="D244" t="s">
        <v>93</v>
      </c>
      <c r="F244" t="s">
        <v>512</v>
      </c>
      <c r="H244" t="s">
        <v>583</v>
      </c>
    </row>
    <row r="245" spans="1:8" x14ac:dyDescent="0.25">
      <c r="A245" s="6">
        <v>43871</v>
      </c>
      <c r="B245" t="s">
        <v>541</v>
      </c>
      <c r="C245" t="s">
        <v>581</v>
      </c>
      <c r="D245" t="s">
        <v>93</v>
      </c>
      <c r="F245" t="s">
        <v>512</v>
      </c>
      <c r="H245" t="s">
        <v>583</v>
      </c>
    </row>
    <row r="246" spans="1:8" x14ac:dyDescent="0.25">
      <c r="A246" s="6">
        <v>43871</v>
      </c>
      <c r="B246" t="s">
        <v>541</v>
      </c>
      <c r="C246" t="s">
        <v>581</v>
      </c>
      <c r="D246" t="s">
        <v>93</v>
      </c>
      <c r="F246" t="s">
        <v>512</v>
      </c>
      <c r="H246" t="s">
        <v>583</v>
      </c>
    </row>
    <row r="247" spans="1:8" x14ac:dyDescent="0.25">
      <c r="A247" s="6">
        <v>43871</v>
      </c>
      <c r="B247" t="s">
        <v>541</v>
      </c>
      <c r="C247" t="s">
        <v>581</v>
      </c>
      <c r="D247" t="s">
        <v>93</v>
      </c>
      <c r="F247" t="s">
        <v>512</v>
      </c>
      <c r="H247" t="s">
        <v>583</v>
      </c>
    </row>
    <row r="248" spans="1:8" x14ac:dyDescent="0.25">
      <c r="A248" s="6">
        <v>43871</v>
      </c>
      <c r="B248" t="s">
        <v>541</v>
      </c>
      <c r="C248" t="s">
        <v>581</v>
      </c>
      <c r="D248" t="s">
        <v>93</v>
      </c>
      <c r="F248" t="s">
        <v>512</v>
      </c>
      <c r="H248" t="s">
        <v>583</v>
      </c>
    </row>
    <row r="249" spans="1:8" x14ac:dyDescent="0.25">
      <c r="A249" s="6">
        <v>43871</v>
      </c>
      <c r="B249" t="s">
        <v>541</v>
      </c>
      <c r="C249" t="s">
        <v>581</v>
      </c>
      <c r="D249" t="s">
        <v>93</v>
      </c>
      <c r="F249" t="s">
        <v>512</v>
      </c>
      <c r="H249" t="s">
        <v>583</v>
      </c>
    </row>
    <row r="250" spans="1:8" x14ac:dyDescent="0.25">
      <c r="A250" s="6">
        <v>43871</v>
      </c>
      <c r="B250" t="s">
        <v>541</v>
      </c>
      <c r="C250" t="s">
        <v>581</v>
      </c>
      <c r="D250" t="s">
        <v>93</v>
      </c>
      <c r="F250" t="s">
        <v>512</v>
      </c>
      <c r="H250" t="s">
        <v>583</v>
      </c>
    </row>
    <row r="251" spans="1:8" x14ac:dyDescent="0.25">
      <c r="A251" s="6">
        <v>43871</v>
      </c>
      <c r="B251" t="s">
        <v>541</v>
      </c>
      <c r="C251" t="s">
        <v>581</v>
      </c>
      <c r="D251" t="s">
        <v>93</v>
      </c>
      <c r="F251" t="s">
        <v>512</v>
      </c>
      <c r="H251" t="s">
        <v>583</v>
      </c>
    </row>
    <row r="252" spans="1:8" x14ac:dyDescent="0.25">
      <c r="A252" s="6">
        <v>43871</v>
      </c>
      <c r="B252" t="s">
        <v>541</v>
      </c>
      <c r="C252" t="s">
        <v>581</v>
      </c>
      <c r="D252" t="s">
        <v>93</v>
      </c>
      <c r="F252" t="s">
        <v>512</v>
      </c>
      <c r="H252" t="s">
        <v>583</v>
      </c>
    </row>
    <row r="253" spans="1:8" x14ac:dyDescent="0.25">
      <c r="A253" s="6">
        <v>43871</v>
      </c>
      <c r="B253" t="s">
        <v>541</v>
      </c>
      <c r="C253" t="s">
        <v>581</v>
      </c>
      <c r="D253" t="s">
        <v>93</v>
      </c>
      <c r="F253" t="s">
        <v>512</v>
      </c>
      <c r="H253" t="s">
        <v>583</v>
      </c>
    </row>
    <row r="254" spans="1:8" x14ac:dyDescent="0.25">
      <c r="A254" s="6">
        <v>43871</v>
      </c>
      <c r="B254" t="s">
        <v>541</v>
      </c>
      <c r="C254" t="s">
        <v>581</v>
      </c>
      <c r="D254" t="s">
        <v>93</v>
      </c>
      <c r="F254" t="s">
        <v>512</v>
      </c>
      <c r="H254" t="s">
        <v>583</v>
      </c>
    </row>
    <row r="255" spans="1:8" x14ac:dyDescent="0.25">
      <c r="A255" s="6">
        <v>43871</v>
      </c>
      <c r="B255" t="s">
        <v>541</v>
      </c>
      <c r="C255" t="s">
        <v>581</v>
      </c>
      <c r="D255" t="s">
        <v>93</v>
      </c>
      <c r="F255" t="s">
        <v>512</v>
      </c>
      <c r="H255" t="s">
        <v>583</v>
      </c>
    </row>
    <row r="256" spans="1:8" x14ac:dyDescent="0.25">
      <c r="A256" s="6">
        <v>43871</v>
      </c>
      <c r="B256" t="s">
        <v>541</v>
      </c>
      <c r="C256" t="s">
        <v>581</v>
      </c>
      <c r="D256" t="s">
        <v>93</v>
      </c>
      <c r="F256" t="s">
        <v>512</v>
      </c>
      <c r="H256" t="s">
        <v>583</v>
      </c>
    </row>
    <row r="257" spans="1:8" x14ac:dyDescent="0.25">
      <c r="A257" s="6">
        <v>43871</v>
      </c>
      <c r="B257" t="s">
        <v>541</v>
      </c>
      <c r="C257" t="s">
        <v>581</v>
      </c>
      <c r="D257" t="s">
        <v>93</v>
      </c>
      <c r="F257" t="s">
        <v>512</v>
      </c>
      <c r="H257" t="s">
        <v>583</v>
      </c>
    </row>
    <row r="258" spans="1:8" x14ac:dyDescent="0.25">
      <c r="A258" s="6">
        <v>43871</v>
      </c>
      <c r="B258" t="s">
        <v>541</v>
      </c>
      <c r="C258" t="s">
        <v>581</v>
      </c>
      <c r="D258" t="s">
        <v>93</v>
      </c>
      <c r="F258" t="s">
        <v>512</v>
      </c>
      <c r="H258" t="s">
        <v>583</v>
      </c>
    </row>
    <row r="259" spans="1:8" x14ac:dyDescent="0.25">
      <c r="A259" s="6">
        <v>43871</v>
      </c>
      <c r="B259" t="s">
        <v>541</v>
      </c>
      <c r="C259" t="s">
        <v>581</v>
      </c>
      <c r="D259" t="s">
        <v>93</v>
      </c>
      <c r="F259" t="s">
        <v>512</v>
      </c>
      <c r="H259" t="s">
        <v>583</v>
      </c>
    </row>
    <row r="260" spans="1:8" x14ac:dyDescent="0.25">
      <c r="A260" s="6">
        <v>43871</v>
      </c>
      <c r="B260" t="s">
        <v>541</v>
      </c>
      <c r="C260" t="s">
        <v>581</v>
      </c>
      <c r="D260" t="s">
        <v>93</v>
      </c>
      <c r="F260" t="s">
        <v>512</v>
      </c>
      <c r="H260" t="s">
        <v>583</v>
      </c>
    </row>
    <row r="261" spans="1:8" x14ac:dyDescent="0.25">
      <c r="A261" s="6">
        <v>43871</v>
      </c>
      <c r="B261" t="s">
        <v>541</v>
      </c>
      <c r="C261" t="s">
        <v>581</v>
      </c>
      <c r="D261" t="s">
        <v>93</v>
      </c>
      <c r="F261" t="s">
        <v>512</v>
      </c>
      <c r="H261" t="s">
        <v>583</v>
      </c>
    </row>
    <row r="262" spans="1:8" x14ac:dyDescent="0.25">
      <c r="A262" s="6">
        <v>43871</v>
      </c>
      <c r="B262" t="s">
        <v>541</v>
      </c>
      <c r="C262" t="s">
        <v>581</v>
      </c>
      <c r="D262" t="s">
        <v>93</v>
      </c>
      <c r="F262" t="s">
        <v>512</v>
      </c>
      <c r="H262" t="s">
        <v>583</v>
      </c>
    </row>
    <row r="263" spans="1:8" x14ac:dyDescent="0.25">
      <c r="A263" s="6">
        <v>43871</v>
      </c>
      <c r="B263" t="s">
        <v>541</v>
      </c>
      <c r="C263" t="s">
        <v>581</v>
      </c>
      <c r="D263" t="s">
        <v>93</v>
      </c>
      <c r="F263" t="s">
        <v>512</v>
      </c>
      <c r="H263" t="s">
        <v>583</v>
      </c>
    </row>
    <row r="264" spans="1:8" x14ac:dyDescent="0.25">
      <c r="A264" s="6">
        <v>43871</v>
      </c>
      <c r="B264" t="s">
        <v>541</v>
      </c>
      <c r="C264" t="s">
        <v>581</v>
      </c>
      <c r="D264" t="s">
        <v>93</v>
      </c>
      <c r="F264" t="s">
        <v>512</v>
      </c>
      <c r="H264" t="s">
        <v>583</v>
      </c>
    </row>
    <row r="265" spans="1:8" x14ac:dyDescent="0.25">
      <c r="A265" s="6">
        <v>43871</v>
      </c>
      <c r="B265" t="s">
        <v>541</v>
      </c>
      <c r="C265" t="s">
        <v>581</v>
      </c>
      <c r="D265" t="s">
        <v>93</v>
      </c>
      <c r="F265" t="s">
        <v>512</v>
      </c>
      <c r="H265" t="s">
        <v>583</v>
      </c>
    </row>
    <row r="266" spans="1:8" x14ac:dyDescent="0.25">
      <c r="A266" s="6">
        <v>43871</v>
      </c>
      <c r="B266" t="s">
        <v>541</v>
      </c>
      <c r="C266" t="s">
        <v>581</v>
      </c>
      <c r="D266" t="s">
        <v>93</v>
      </c>
      <c r="F266" t="s">
        <v>512</v>
      </c>
      <c r="H266" t="s">
        <v>583</v>
      </c>
    </row>
    <row r="267" spans="1:8" x14ac:dyDescent="0.25">
      <c r="A267" s="6">
        <v>43871</v>
      </c>
      <c r="B267" t="s">
        <v>541</v>
      </c>
      <c r="C267" t="s">
        <v>581</v>
      </c>
      <c r="D267" t="s">
        <v>93</v>
      </c>
      <c r="F267" t="s">
        <v>512</v>
      </c>
      <c r="H267" t="s">
        <v>583</v>
      </c>
    </row>
    <row r="268" spans="1:8" x14ac:dyDescent="0.25">
      <c r="A268" s="6">
        <v>43871</v>
      </c>
      <c r="B268" t="s">
        <v>541</v>
      </c>
      <c r="C268" t="s">
        <v>581</v>
      </c>
      <c r="D268" t="s">
        <v>93</v>
      </c>
      <c r="F268" t="s">
        <v>512</v>
      </c>
      <c r="H268" t="s">
        <v>583</v>
      </c>
    </row>
    <row r="269" spans="1:8" x14ac:dyDescent="0.25">
      <c r="A269" s="6">
        <v>43871</v>
      </c>
      <c r="B269" t="s">
        <v>541</v>
      </c>
      <c r="C269" t="s">
        <v>581</v>
      </c>
      <c r="D269" t="s">
        <v>93</v>
      </c>
      <c r="F269" t="s">
        <v>512</v>
      </c>
      <c r="H269" t="s">
        <v>583</v>
      </c>
    </row>
    <row r="270" spans="1:8" x14ac:dyDescent="0.25">
      <c r="A270" s="6">
        <v>43871</v>
      </c>
      <c r="B270" t="s">
        <v>541</v>
      </c>
      <c r="C270" t="s">
        <v>581</v>
      </c>
      <c r="D270" t="s">
        <v>93</v>
      </c>
      <c r="F270" t="s">
        <v>512</v>
      </c>
      <c r="H270" t="s">
        <v>583</v>
      </c>
    </row>
    <row r="271" spans="1:8" x14ac:dyDescent="0.25">
      <c r="A271" s="6">
        <v>43871</v>
      </c>
      <c r="B271" t="s">
        <v>541</v>
      </c>
      <c r="C271" t="s">
        <v>581</v>
      </c>
      <c r="D271" t="s">
        <v>93</v>
      </c>
      <c r="F271" t="s">
        <v>512</v>
      </c>
      <c r="H271" t="s">
        <v>583</v>
      </c>
    </row>
    <row r="272" spans="1:8" x14ac:dyDescent="0.25">
      <c r="A272" s="6">
        <v>43871</v>
      </c>
      <c r="B272" t="s">
        <v>541</v>
      </c>
      <c r="C272" t="s">
        <v>581</v>
      </c>
      <c r="D272" t="s">
        <v>93</v>
      </c>
      <c r="F272" t="s">
        <v>512</v>
      </c>
      <c r="H272" t="s">
        <v>583</v>
      </c>
    </row>
    <row r="273" spans="1:8" x14ac:dyDescent="0.25">
      <c r="A273" s="6">
        <v>43871</v>
      </c>
      <c r="B273" t="s">
        <v>541</v>
      </c>
      <c r="C273" t="s">
        <v>581</v>
      </c>
      <c r="D273" t="s">
        <v>93</v>
      </c>
      <c r="F273" t="s">
        <v>512</v>
      </c>
      <c r="H273" t="s">
        <v>583</v>
      </c>
    </row>
    <row r="274" spans="1:8" x14ac:dyDescent="0.25">
      <c r="A274" s="6">
        <v>43871</v>
      </c>
      <c r="B274" t="s">
        <v>541</v>
      </c>
      <c r="C274" t="s">
        <v>581</v>
      </c>
      <c r="D274" t="s">
        <v>93</v>
      </c>
      <c r="F274" t="s">
        <v>512</v>
      </c>
      <c r="H274" t="s">
        <v>583</v>
      </c>
    </row>
    <row r="275" spans="1:8" x14ac:dyDescent="0.25">
      <c r="A275" s="6">
        <v>43871</v>
      </c>
      <c r="B275" t="s">
        <v>541</v>
      </c>
      <c r="C275" t="s">
        <v>581</v>
      </c>
      <c r="D275" t="s">
        <v>93</v>
      </c>
      <c r="F275" t="s">
        <v>512</v>
      </c>
      <c r="H275" t="s">
        <v>583</v>
      </c>
    </row>
    <row r="276" spans="1:8" x14ac:dyDescent="0.25">
      <c r="A276" s="6">
        <v>43871</v>
      </c>
      <c r="B276" t="s">
        <v>541</v>
      </c>
      <c r="C276" t="s">
        <v>581</v>
      </c>
      <c r="D276" t="s">
        <v>93</v>
      </c>
      <c r="F276" t="s">
        <v>512</v>
      </c>
      <c r="H276" t="s">
        <v>583</v>
      </c>
    </row>
    <row r="277" spans="1:8" x14ac:dyDescent="0.25">
      <c r="A277" s="6">
        <v>43871</v>
      </c>
      <c r="B277" t="s">
        <v>541</v>
      </c>
      <c r="C277" t="s">
        <v>581</v>
      </c>
      <c r="D277" t="s">
        <v>93</v>
      </c>
      <c r="F277" t="s">
        <v>512</v>
      </c>
      <c r="H277" t="s">
        <v>583</v>
      </c>
    </row>
    <row r="278" spans="1:8" x14ac:dyDescent="0.25">
      <c r="A278" s="6">
        <v>43871</v>
      </c>
      <c r="B278" t="s">
        <v>541</v>
      </c>
      <c r="C278" t="s">
        <v>581</v>
      </c>
      <c r="D278" t="s">
        <v>93</v>
      </c>
      <c r="F278" t="s">
        <v>512</v>
      </c>
      <c r="H278" t="s">
        <v>583</v>
      </c>
    </row>
    <row r="279" spans="1:8" x14ac:dyDescent="0.25">
      <c r="A279" s="6">
        <v>43871</v>
      </c>
      <c r="B279" t="s">
        <v>541</v>
      </c>
      <c r="C279" t="s">
        <v>581</v>
      </c>
      <c r="D279" t="s">
        <v>93</v>
      </c>
      <c r="F279" t="s">
        <v>512</v>
      </c>
      <c r="H279" t="s">
        <v>583</v>
      </c>
    </row>
    <row r="280" spans="1:8" x14ac:dyDescent="0.25">
      <c r="A280" s="6">
        <v>43871</v>
      </c>
      <c r="B280" t="s">
        <v>541</v>
      </c>
      <c r="C280" t="s">
        <v>581</v>
      </c>
      <c r="D280" t="s">
        <v>93</v>
      </c>
      <c r="F280" t="s">
        <v>512</v>
      </c>
      <c r="H280" t="s">
        <v>583</v>
      </c>
    </row>
    <row r="281" spans="1:8" x14ac:dyDescent="0.25">
      <c r="A281" s="6">
        <v>43871</v>
      </c>
      <c r="B281" t="s">
        <v>541</v>
      </c>
      <c r="C281" t="s">
        <v>581</v>
      </c>
      <c r="D281" t="s">
        <v>93</v>
      </c>
      <c r="F281" t="s">
        <v>512</v>
      </c>
      <c r="H281" t="s">
        <v>583</v>
      </c>
    </row>
    <row r="282" spans="1:8" x14ac:dyDescent="0.25">
      <c r="A282" s="6">
        <v>43871</v>
      </c>
      <c r="B282" t="s">
        <v>541</v>
      </c>
      <c r="C282" t="s">
        <v>581</v>
      </c>
      <c r="D282" t="s">
        <v>93</v>
      </c>
      <c r="F282" t="s">
        <v>512</v>
      </c>
      <c r="H282" t="s">
        <v>583</v>
      </c>
    </row>
    <row r="283" spans="1:8" x14ac:dyDescent="0.25">
      <c r="A283" s="6">
        <v>43871</v>
      </c>
      <c r="B283" t="s">
        <v>541</v>
      </c>
      <c r="C283" t="s">
        <v>581</v>
      </c>
      <c r="D283" t="s">
        <v>93</v>
      </c>
      <c r="F283" t="s">
        <v>512</v>
      </c>
      <c r="H283" t="s">
        <v>583</v>
      </c>
    </row>
    <row r="284" spans="1:8" x14ac:dyDescent="0.25">
      <c r="A284" s="6">
        <v>43871</v>
      </c>
      <c r="B284" t="s">
        <v>541</v>
      </c>
      <c r="C284" t="s">
        <v>581</v>
      </c>
      <c r="D284" t="s">
        <v>93</v>
      </c>
      <c r="F284" t="s">
        <v>512</v>
      </c>
      <c r="H284" t="s">
        <v>583</v>
      </c>
    </row>
    <row r="285" spans="1:8" x14ac:dyDescent="0.25">
      <c r="A285" s="6">
        <v>43871</v>
      </c>
      <c r="B285" t="s">
        <v>541</v>
      </c>
      <c r="C285" t="s">
        <v>581</v>
      </c>
      <c r="D285" t="s">
        <v>93</v>
      </c>
      <c r="F285" t="s">
        <v>512</v>
      </c>
      <c r="H285" t="s">
        <v>583</v>
      </c>
    </row>
    <row r="286" spans="1:8" x14ac:dyDescent="0.25">
      <c r="A286" s="6">
        <v>43871</v>
      </c>
      <c r="B286" t="s">
        <v>541</v>
      </c>
      <c r="C286" t="s">
        <v>581</v>
      </c>
      <c r="D286" t="s">
        <v>93</v>
      </c>
      <c r="F286" t="s">
        <v>512</v>
      </c>
      <c r="H286" t="s">
        <v>583</v>
      </c>
    </row>
    <row r="287" spans="1:8" x14ac:dyDescent="0.25">
      <c r="A287" s="6">
        <v>43871</v>
      </c>
      <c r="B287" t="s">
        <v>541</v>
      </c>
      <c r="C287" t="s">
        <v>581</v>
      </c>
      <c r="D287" t="s">
        <v>93</v>
      </c>
      <c r="F287" t="s">
        <v>512</v>
      </c>
      <c r="H287" t="s">
        <v>583</v>
      </c>
    </row>
    <row r="288" spans="1:8" x14ac:dyDescent="0.25">
      <c r="A288" s="6">
        <v>43871</v>
      </c>
      <c r="B288" t="s">
        <v>541</v>
      </c>
      <c r="C288" t="s">
        <v>581</v>
      </c>
      <c r="D288" t="s">
        <v>93</v>
      </c>
      <c r="F288" t="s">
        <v>512</v>
      </c>
      <c r="H288" t="s">
        <v>583</v>
      </c>
    </row>
    <row r="289" spans="1:8" x14ac:dyDescent="0.25">
      <c r="A289" s="6">
        <v>43871</v>
      </c>
      <c r="B289" t="s">
        <v>541</v>
      </c>
      <c r="C289" t="s">
        <v>581</v>
      </c>
      <c r="D289" t="s">
        <v>93</v>
      </c>
      <c r="F289" t="s">
        <v>512</v>
      </c>
      <c r="H289" t="s">
        <v>583</v>
      </c>
    </row>
    <row r="290" spans="1:8" x14ac:dyDescent="0.25">
      <c r="A290" s="6">
        <v>43871</v>
      </c>
      <c r="B290" t="s">
        <v>541</v>
      </c>
      <c r="C290" t="s">
        <v>581</v>
      </c>
      <c r="D290" t="s">
        <v>93</v>
      </c>
      <c r="F290" t="s">
        <v>512</v>
      </c>
      <c r="H290" t="s">
        <v>583</v>
      </c>
    </row>
    <row r="291" spans="1:8" x14ac:dyDescent="0.25">
      <c r="A291" s="6">
        <v>43871</v>
      </c>
      <c r="B291" t="s">
        <v>541</v>
      </c>
      <c r="C291" t="s">
        <v>581</v>
      </c>
      <c r="D291" t="s">
        <v>93</v>
      </c>
      <c r="F291" t="s">
        <v>512</v>
      </c>
      <c r="H291" t="s">
        <v>583</v>
      </c>
    </row>
    <row r="292" spans="1:8" x14ac:dyDescent="0.25">
      <c r="A292" s="6">
        <v>43871</v>
      </c>
      <c r="B292" t="s">
        <v>541</v>
      </c>
      <c r="C292" t="s">
        <v>581</v>
      </c>
      <c r="D292" t="s">
        <v>93</v>
      </c>
      <c r="F292" t="s">
        <v>512</v>
      </c>
      <c r="H292" t="s">
        <v>583</v>
      </c>
    </row>
    <row r="293" spans="1:8" x14ac:dyDescent="0.25">
      <c r="A293" s="6">
        <v>43871</v>
      </c>
      <c r="B293" t="s">
        <v>541</v>
      </c>
      <c r="C293" t="s">
        <v>581</v>
      </c>
      <c r="D293" t="s">
        <v>93</v>
      </c>
      <c r="F293" t="s">
        <v>512</v>
      </c>
      <c r="H293" t="s">
        <v>583</v>
      </c>
    </row>
    <row r="294" spans="1:8" x14ac:dyDescent="0.25">
      <c r="A294" s="6">
        <v>43871</v>
      </c>
      <c r="B294" t="s">
        <v>541</v>
      </c>
      <c r="C294" t="s">
        <v>581</v>
      </c>
      <c r="D294" t="s">
        <v>93</v>
      </c>
      <c r="F294" t="s">
        <v>512</v>
      </c>
      <c r="H294" t="s">
        <v>583</v>
      </c>
    </row>
    <row r="295" spans="1:8" x14ac:dyDescent="0.25">
      <c r="A295" s="6">
        <v>43871</v>
      </c>
      <c r="B295" t="s">
        <v>541</v>
      </c>
      <c r="C295" t="s">
        <v>581</v>
      </c>
      <c r="D295" t="s">
        <v>93</v>
      </c>
      <c r="F295" t="s">
        <v>512</v>
      </c>
      <c r="H295" t="s">
        <v>583</v>
      </c>
    </row>
    <row r="296" spans="1:8" x14ac:dyDescent="0.25">
      <c r="A296" s="6">
        <v>43871</v>
      </c>
      <c r="B296" t="s">
        <v>541</v>
      </c>
      <c r="C296" t="s">
        <v>581</v>
      </c>
      <c r="D296" t="s">
        <v>93</v>
      </c>
      <c r="F296" t="s">
        <v>512</v>
      </c>
      <c r="H296" t="s">
        <v>583</v>
      </c>
    </row>
    <row r="297" spans="1:8" x14ac:dyDescent="0.25">
      <c r="A297" s="6">
        <v>43871</v>
      </c>
      <c r="B297" t="s">
        <v>541</v>
      </c>
      <c r="C297" t="s">
        <v>581</v>
      </c>
      <c r="D297" t="s">
        <v>93</v>
      </c>
      <c r="F297" t="s">
        <v>512</v>
      </c>
      <c r="H297" t="s">
        <v>583</v>
      </c>
    </row>
    <row r="298" spans="1:8" x14ac:dyDescent="0.25">
      <c r="A298" s="6">
        <v>43871</v>
      </c>
      <c r="B298" t="s">
        <v>541</v>
      </c>
      <c r="C298" t="s">
        <v>581</v>
      </c>
      <c r="D298" t="s">
        <v>93</v>
      </c>
      <c r="F298" t="s">
        <v>512</v>
      </c>
      <c r="H298" t="s">
        <v>583</v>
      </c>
    </row>
    <row r="299" spans="1:8" x14ac:dyDescent="0.25">
      <c r="A299" s="6">
        <v>43871</v>
      </c>
      <c r="B299" t="s">
        <v>541</v>
      </c>
      <c r="C299" t="s">
        <v>581</v>
      </c>
      <c r="D299" t="s">
        <v>93</v>
      </c>
      <c r="F299" t="s">
        <v>512</v>
      </c>
      <c r="H299" t="s">
        <v>583</v>
      </c>
    </row>
    <row r="300" spans="1:8" x14ac:dyDescent="0.25">
      <c r="A300" s="6">
        <v>43871</v>
      </c>
      <c r="B300" t="s">
        <v>541</v>
      </c>
      <c r="C300" t="s">
        <v>581</v>
      </c>
      <c r="D300" t="s">
        <v>93</v>
      </c>
      <c r="F300" t="s">
        <v>512</v>
      </c>
      <c r="H300" t="s">
        <v>583</v>
      </c>
    </row>
    <row r="301" spans="1:8" x14ac:dyDescent="0.25">
      <c r="A301" s="6">
        <v>43871</v>
      </c>
      <c r="B301" t="s">
        <v>541</v>
      </c>
      <c r="C301" t="s">
        <v>581</v>
      </c>
      <c r="D301" t="s">
        <v>93</v>
      </c>
      <c r="F301" t="s">
        <v>512</v>
      </c>
      <c r="H301" t="s">
        <v>583</v>
      </c>
    </row>
    <row r="302" spans="1:8" x14ac:dyDescent="0.25">
      <c r="A302" s="6">
        <v>43871</v>
      </c>
      <c r="B302" t="s">
        <v>541</v>
      </c>
      <c r="C302" t="s">
        <v>581</v>
      </c>
      <c r="D302" t="s">
        <v>93</v>
      </c>
      <c r="F302" t="s">
        <v>512</v>
      </c>
      <c r="H302" t="s">
        <v>583</v>
      </c>
    </row>
    <row r="303" spans="1:8" x14ac:dyDescent="0.25">
      <c r="A303" s="6">
        <v>43871</v>
      </c>
      <c r="B303" t="s">
        <v>541</v>
      </c>
      <c r="C303" t="s">
        <v>581</v>
      </c>
      <c r="D303" t="s">
        <v>93</v>
      </c>
      <c r="F303" t="s">
        <v>512</v>
      </c>
      <c r="H303" t="s">
        <v>583</v>
      </c>
    </row>
    <row r="304" spans="1:8" x14ac:dyDescent="0.25">
      <c r="A304" s="6">
        <v>43871</v>
      </c>
      <c r="B304" t="s">
        <v>541</v>
      </c>
      <c r="C304" t="s">
        <v>581</v>
      </c>
      <c r="D304" t="s">
        <v>93</v>
      </c>
      <c r="F304" t="s">
        <v>512</v>
      </c>
      <c r="H304" t="s">
        <v>583</v>
      </c>
    </row>
    <row r="305" spans="1:8" x14ac:dyDescent="0.25">
      <c r="A305" s="6">
        <v>43871</v>
      </c>
      <c r="B305" t="s">
        <v>541</v>
      </c>
      <c r="C305" t="s">
        <v>581</v>
      </c>
      <c r="D305" t="s">
        <v>93</v>
      </c>
      <c r="F305" t="s">
        <v>512</v>
      </c>
      <c r="H305" t="s">
        <v>583</v>
      </c>
    </row>
    <row r="306" spans="1:8" x14ac:dyDescent="0.25">
      <c r="A306" s="6">
        <v>43871</v>
      </c>
      <c r="B306" t="s">
        <v>541</v>
      </c>
      <c r="C306" t="s">
        <v>581</v>
      </c>
      <c r="D306" t="s">
        <v>93</v>
      </c>
      <c r="F306" t="s">
        <v>512</v>
      </c>
      <c r="H306" t="s">
        <v>583</v>
      </c>
    </row>
    <row r="307" spans="1:8" x14ac:dyDescent="0.25">
      <c r="A307" s="6">
        <v>43871</v>
      </c>
      <c r="B307" t="s">
        <v>541</v>
      </c>
      <c r="C307" t="s">
        <v>581</v>
      </c>
      <c r="D307" t="s">
        <v>93</v>
      </c>
      <c r="F307" t="s">
        <v>512</v>
      </c>
      <c r="H307" t="s">
        <v>583</v>
      </c>
    </row>
    <row r="308" spans="1:8" x14ac:dyDescent="0.25">
      <c r="A308" s="6">
        <v>43871</v>
      </c>
      <c r="B308" t="s">
        <v>541</v>
      </c>
      <c r="C308" t="s">
        <v>581</v>
      </c>
      <c r="D308" t="s">
        <v>93</v>
      </c>
      <c r="F308" t="s">
        <v>512</v>
      </c>
      <c r="H308" t="s">
        <v>583</v>
      </c>
    </row>
    <row r="309" spans="1:8" x14ac:dyDescent="0.25">
      <c r="A309" s="6">
        <v>43871</v>
      </c>
      <c r="B309" t="s">
        <v>541</v>
      </c>
      <c r="C309" t="s">
        <v>581</v>
      </c>
      <c r="D309" t="s">
        <v>93</v>
      </c>
      <c r="F309" t="s">
        <v>512</v>
      </c>
      <c r="H309" t="s">
        <v>583</v>
      </c>
    </row>
    <row r="310" spans="1:8" x14ac:dyDescent="0.25">
      <c r="A310" s="6">
        <v>43871</v>
      </c>
      <c r="B310" t="s">
        <v>541</v>
      </c>
      <c r="C310" t="s">
        <v>581</v>
      </c>
      <c r="D310" t="s">
        <v>93</v>
      </c>
      <c r="F310" t="s">
        <v>512</v>
      </c>
      <c r="H310" t="s">
        <v>583</v>
      </c>
    </row>
    <row r="311" spans="1:8" x14ac:dyDescent="0.25">
      <c r="A311" s="6">
        <v>43871</v>
      </c>
      <c r="B311" t="s">
        <v>541</v>
      </c>
      <c r="C311" t="s">
        <v>581</v>
      </c>
      <c r="D311" t="s">
        <v>93</v>
      </c>
      <c r="F311" t="s">
        <v>512</v>
      </c>
      <c r="H311" t="s">
        <v>583</v>
      </c>
    </row>
    <row r="312" spans="1:8" x14ac:dyDescent="0.25">
      <c r="A312" s="6">
        <v>43871</v>
      </c>
      <c r="B312" t="s">
        <v>541</v>
      </c>
      <c r="C312" t="s">
        <v>581</v>
      </c>
      <c r="D312" t="s">
        <v>93</v>
      </c>
      <c r="F312" t="s">
        <v>512</v>
      </c>
      <c r="H312" t="s">
        <v>583</v>
      </c>
    </row>
    <row r="313" spans="1:8" x14ac:dyDescent="0.25">
      <c r="A313" s="6">
        <v>43871</v>
      </c>
      <c r="B313" t="s">
        <v>541</v>
      </c>
      <c r="C313" t="s">
        <v>581</v>
      </c>
      <c r="D313" t="s">
        <v>93</v>
      </c>
      <c r="F313" t="s">
        <v>512</v>
      </c>
      <c r="H313" t="s">
        <v>583</v>
      </c>
    </row>
    <row r="314" spans="1:8" x14ac:dyDescent="0.25">
      <c r="A314" s="6">
        <v>43871</v>
      </c>
      <c r="B314" t="s">
        <v>541</v>
      </c>
      <c r="C314" t="s">
        <v>581</v>
      </c>
      <c r="D314" t="s">
        <v>93</v>
      </c>
      <c r="F314" t="s">
        <v>512</v>
      </c>
      <c r="H314" t="s">
        <v>583</v>
      </c>
    </row>
    <row r="315" spans="1:8" x14ac:dyDescent="0.25">
      <c r="A315" s="6">
        <v>43871</v>
      </c>
      <c r="B315" t="s">
        <v>541</v>
      </c>
      <c r="C315" t="s">
        <v>581</v>
      </c>
      <c r="D315" t="s">
        <v>93</v>
      </c>
      <c r="F315" t="s">
        <v>512</v>
      </c>
      <c r="H315" t="s">
        <v>583</v>
      </c>
    </row>
    <row r="316" spans="1:8" x14ac:dyDescent="0.25">
      <c r="A316" s="6">
        <v>43871</v>
      </c>
      <c r="B316" t="s">
        <v>541</v>
      </c>
      <c r="C316" t="s">
        <v>581</v>
      </c>
      <c r="D316" t="s">
        <v>93</v>
      </c>
      <c r="F316" t="s">
        <v>512</v>
      </c>
      <c r="H316" t="s">
        <v>583</v>
      </c>
    </row>
    <row r="317" spans="1:8" x14ac:dyDescent="0.25">
      <c r="A317" s="6">
        <v>43871</v>
      </c>
      <c r="B317" t="s">
        <v>541</v>
      </c>
      <c r="C317" t="s">
        <v>581</v>
      </c>
      <c r="D317" t="s">
        <v>93</v>
      </c>
      <c r="F317" t="s">
        <v>512</v>
      </c>
      <c r="H317" t="s">
        <v>583</v>
      </c>
    </row>
    <row r="318" spans="1:8" x14ac:dyDescent="0.25">
      <c r="A318" s="6">
        <v>43871</v>
      </c>
      <c r="B318" t="s">
        <v>541</v>
      </c>
      <c r="C318" t="s">
        <v>581</v>
      </c>
      <c r="D318" t="s">
        <v>93</v>
      </c>
      <c r="F318" t="s">
        <v>512</v>
      </c>
      <c r="H318" t="s">
        <v>583</v>
      </c>
    </row>
    <row r="319" spans="1:8" x14ac:dyDescent="0.25">
      <c r="A319" s="6">
        <v>43871</v>
      </c>
      <c r="B319" t="s">
        <v>541</v>
      </c>
      <c r="C319" t="s">
        <v>581</v>
      </c>
      <c r="D319" t="s">
        <v>93</v>
      </c>
      <c r="F319" t="s">
        <v>512</v>
      </c>
      <c r="H319" t="s">
        <v>583</v>
      </c>
    </row>
    <row r="320" spans="1:8" x14ac:dyDescent="0.25">
      <c r="A320" s="6">
        <v>43871</v>
      </c>
      <c r="B320" t="s">
        <v>541</v>
      </c>
      <c r="C320" t="s">
        <v>581</v>
      </c>
      <c r="D320" t="s">
        <v>93</v>
      </c>
      <c r="F320" t="s">
        <v>512</v>
      </c>
      <c r="H320" t="s">
        <v>583</v>
      </c>
    </row>
    <row r="321" spans="1:8" x14ac:dyDescent="0.25">
      <c r="A321" s="6">
        <v>43871</v>
      </c>
      <c r="B321" t="s">
        <v>541</v>
      </c>
      <c r="C321" t="s">
        <v>581</v>
      </c>
      <c r="D321" t="s">
        <v>93</v>
      </c>
      <c r="F321" t="s">
        <v>512</v>
      </c>
      <c r="H321" t="s">
        <v>583</v>
      </c>
    </row>
    <row r="322" spans="1:8" x14ac:dyDescent="0.25">
      <c r="A322" s="6">
        <v>43871</v>
      </c>
      <c r="B322" t="s">
        <v>541</v>
      </c>
      <c r="C322" t="s">
        <v>581</v>
      </c>
      <c r="D322" t="s">
        <v>93</v>
      </c>
      <c r="F322" t="s">
        <v>512</v>
      </c>
      <c r="H322" t="s">
        <v>583</v>
      </c>
    </row>
    <row r="323" spans="1:8" x14ac:dyDescent="0.25">
      <c r="A323" s="6">
        <v>43871</v>
      </c>
      <c r="B323" t="s">
        <v>541</v>
      </c>
      <c r="C323" t="s">
        <v>581</v>
      </c>
      <c r="D323" t="s">
        <v>93</v>
      </c>
      <c r="F323" t="s">
        <v>512</v>
      </c>
      <c r="H323" t="s">
        <v>583</v>
      </c>
    </row>
    <row r="324" spans="1:8" x14ac:dyDescent="0.25">
      <c r="A324" s="6">
        <v>43871</v>
      </c>
      <c r="B324" t="s">
        <v>541</v>
      </c>
      <c r="C324" t="s">
        <v>581</v>
      </c>
      <c r="D324" t="s">
        <v>93</v>
      </c>
      <c r="F324" t="s">
        <v>512</v>
      </c>
      <c r="H324" t="s">
        <v>583</v>
      </c>
    </row>
    <row r="325" spans="1:8" x14ac:dyDescent="0.25">
      <c r="A325" s="6">
        <v>43871</v>
      </c>
      <c r="B325" t="s">
        <v>541</v>
      </c>
      <c r="C325" t="s">
        <v>581</v>
      </c>
      <c r="D325" t="s">
        <v>93</v>
      </c>
      <c r="F325" t="s">
        <v>512</v>
      </c>
      <c r="H325" t="s">
        <v>583</v>
      </c>
    </row>
    <row r="326" spans="1:8" x14ac:dyDescent="0.25">
      <c r="A326" s="6">
        <v>43871</v>
      </c>
      <c r="B326" t="s">
        <v>541</v>
      </c>
      <c r="C326" t="s">
        <v>581</v>
      </c>
      <c r="D326" t="s">
        <v>93</v>
      </c>
      <c r="F326" t="s">
        <v>512</v>
      </c>
      <c r="H326" t="s">
        <v>583</v>
      </c>
    </row>
    <row r="327" spans="1:8" x14ac:dyDescent="0.25">
      <c r="A327" s="6">
        <v>43871</v>
      </c>
      <c r="B327" t="s">
        <v>541</v>
      </c>
      <c r="C327" t="s">
        <v>581</v>
      </c>
      <c r="D327" t="s">
        <v>93</v>
      </c>
      <c r="F327" t="s">
        <v>512</v>
      </c>
      <c r="H327" t="s">
        <v>583</v>
      </c>
    </row>
    <row r="328" spans="1:8" x14ac:dyDescent="0.25">
      <c r="A328" s="6">
        <v>43871</v>
      </c>
      <c r="B328" t="s">
        <v>541</v>
      </c>
      <c r="C328" t="s">
        <v>581</v>
      </c>
      <c r="D328" t="s">
        <v>93</v>
      </c>
      <c r="F328" t="s">
        <v>512</v>
      </c>
      <c r="H328" t="s">
        <v>583</v>
      </c>
    </row>
    <row r="329" spans="1:8" x14ac:dyDescent="0.25">
      <c r="A329" s="6">
        <v>43871</v>
      </c>
      <c r="B329" t="s">
        <v>541</v>
      </c>
      <c r="C329" t="s">
        <v>581</v>
      </c>
      <c r="D329" t="s">
        <v>93</v>
      </c>
      <c r="F329" t="s">
        <v>512</v>
      </c>
      <c r="H329" t="s">
        <v>583</v>
      </c>
    </row>
    <row r="330" spans="1:8" x14ac:dyDescent="0.25">
      <c r="A330" s="6">
        <v>43871</v>
      </c>
      <c r="B330" t="s">
        <v>541</v>
      </c>
      <c r="C330" t="s">
        <v>581</v>
      </c>
      <c r="D330" t="s">
        <v>93</v>
      </c>
      <c r="F330" t="s">
        <v>512</v>
      </c>
      <c r="H330" t="s">
        <v>583</v>
      </c>
    </row>
    <row r="331" spans="1:8" x14ac:dyDescent="0.25">
      <c r="A331" s="6">
        <v>43871</v>
      </c>
      <c r="B331" t="s">
        <v>541</v>
      </c>
      <c r="C331" t="s">
        <v>581</v>
      </c>
      <c r="D331" t="s">
        <v>93</v>
      </c>
      <c r="F331" t="s">
        <v>512</v>
      </c>
      <c r="H331" t="s">
        <v>583</v>
      </c>
    </row>
    <row r="332" spans="1:8" x14ac:dyDescent="0.25">
      <c r="A332" s="6">
        <v>43871</v>
      </c>
      <c r="B332" t="s">
        <v>541</v>
      </c>
      <c r="C332" t="s">
        <v>581</v>
      </c>
      <c r="D332" t="s">
        <v>93</v>
      </c>
      <c r="F332" t="s">
        <v>512</v>
      </c>
      <c r="H332" t="s">
        <v>583</v>
      </c>
    </row>
    <row r="333" spans="1:8" x14ac:dyDescent="0.25">
      <c r="A333" s="6">
        <v>43871</v>
      </c>
      <c r="B333" t="s">
        <v>541</v>
      </c>
      <c r="C333" t="s">
        <v>581</v>
      </c>
      <c r="D333" t="s">
        <v>93</v>
      </c>
      <c r="F333" t="s">
        <v>512</v>
      </c>
      <c r="H333" t="s">
        <v>583</v>
      </c>
    </row>
    <row r="334" spans="1:8" x14ac:dyDescent="0.25">
      <c r="A334" s="6">
        <v>43871</v>
      </c>
      <c r="B334" t="s">
        <v>541</v>
      </c>
      <c r="C334" t="s">
        <v>581</v>
      </c>
      <c r="D334" t="s">
        <v>93</v>
      </c>
      <c r="F334" t="s">
        <v>512</v>
      </c>
      <c r="H334" t="s">
        <v>583</v>
      </c>
    </row>
    <row r="335" spans="1:8" x14ac:dyDescent="0.25">
      <c r="A335" s="6">
        <v>43871</v>
      </c>
      <c r="B335" t="s">
        <v>541</v>
      </c>
      <c r="C335" t="s">
        <v>581</v>
      </c>
      <c r="D335" t="s">
        <v>93</v>
      </c>
      <c r="F335" t="s">
        <v>512</v>
      </c>
      <c r="H335" t="s">
        <v>583</v>
      </c>
    </row>
    <row r="336" spans="1:8" x14ac:dyDescent="0.25">
      <c r="A336" s="6">
        <v>43871</v>
      </c>
      <c r="B336" t="s">
        <v>541</v>
      </c>
      <c r="C336" t="s">
        <v>581</v>
      </c>
      <c r="D336" t="s">
        <v>93</v>
      </c>
      <c r="F336" t="s">
        <v>512</v>
      </c>
      <c r="H336" t="s">
        <v>583</v>
      </c>
    </row>
    <row r="337" spans="1:8" x14ac:dyDescent="0.25">
      <c r="A337" s="6">
        <v>43871</v>
      </c>
      <c r="B337" t="s">
        <v>541</v>
      </c>
      <c r="C337" t="s">
        <v>581</v>
      </c>
      <c r="D337" t="s">
        <v>93</v>
      </c>
      <c r="F337" t="s">
        <v>512</v>
      </c>
      <c r="H337" t="s">
        <v>583</v>
      </c>
    </row>
    <row r="338" spans="1:8" x14ac:dyDescent="0.25">
      <c r="A338" s="6">
        <v>43871</v>
      </c>
      <c r="B338" t="s">
        <v>541</v>
      </c>
      <c r="C338" t="s">
        <v>581</v>
      </c>
      <c r="D338" t="s">
        <v>93</v>
      </c>
      <c r="F338" t="s">
        <v>512</v>
      </c>
      <c r="H338" t="s">
        <v>583</v>
      </c>
    </row>
    <row r="339" spans="1:8" x14ac:dyDescent="0.25">
      <c r="A339" s="6">
        <v>43871</v>
      </c>
      <c r="B339" t="s">
        <v>541</v>
      </c>
      <c r="C339" t="s">
        <v>581</v>
      </c>
      <c r="D339" t="s">
        <v>93</v>
      </c>
      <c r="F339" t="s">
        <v>512</v>
      </c>
      <c r="H339" t="s">
        <v>583</v>
      </c>
    </row>
    <row r="340" spans="1:8" x14ac:dyDescent="0.25">
      <c r="A340" s="6">
        <v>43871</v>
      </c>
      <c r="B340" t="s">
        <v>541</v>
      </c>
      <c r="C340" t="s">
        <v>581</v>
      </c>
      <c r="D340" t="s">
        <v>93</v>
      </c>
      <c r="F340" t="s">
        <v>512</v>
      </c>
      <c r="H340" t="s">
        <v>583</v>
      </c>
    </row>
    <row r="341" spans="1:8" x14ac:dyDescent="0.25">
      <c r="A341" s="6">
        <v>43871</v>
      </c>
      <c r="B341" t="s">
        <v>541</v>
      </c>
      <c r="C341" t="s">
        <v>581</v>
      </c>
      <c r="D341" t="s">
        <v>93</v>
      </c>
      <c r="F341" t="s">
        <v>512</v>
      </c>
      <c r="H341" t="s">
        <v>583</v>
      </c>
    </row>
    <row r="342" spans="1:8" x14ac:dyDescent="0.25">
      <c r="A342" s="6">
        <v>43871</v>
      </c>
      <c r="B342" t="s">
        <v>541</v>
      </c>
      <c r="C342" t="s">
        <v>581</v>
      </c>
      <c r="D342" t="s">
        <v>93</v>
      </c>
      <c r="F342" t="s">
        <v>512</v>
      </c>
      <c r="H342" t="s">
        <v>583</v>
      </c>
    </row>
    <row r="343" spans="1:8" x14ac:dyDescent="0.25">
      <c r="A343" s="6">
        <v>43871</v>
      </c>
      <c r="B343" t="s">
        <v>541</v>
      </c>
      <c r="C343" t="s">
        <v>581</v>
      </c>
      <c r="D343" t="s">
        <v>93</v>
      </c>
      <c r="F343" t="s">
        <v>512</v>
      </c>
      <c r="H343" t="s">
        <v>583</v>
      </c>
    </row>
    <row r="344" spans="1:8" x14ac:dyDescent="0.25">
      <c r="A344" s="6">
        <v>43871</v>
      </c>
      <c r="B344" t="s">
        <v>541</v>
      </c>
      <c r="C344" t="s">
        <v>581</v>
      </c>
      <c r="D344" t="s">
        <v>93</v>
      </c>
      <c r="F344" t="s">
        <v>512</v>
      </c>
      <c r="H344" t="s">
        <v>583</v>
      </c>
    </row>
    <row r="345" spans="1:8" x14ac:dyDescent="0.25">
      <c r="A345" s="6">
        <v>43871</v>
      </c>
      <c r="B345" t="s">
        <v>541</v>
      </c>
      <c r="C345" t="s">
        <v>581</v>
      </c>
      <c r="D345" t="s">
        <v>93</v>
      </c>
      <c r="F345" t="s">
        <v>512</v>
      </c>
      <c r="H345" t="s">
        <v>583</v>
      </c>
    </row>
    <row r="346" spans="1:8" x14ac:dyDescent="0.25">
      <c r="A346" s="6">
        <v>43871</v>
      </c>
      <c r="B346" t="s">
        <v>541</v>
      </c>
      <c r="C346" t="s">
        <v>581</v>
      </c>
      <c r="D346" t="s">
        <v>93</v>
      </c>
      <c r="F346" t="s">
        <v>512</v>
      </c>
      <c r="H346" t="s">
        <v>583</v>
      </c>
    </row>
    <row r="347" spans="1:8" x14ac:dyDescent="0.25">
      <c r="A347" s="6">
        <v>43871</v>
      </c>
      <c r="B347" t="s">
        <v>541</v>
      </c>
      <c r="C347" t="s">
        <v>581</v>
      </c>
      <c r="D347" t="s">
        <v>93</v>
      </c>
      <c r="F347" t="s">
        <v>512</v>
      </c>
      <c r="H347" t="s">
        <v>583</v>
      </c>
    </row>
    <row r="348" spans="1:8" x14ac:dyDescent="0.25">
      <c r="A348" s="6">
        <v>43871</v>
      </c>
      <c r="B348" t="s">
        <v>541</v>
      </c>
      <c r="C348" t="s">
        <v>581</v>
      </c>
      <c r="D348" t="s">
        <v>93</v>
      </c>
      <c r="F348" t="s">
        <v>512</v>
      </c>
      <c r="H348" t="s">
        <v>583</v>
      </c>
    </row>
    <row r="349" spans="1:8" x14ac:dyDescent="0.25">
      <c r="A349" s="6">
        <v>43871</v>
      </c>
      <c r="B349" t="s">
        <v>541</v>
      </c>
      <c r="C349" t="s">
        <v>581</v>
      </c>
      <c r="D349" t="s">
        <v>93</v>
      </c>
      <c r="F349" t="s">
        <v>512</v>
      </c>
      <c r="H349" t="s">
        <v>583</v>
      </c>
    </row>
    <row r="350" spans="1:8" x14ac:dyDescent="0.25">
      <c r="A350" s="6">
        <v>43871</v>
      </c>
      <c r="B350" t="s">
        <v>541</v>
      </c>
      <c r="C350" t="s">
        <v>581</v>
      </c>
      <c r="D350" t="s">
        <v>93</v>
      </c>
      <c r="F350" t="s">
        <v>512</v>
      </c>
      <c r="H350" t="s">
        <v>583</v>
      </c>
    </row>
    <row r="351" spans="1:8" x14ac:dyDescent="0.25">
      <c r="A351" s="6">
        <v>43871</v>
      </c>
      <c r="B351" t="s">
        <v>541</v>
      </c>
      <c r="C351" t="s">
        <v>581</v>
      </c>
      <c r="D351" t="s">
        <v>93</v>
      </c>
      <c r="F351" t="s">
        <v>512</v>
      </c>
      <c r="H351" t="s">
        <v>583</v>
      </c>
    </row>
    <row r="352" spans="1:8" x14ac:dyDescent="0.25">
      <c r="A352" s="6">
        <v>43871</v>
      </c>
      <c r="B352" t="s">
        <v>541</v>
      </c>
      <c r="C352" t="s">
        <v>581</v>
      </c>
      <c r="D352" t="s">
        <v>93</v>
      </c>
      <c r="F352" t="s">
        <v>512</v>
      </c>
      <c r="H352" t="s">
        <v>583</v>
      </c>
    </row>
    <row r="353" spans="1:8" x14ac:dyDescent="0.25">
      <c r="A353" s="6">
        <v>43871</v>
      </c>
      <c r="B353" t="s">
        <v>541</v>
      </c>
      <c r="C353" t="s">
        <v>581</v>
      </c>
      <c r="D353" t="s">
        <v>93</v>
      </c>
      <c r="F353" t="s">
        <v>512</v>
      </c>
      <c r="H353" t="s">
        <v>583</v>
      </c>
    </row>
    <row r="354" spans="1:8" x14ac:dyDescent="0.25">
      <c r="A354" s="6">
        <v>43871</v>
      </c>
      <c r="B354" t="s">
        <v>541</v>
      </c>
      <c r="C354" t="s">
        <v>581</v>
      </c>
      <c r="D354" t="s">
        <v>93</v>
      </c>
      <c r="F354" t="s">
        <v>512</v>
      </c>
      <c r="H354" t="s">
        <v>583</v>
      </c>
    </row>
    <row r="355" spans="1:8" x14ac:dyDescent="0.25">
      <c r="A355" s="6">
        <v>43871</v>
      </c>
      <c r="B355" t="s">
        <v>541</v>
      </c>
      <c r="C355" t="s">
        <v>581</v>
      </c>
      <c r="D355" t="s">
        <v>93</v>
      </c>
      <c r="F355" t="s">
        <v>512</v>
      </c>
      <c r="H355" t="s">
        <v>583</v>
      </c>
    </row>
    <row r="356" spans="1:8" x14ac:dyDescent="0.25">
      <c r="A356" s="6">
        <v>43871</v>
      </c>
      <c r="B356" t="s">
        <v>541</v>
      </c>
      <c r="C356" t="s">
        <v>581</v>
      </c>
      <c r="D356" t="s">
        <v>93</v>
      </c>
      <c r="F356" t="s">
        <v>512</v>
      </c>
      <c r="H356" t="s">
        <v>583</v>
      </c>
    </row>
    <row r="357" spans="1:8" x14ac:dyDescent="0.25">
      <c r="A357" s="6">
        <v>43871</v>
      </c>
      <c r="B357" t="s">
        <v>541</v>
      </c>
      <c r="C357" t="s">
        <v>581</v>
      </c>
      <c r="D357" t="s">
        <v>93</v>
      </c>
      <c r="F357" t="s">
        <v>512</v>
      </c>
      <c r="H357" t="s">
        <v>583</v>
      </c>
    </row>
    <row r="358" spans="1:8" x14ac:dyDescent="0.25">
      <c r="A358" s="6">
        <v>43871</v>
      </c>
      <c r="B358" t="s">
        <v>541</v>
      </c>
      <c r="C358" t="s">
        <v>581</v>
      </c>
      <c r="D358" t="s">
        <v>93</v>
      </c>
      <c r="F358" t="s">
        <v>512</v>
      </c>
      <c r="H358" t="s">
        <v>583</v>
      </c>
    </row>
    <row r="359" spans="1:8" x14ac:dyDescent="0.25">
      <c r="A359" s="6">
        <v>43871</v>
      </c>
      <c r="B359" t="s">
        <v>541</v>
      </c>
      <c r="C359" t="s">
        <v>581</v>
      </c>
      <c r="D359" t="s">
        <v>93</v>
      </c>
      <c r="F359" t="s">
        <v>512</v>
      </c>
      <c r="H359" t="s">
        <v>583</v>
      </c>
    </row>
    <row r="360" spans="1:8" x14ac:dyDescent="0.25">
      <c r="A360" s="6">
        <v>43871</v>
      </c>
      <c r="B360" t="s">
        <v>541</v>
      </c>
      <c r="C360" t="s">
        <v>581</v>
      </c>
      <c r="D360" t="s">
        <v>93</v>
      </c>
      <c r="F360" t="s">
        <v>512</v>
      </c>
      <c r="H360" t="s">
        <v>583</v>
      </c>
    </row>
    <row r="361" spans="1:8" x14ac:dyDescent="0.25">
      <c r="A361" s="6">
        <v>43871</v>
      </c>
      <c r="B361" t="s">
        <v>541</v>
      </c>
      <c r="C361" t="s">
        <v>581</v>
      </c>
      <c r="D361" t="s">
        <v>93</v>
      </c>
      <c r="F361" t="s">
        <v>512</v>
      </c>
      <c r="H361" t="s">
        <v>583</v>
      </c>
    </row>
    <row r="362" spans="1:8" x14ac:dyDescent="0.25">
      <c r="A362" s="6">
        <v>43871</v>
      </c>
      <c r="B362" t="s">
        <v>541</v>
      </c>
      <c r="C362" t="s">
        <v>581</v>
      </c>
      <c r="D362" t="s">
        <v>93</v>
      </c>
      <c r="F362" t="s">
        <v>512</v>
      </c>
      <c r="H362" t="s">
        <v>583</v>
      </c>
    </row>
    <row r="363" spans="1:8" x14ac:dyDescent="0.25">
      <c r="A363" s="6">
        <v>43871</v>
      </c>
      <c r="B363" t="s">
        <v>541</v>
      </c>
      <c r="C363" t="s">
        <v>581</v>
      </c>
      <c r="D363" t="s">
        <v>93</v>
      </c>
      <c r="F363" t="s">
        <v>512</v>
      </c>
      <c r="H363" t="s">
        <v>583</v>
      </c>
    </row>
    <row r="364" spans="1:8" x14ac:dyDescent="0.25">
      <c r="A364" s="6">
        <v>43871</v>
      </c>
      <c r="B364" t="s">
        <v>541</v>
      </c>
      <c r="C364" t="s">
        <v>581</v>
      </c>
      <c r="D364" t="s">
        <v>93</v>
      </c>
      <c r="F364" t="s">
        <v>512</v>
      </c>
      <c r="H364" t="s">
        <v>583</v>
      </c>
    </row>
    <row r="365" spans="1:8" x14ac:dyDescent="0.25">
      <c r="A365" s="6">
        <v>43871</v>
      </c>
      <c r="B365" t="s">
        <v>541</v>
      </c>
      <c r="C365" t="s">
        <v>581</v>
      </c>
      <c r="D365" t="s">
        <v>93</v>
      </c>
      <c r="F365" t="s">
        <v>512</v>
      </c>
      <c r="H365" t="s">
        <v>583</v>
      </c>
    </row>
    <row r="366" spans="1:8" x14ac:dyDescent="0.25">
      <c r="A366" s="6">
        <v>43871</v>
      </c>
      <c r="B366" t="s">
        <v>541</v>
      </c>
      <c r="C366" t="s">
        <v>581</v>
      </c>
      <c r="D366" t="s">
        <v>93</v>
      </c>
      <c r="F366" t="s">
        <v>512</v>
      </c>
      <c r="H366" t="s">
        <v>583</v>
      </c>
    </row>
    <row r="367" spans="1:8" x14ac:dyDescent="0.25">
      <c r="A367" s="6">
        <v>43871</v>
      </c>
      <c r="B367" t="s">
        <v>541</v>
      </c>
      <c r="C367" t="s">
        <v>581</v>
      </c>
      <c r="D367" t="s">
        <v>93</v>
      </c>
      <c r="F367" t="s">
        <v>512</v>
      </c>
      <c r="H367" t="s">
        <v>583</v>
      </c>
    </row>
    <row r="368" spans="1:8" x14ac:dyDescent="0.25">
      <c r="A368" s="6">
        <v>43871</v>
      </c>
      <c r="B368" t="s">
        <v>541</v>
      </c>
      <c r="C368" t="s">
        <v>581</v>
      </c>
      <c r="D368" t="s">
        <v>93</v>
      </c>
      <c r="F368" t="s">
        <v>512</v>
      </c>
      <c r="H368" t="s">
        <v>583</v>
      </c>
    </row>
    <row r="369" spans="1:8" x14ac:dyDescent="0.25">
      <c r="A369" s="6">
        <v>43871</v>
      </c>
      <c r="B369" t="s">
        <v>541</v>
      </c>
      <c r="C369" t="s">
        <v>581</v>
      </c>
      <c r="D369" t="s">
        <v>93</v>
      </c>
      <c r="F369" t="s">
        <v>512</v>
      </c>
      <c r="H369" t="s">
        <v>583</v>
      </c>
    </row>
    <row r="370" spans="1:8" x14ac:dyDescent="0.25">
      <c r="A370" s="6">
        <v>43871</v>
      </c>
      <c r="B370" t="s">
        <v>541</v>
      </c>
      <c r="C370" t="s">
        <v>581</v>
      </c>
      <c r="D370" t="s">
        <v>93</v>
      </c>
      <c r="F370" t="s">
        <v>512</v>
      </c>
      <c r="H370" t="s">
        <v>583</v>
      </c>
    </row>
    <row r="371" spans="1:8" x14ac:dyDescent="0.25">
      <c r="A371" s="6">
        <v>43871</v>
      </c>
      <c r="B371" t="s">
        <v>541</v>
      </c>
      <c r="C371" t="s">
        <v>581</v>
      </c>
      <c r="D371" t="s">
        <v>93</v>
      </c>
      <c r="F371" t="s">
        <v>512</v>
      </c>
      <c r="H371" t="s">
        <v>583</v>
      </c>
    </row>
    <row r="372" spans="1:8" x14ac:dyDescent="0.25">
      <c r="A372" s="6">
        <v>43871</v>
      </c>
      <c r="B372" t="s">
        <v>541</v>
      </c>
      <c r="C372" t="s">
        <v>581</v>
      </c>
      <c r="D372" t="s">
        <v>93</v>
      </c>
      <c r="F372" t="s">
        <v>512</v>
      </c>
      <c r="H372" t="s">
        <v>583</v>
      </c>
    </row>
    <row r="373" spans="1:8" x14ac:dyDescent="0.25">
      <c r="A373" s="6">
        <v>43871</v>
      </c>
      <c r="B373" t="s">
        <v>541</v>
      </c>
      <c r="C373" t="s">
        <v>581</v>
      </c>
      <c r="D373" t="s">
        <v>93</v>
      </c>
      <c r="F373" t="s">
        <v>512</v>
      </c>
      <c r="H373" t="s">
        <v>583</v>
      </c>
    </row>
    <row r="374" spans="1:8" x14ac:dyDescent="0.25">
      <c r="A374" s="6">
        <v>43871</v>
      </c>
      <c r="B374" t="s">
        <v>541</v>
      </c>
      <c r="C374" t="s">
        <v>581</v>
      </c>
      <c r="D374" t="s">
        <v>93</v>
      </c>
      <c r="F374" t="s">
        <v>512</v>
      </c>
      <c r="H374" t="s">
        <v>583</v>
      </c>
    </row>
    <row r="375" spans="1:8" x14ac:dyDescent="0.25">
      <c r="A375" s="6">
        <v>43871</v>
      </c>
      <c r="B375" t="s">
        <v>541</v>
      </c>
      <c r="C375" t="s">
        <v>581</v>
      </c>
      <c r="D375" t="s">
        <v>93</v>
      </c>
      <c r="F375" t="s">
        <v>512</v>
      </c>
      <c r="H375" t="s">
        <v>583</v>
      </c>
    </row>
    <row r="376" spans="1:8" x14ac:dyDescent="0.25">
      <c r="A376" s="6">
        <v>43871</v>
      </c>
      <c r="B376" t="s">
        <v>541</v>
      </c>
      <c r="C376" t="s">
        <v>581</v>
      </c>
      <c r="D376" t="s">
        <v>93</v>
      </c>
      <c r="F376" t="s">
        <v>512</v>
      </c>
      <c r="H376" t="s">
        <v>583</v>
      </c>
    </row>
    <row r="377" spans="1:8" x14ac:dyDescent="0.25">
      <c r="A377" s="6">
        <v>43871</v>
      </c>
      <c r="B377" t="s">
        <v>541</v>
      </c>
      <c r="C377" t="s">
        <v>581</v>
      </c>
      <c r="D377" t="s">
        <v>93</v>
      </c>
      <c r="F377" t="s">
        <v>512</v>
      </c>
      <c r="H377" t="s">
        <v>583</v>
      </c>
    </row>
    <row r="378" spans="1:8" x14ac:dyDescent="0.25">
      <c r="A378" s="6">
        <v>43871</v>
      </c>
      <c r="B378" t="s">
        <v>541</v>
      </c>
      <c r="C378" t="s">
        <v>581</v>
      </c>
      <c r="D378" t="s">
        <v>93</v>
      </c>
      <c r="F378" t="s">
        <v>512</v>
      </c>
      <c r="H378" t="s">
        <v>583</v>
      </c>
    </row>
    <row r="379" spans="1:8" x14ac:dyDescent="0.25">
      <c r="A379" s="6">
        <v>43871</v>
      </c>
      <c r="B379" t="s">
        <v>541</v>
      </c>
      <c r="C379" t="s">
        <v>581</v>
      </c>
      <c r="D379" t="s">
        <v>93</v>
      </c>
      <c r="F379" t="s">
        <v>512</v>
      </c>
      <c r="H379" t="s">
        <v>583</v>
      </c>
    </row>
    <row r="380" spans="1:8" x14ac:dyDescent="0.25">
      <c r="A380" s="6">
        <v>43871</v>
      </c>
      <c r="B380" t="s">
        <v>541</v>
      </c>
      <c r="C380" t="s">
        <v>581</v>
      </c>
      <c r="D380" t="s">
        <v>93</v>
      </c>
      <c r="F380" t="s">
        <v>512</v>
      </c>
      <c r="H380" t="s">
        <v>583</v>
      </c>
    </row>
    <row r="381" spans="1:8" x14ac:dyDescent="0.25">
      <c r="A381" s="6">
        <v>43871</v>
      </c>
      <c r="B381" t="s">
        <v>541</v>
      </c>
      <c r="C381" t="s">
        <v>581</v>
      </c>
      <c r="D381" t="s">
        <v>93</v>
      </c>
      <c r="F381" t="s">
        <v>512</v>
      </c>
      <c r="H381" t="s">
        <v>583</v>
      </c>
    </row>
    <row r="382" spans="1:8" x14ac:dyDescent="0.25">
      <c r="A382" s="6">
        <v>43871</v>
      </c>
      <c r="B382" t="s">
        <v>541</v>
      </c>
      <c r="C382" t="s">
        <v>581</v>
      </c>
      <c r="D382" t="s">
        <v>93</v>
      </c>
      <c r="F382" t="s">
        <v>512</v>
      </c>
      <c r="H382" t="s">
        <v>583</v>
      </c>
    </row>
    <row r="383" spans="1:8" x14ac:dyDescent="0.25">
      <c r="A383" s="6">
        <v>43871</v>
      </c>
      <c r="B383" t="s">
        <v>541</v>
      </c>
      <c r="C383" t="s">
        <v>581</v>
      </c>
      <c r="D383" t="s">
        <v>93</v>
      </c>
      <c r="F383" t="s">
        <v>512</v>
      </c>
      <c r="H383" t="s">
        <v>583</v>
      </c>
    </row>
    <row r="384" spans="1:8" x14ac:dyDescent="0.25">
      <c r="A384" s="6">
        <v>43871</v>
      </c>
      <c r="B384" t="s">
        <v>541</v>
      </c>
      <c r="C384" t="s">
        <v>581</v>
      </c>
      <c r="D384" t="s">
        <v>93</v>
      </c>
      <c r="F384" t="s">
        <v>512</v>
      </c>
      <c r="H384" t="s">
        <v>583</v>
      </c>
    </row>
    <row r="385" spans="1:8" x14ac:dyDescent="0.25">
      <c r="A385" s="6">
        <v>43871</v>
      </c>
      <c r="B385" t="s">
        <v>541</v>
      </c>
      <c r="C385" t="s">
        <v>581</v>
      </c>
      <c r="D385" t="s">
        <v>93</v>
      </c>
      <c r="F385" t="s">
        <v>512</v>
      </c>
      <c r="H385" t="s">
        <v>583</v>
      </c>
    </row>
    <row r="386" spans="1:8" x14ac:dyDescent="0.25">
      <c r="A386" s="6">
        <v>43871</v>
      </c>
      <c r="B386" t="s">
        <v>541</v>
      </c>
      <c r="C386" t="s">
        <v>581</v>
      </c>
      <c r="D386" t="s">
        <v>93</v>
      </c>
      <c r="F386" t="s">
        <v>512</v>
      </c>
      <c r="H386" t="s">
        <v>583</v>
      </c>
    </row>
    <row r="387" spans="1:8" x14ac:dyDescent="0.25">
      <c r="A387" s="6">
        <v>43871</v>
      </c>
      <c r="B387" t="s">
        <v>541</v>
      </c>
      <c r="C387" t="s">
        <v>581</v>
      </c>
      <c r="D387" t="s">
        <v>93</v>
      </c>
      <c r="F387" t="s">
        <v>512</v>
      </c>
      <c r="H387" t="s">
        <v>583</v>
      </c>
    </row>
    <row r="388" spans="1:8" x14ac:dyDescent="0.25">
      <c r="A388" s="6">
        <v>43871</v>
      </c>
      <c r="B388" t="s">
        <v>541</v>
      </c>
      <c r="C388" t="s">
        <v>581</v>
      </c>
      <c r="D388" t="s">
        <v>93</v>
      </c>
      <c r="F388" t="s">
        <v>512</v>
      </c>
      <c r="H388" t="s">
        <v>583</v>
      </c>
    </row>
    <row r="389" spans="1:8" x14ac:dyDescent="0.25">
      <c r="A389" s="6">
        <v>43871</v>
      </c>
      <c r="B389" t="s">
        <v>541</v>
      </c>
      <c r="C389" t="s">
        <v>581</v>
      </c>
      <c r="D389" t="s">
        <v>93</v>
      </c>
      <c r="F389" t="s">
        <v>512</v>
      </c>
      <c r="H389" t="s">
        <v>583</v>
      </c>
    </row>
    <row r="390" spans="1:8" x14ac:dyDescent="0.25">
      <c r="A390" s="6">
        <v>43871</v>
      </c>
      <c r="B390" t="s">
        <v>541</v>
      </c>
      <c r="C390" t="s">
        <v>581</v>
      </c>
      <c r="D390" t="s">
        <v>93</v>
      </c>
      <c r="F390" t="s">
        <v>512</v>
      </c>
      <c r="H390" t="s">
        <v>583</v>
      </c>
    </row>
    <row r="391" spans="1:8" x14ac:dyDescent="0.25">
      <c r="A391" s="6">
        <v>43871</v>
      </c>
      <c r="B391" t="s">
        <v>541</v>
      </c>
      <c r="C391" t="s">
        <v>581</v>
      </c>
      <c r="D391" t="s">
        <v>93</v>
      </c>
      <c r="F391" t="s">
        <v>512</v>
      </c>
      <c r="H391" t="s">
        <v>583</v>
      </c>
    </row>
    <row r="392" spans="1:8" x14ac:dyDescent="0.25">
      <c r="A392" s="6">
        <v>43871</v>
      </c>
      <c r="B392" t="s">
        <v>541</v>
      </c>
      <c r="C392" t="s">
        <v>581</v>
      </c>
      <c r="D392" t="s">
        <v>93</v>
      </c>
      <c r="F392" t="s">
        <v>512</v>
      </c>
      <c r="H392" t="s">
        <v>583</v>
      </c>
    </row>
    <row r="393" spans="1:8" x14ac:dyDescent="0.25">
      <c r="A393" s="6">
        <v>43871</v>
      </c>
      <c r="B393" t="s">
        <v>541</v>
      </c>
      <c r="C393" t="s">
        <v>581</v>
      </c>
      <c r="D393" t="s">
        <v>93</v>
      </c>
      <c r="F393" t="s">
        <v>512</v>
      </c>
      <c r="H393" t="s">
        <v>583</v>
      </c>
    </row>
    <row r="394" spans="1:8" x14ac:dyDescent="0.25">
      <c r="A394" s="6">
        <v>43871</v>
      </c>
      <c r="B394" t="s">
        <v>541</v>
      </c>
      <c r="C394" t="s">
        <v>581</v>
      </c>
      <c r="D394" t="s">
        <v>93</v>
      </c>
      <c r="F394" t="s">
        <v>512</v>
      </c>
      <c r="H394" t="s">
        <v>583</v>
      </c>
    </row>
    <row r="395" spans="1:8" x14ac:dyDescent="0.25">
      <c r="A395" s="6">
        <v>43871</v>
      </c>
      <c r="B395" t="s">
        <v>541</v>
      </c>
      <c r="C395" t="s">
        <v>581</v>
      </c>
      <c r="D395" t="s">
        <v>93</v>
      </c>
      <c r="F395" t="s">
        <v>512</v>
      </c>
      <c r="H395" t="s">
        <v>583</v>
      </c>
    </row>
    <row r="396" spans="1:8" x14ac:dyDescent="0.25">
      <c r="A396" s="6">
        <v>43871</v>
      </c>
      <c r="B396" t="s">
        <v>541</v>
      </c>
      <c r="C396" t="s">
        <v>581</v>
      </c>
      <c r="D396" t="s">
        <v>93</v>
      </c>
      <c r="F396" t="s">
        <v>512</v>
      </c>
      <c r="H396" t="s">
        <v>583</v>
      </c>
    </row>
    <row r="397" spans="1:8" x14ac:dyDescent="0.25">
      <c r="A397" s="6">
        <v>43871</v>
      </c>
      <c r="B397" t="s">
        <v>541</v>
      </c>
      <c r="C397" t="s">
        <v>581</v>
      </c>
      <c r="D397" t="s">
        <v>93</v>
      </c>
      <c r="F397" t="s">
        <v>512</v>
      </c>
      <c r="H397" t="s">
        <v>583</v>
      </c>
    </row>
    <row r="398" spans="1:8" x14ac:dyDescent="0.25">
      <c r="A398" s="6">
        <v>43871</v>
      </c>
      <c r="B398" t="s">
        <v>541</v>
      </c>
      <c r="C398" t="s">
        <v>581</v>
      </c>
      <c r="D398" t="s">
        <v>93</v>
      </c>
      <c r="F398" t="s">
        <v>512</v>
      </c>
      <c r="H398" t="s">
        <v>583</v>
      </c>
    </row>
    <row r="399" spans="1:8" x14ac:dyDescent="0.25">
      <c r="A399" s="6">
        <v>43871</v>
      </c>
      <c r="B399" t="s">
        <v>541</v>
      </c>
      <c r="C399" t="s">
        <v>581</v>
      </c>
      <c r="D399" t="s">
        <v>93</v>
      </c>
      <c r="F399" t="s">
        <v>512</v>
      </c>
      <c r="H399" t="s">
        <v>583</v>
      </c>
    </row>
    <row r="400" spans="1:8" x14ac:dyDescent="0.25">
      <c r="A400" s="6">
        <v>43871</v>
      </c>
      <c r="B400" t="s">
        <v>541</v>
      </c>
      <c r="C400" t="s">
        <v>581</v>
      </c>
      <c r="D400" t="s">
        <v>93</v>
      </c>
      <c r="F400" t="s">
        <v>512</v>
      </c>
      <c r="H400" t="s">
        <v>583</v>
      </c>
    </row>
    <row r="401" spans="1:8" x14ac:dyDescent="0.25">
      <c r="A401" s="6">
        <v>43871</v>
      </c>
      <c r="B401" t="s">
        <v>541</v>
      </c>
      <c r="C401" t="s">
        <v>581</v>
      </c>
      <c r="D401" t="s">
        <v>93</v>
      </c>
      <c r="F401" t="s">
        <v>512</v>
      </c>
      <c r="H401" t="s">
        <v>583</v>
      </c>
    </row>
    <row r="402" spans="1:8" x14ac:dyDescent="0.25">
      <c r="A402" s="6">
        <v>43871</v>
      </c>
      <c r="B402" t="s">
        <v>541</v>
      </c>
      <c r="C402" t="s">
        <v>581</v>
      </c>
      <c r="D402" t="s">
        <v>93</v>
      </c>
      <c r="F402" t="s">
        <v>512</v>
      </c>
      <c r="H402" t="s">
        <v>583</v>
      </c>
    </row>
    <row r="403" spans="1:8" x14ac:dyDescent="0.25">
      <c r="A403" s="6">
        <v>43871</v>
      </c>
      <c r="B403" t="s">
        <v>541</v>
      </c>
      <c r="C403" t="s">
        <v>581</v>
      </c>
      <c r="D403" t="s">
        <v>93</v>
      </c>
      <c r="F403" t="s">
        <v>512</v>
      </c>
      <c r="H403" t="s">
        <v>583</v>
      </c>
    </row>
    <row r="404" spans="1:8" x14ac:dyDescent="0.25">
      <c r="A404" s="6">
        <v>43871</v>
      </c>
      <c r="B404" t="s">
        <v>541</v>
      </c>
      <c r="C404" t="s">
        <v>581</v>
      </c>
      <c r="D404" t="s">
        <v>93</v>
      </c>
      <c r="F404" t="s">
        <v>512</v>
      </c>
      <c r="H404" t="s">
        <v>583</v>
      </c>
    </row>
    <row r="405" spans="1:8" x14ac:dyDescent="0.25">
      <c r="A405" s="6">
        <v>43871</v>
      </c>
      <c r="B405" t="s">
        <v>541</v>
      </c>
      <c r="C405" t="s">
        <v>581</v>
      </c>
      <c r="D405" t="s">
        <v>93</v>
      </c>
      <c r="F405" t="s">
        <v>512</v>
      </c>
      <c r="H405" t="s">
        <v>583</v>
      </c>
    </row>
    <row r="406" spans="1:8" x14ac:dyDescent="0.25">
      <c r="A406" s="6">
        <v>43871</v>
      </c>
      <c r="B406" t="s">
        <v>541</v>
      </c>
      <c r="C406" t="s">
        <v>581</v>
      </c>
      <c r="D406" t="s">
        <v>93</v>
      </c>
      <c r="F406" t="s">
        <v>512</v>
      </c>
      <c r="H406" t="s">
        <v>583</v>
      </c>
    </row>
    <row r="407" spans="1:8" x14ac:dyDescent="0.25">
      <c r="A407" s="6">
        <v>43871</v>
      </c>
      <c r="B407" t="s">
        <v>541</v>
      </c>
      <c r="C407" t="s">
        <v>581</v>
      </c>
      <c r="D407" t="s">
        <v>93</v>
      </c>
      <c r="F407" t="s">
        <v>512</v>
      </c>
      <c r="H407" t="s">
        <v>583</v>
      </c>
    </row>
    <row r="408" spans="1:8" x14ac:dyDescent="0.25">
      <c r="A408" s="6">
        <v>43871</v>
      </c>
      <c r="B408" t="s">
        <v>541</v>
      </c>
      <c r="C408" t="s">
        <v>581</v>
      </c>
      <c r="D408" t="s">
        <v>93</v>
      </c>
      <c r="F408" t="s">
        <v>512</v>
      </c>
      <c r="H408" t="s">
        <v>583</v>
      </c>
    </row>
    <row r="409" spans="1:8" x14ac:dyDescent="0.25">
      <c r="A409" s="6">
        <v>43871</v>
      </c>
      <c r="B409" t="s">
        <v>541</v>
      </c>
      <c r="C409" t="s">
        <v>581</v>
      </c>
      <c r="D409" t="s">
        <v>93</v>
      </c>
      <c r="F409" t="s">
        <v>512</v>
      </c>
      <c r="H409" t="s">
        <v>583</v>
      </c>
    </row>
    <row r="410" spans="1:8" x14ac:dyDescent="0.25">
      <c r="A410" s="6">
        <v>43871</v>
      </c>
      <c r="B410" t="s">
        <v>541</v>
      </c>
      <c r="C410" t="s">
        <v>581</v>
      </c>
      <c r="D410" t="s">
        <v>93</v>
      </c>
      <c r="F410" t="s">
        <v>512</v>
      </c>
      <c r="H410" t="s">
        <v>584</v>
      </c>
    </row>
    <row r="411" spans="1:8" x14ac:dyDescent="0.25">
      <c r="A411" s="6">
        <v>43871</v>
      </c>
      <c r="B411" t="s">
        <v>541</v>
      </c>
      <c r="C411" t="s">
        <v>581</v>
      </c>
      <c r="D411" t="s">
        <v>93</v>
      </c>
      <c r="F411" t="s">
        <v>512</v>
      </c>
      <c r="H411" t="s">
        <v>584</v>
      </c>
    </row>
    <row r="412" spans="1:8" x14ac:dyDescent="0.25">
      <c r="A412" s="6">
        <v>43871</v>
      </c>
      <c r="B412" t="s">
        <v>541</v>
      </c>
      <c r="C412" t="s">
        <v>581</v>
      </c>
      <c r="D412" t="s">
        <v>93</v>
      </c>
      <c r="F412" t="s">
        <v>512</v>
      </c>
      <c r="H412" t="s">
        <v>584</v>
      </c>
    </row>
    <row r="413" spans="1:8" x14ac:dyDescent="0.25">
      <c r="A413" s="6">
        <v>43871</v>
      </c>
      <c r="B413" t="s">
        <v>541</v>
      </c>
      <c r="C413" t="s">
        <v>581</v>
      </c>
      <c r="D413" t="s">
        <v>93</v>
      </c>
      <c r="F413" t="s">
        <v>512</v>
      </c>
      <c r="H413" t="s">
        <v>584</v>
      </c>
    </row>
    <row r="414" spans="1:8" x14ac:dyDescent="0.25">
      <c r="A414" s="6">
        <v>43871</v>
      </c>
      <c r="B414" t="s">
        <v>541</v>
      </c>
      <c r="C414" t="s">
        <v>581</v>
      </c>
      <c r="D414" t="s">
        <v>93</v>
      </c>
      <c r="F414" t="s">
        <v>512</v>
      </c>
      <c r="H414" t="s">
        <v>584</v>
      </c>
    </row>
    <row r="415" spans="1:8" x14ac:dyDescent="0.25">
      <c r="A415" s="6">
        <v>43871</v>
      </c>
      <c r="B415" t="s">
        <v>541</v>
      </c>
      <c r="C415" t="s">
        <v>581</v>
      </c>
      <c r="D415" t="s">
        <v>202</v>
      </c>
      <c r="F415" t="s">
        <v>512</v>
      </c>
      <c r="H415" t="s">
        <v>583</v>
      </c>
    </row>
    <row r="416" spans="1:8" x14ac:dyDescent="0.25">
      <c r="A416" s="6">
        <v>43871</v>
      </c>
      <c r="B416" t="s">
        <v>541</v>
      </c>
      <c r="C416" t="s">
        <v>581</v>
      </c>
      <c r="D416" t="s">
        <v>202</v>
      </c>
      <c r="F416" t="s">
        <v>512</v>
      </c>
      <c r="H416" t="s">
        <v>583</v>
      </c>
    </row>
    <row r="417" spans="1:8" x14ac:dyDescent="0.25">
      <c r="A417" s="6">
        <v>43871</v>
      </c>
      <c r="B417" t="s">
        <v>541</v>
      </c>
      <c r="C417" t="s">
        <v>581</v>
      </c>
      <c r="D417" t="s">
        <v>202</v>
      </c>
      <c r="F417" t="s">
        <v>512</v>
      </c>
      <c r="H417" t="s">
        <v>583</v>
      </c>
    </row>
    <row r="418" spans="1:8" x14ac:dyDescent="0.25">
      <c r="A418" s="6">
        <v>43871</v>
      </c>
      <c r="B418" t="s">
        <v>541</v>
      </c>
      <c r="C418" t="s">
        <v>581</v>
      </c>
      <c r="D418" t="s">
        <v>202</v>
      </c>
      <c r="F418" t="s">
        <v>512</v>
      </c>
      <c r="H418" t="s">
        <v>583</v>
      </c>
    </row>
    <row r="419" spans="1:8" x14ac:dyDescent="0.25">
      <c r="A419" s="6">
        <v>43871</v>
      </c>
      <c r="B419" t="s">
        <v>541</v>
      </c>
      <c r="C419" t="s">
        <v>581</v>
      </c>
      <c r="D419" t="s">
        <v>202</v>
      </c>
      <c r="F419" t="s">
        <v>512</v>
      </c>
      <c r="H419" t="s">
        <v>583</v>
      </c>
    </row>
    <row r="420" spans="1:8" x14ac:dyDescent="0.25">
      <c r="A420" s="6">
        <v>43871</v>
      </c>
      <c r="B420" t="s">
        <v>541</v>
      </c>
      <c r="C420" t="s">
        <v>581</v>
      </c>
      <c r="D420" t="s">
        <v>202</v>
      </c>
      <c r="F420" t="s">
        <v>512</v>
      </c>
      <c r="H420" t="s">
        <v>583</v>
      </c>
    </row>
    <row r="421" spans="1:8" x14ac:dyDescent="0.25">
      <c r="A421" s="6">
        <v>43871</v>
      </c>
      <c r="B421" t="s">
        <v>541</v>
      </c>
      <c r="C421" t="s">
        <v>581</v>
      </c>
      <c r="D421" t="s">
        <v>202</v>
      </c>
      <c r="F421" t="s">
        <v>512</v>
      </c>
      <c r="H421" t="s">
        <v>583</v>
      </c>
    </row>
    <row r="422" spans="1:8" x14ac:dyDescent="0.25">
      <c r="A422" s="6">
        <v>43871</v>
      </c>
      <c r="B422" t="s">
        <v>541</v>
      </c>
      <c r="C422" t="s">
        <v>581</v>
      </c>
      <c r="D422" t="s">
        <v>202</v>
      </c>
      <c r="F422" t="s">
        <v>512</v>
      </c>
      <c r="H422" t="s">
        <v>583</v>
      </c>
    </row>
    <row r="423" spans="1:8" x14ac:dyDescent="0.25">
      <c r="A423" s="6">
        <v>43871</v>
      </c>
      <c r="B423" t="s">
        <v>541</v>
      </c>
      <c r="C423" t="s">
        <v>581</v>
      </c>
      <c r="D423" t="s">
        <v>202</v>
      </c>
      <c r="F423" t="s">
        <v>512</v>
      </c>
      <c r="H423" t="s">
        <v>583</v>
      </c>
    </row>
    <row r="424" spans="1:8" x14ac:dyDescent="0.25">
      <c r="A424" s="6">
        <v>43871</v>
      </c>
      <c r="B424" t="s">
        <v>541</v>
      </c>
      <c r="C424" t="s">
        <v>581</v>
      </c>
      <c r="D424" t="s">
        <v>202</v>
      </c>
      <c r="F424" t="s">
        <v>512</v>
      </c>
      <c r="H424" t="s">
        <v>584</v>
      </c>
    </row>
    <row r="425" spans="1:8" x14ac:dyDescent="0.25">
      <c r="A425" s="6">
        <v>43872</v>
      </c>
      <c r="B425" t="s">
        <v>555</v>
      </c>
      <c r="C425" t="s">
        <v>585</v>
      </c>
      <c r="D425" t="s">
        <v>93</v>
      </c>
      <c r="F425" t="s">
        <v>591</v>
      </c>
      <c r="H425" t="s">
        <v>583</v>
      </c>
    </row>
    <row r="426" spans="1:8" x14ac:dyDescent="0.25">
      <c r="A426" s="6">
        <v>43872</v>
      </c>
      <c r="B426" t="s">
        <v>555</v>
      </c>
      <c r="C426" t="s">
        <v>585</v>
      </c>
      <c r="D426" t="s">
        <v>93</v>
      </c>
      <c r="F426" t="s">
        <v>591</v>
      </c>
      <c r="H426" t="s">
        <v>583</v>
      </c>
    </row>
    <row r="427" spans="1:8" x14ac:dyDescent="0.25">
      <c r="A427" s="6">
        <v>43872</v>
      </c>
      <c r="B427" t="s">
        <v>555</v>
      </c>
      <c r="C427" t="s">
        <v>585</v>
      </c>
      <c r="D427" t="s">
        <v>93</v>
      </c>
      <c r="F427" t="s">
        <v>591</v>
      </c>
      <c r="H427" t="s">
        <v>583</v>
      </c>
    </row>
    <row r="428" spans="1:8" x14ac:dyDescent="0.25">
      <c r="A428" s="6">
        <v>43872</v>
      </c>
      <c r="B428" t="s">
        <v>555</v>
      </c>
      <c r="C428" t="s">
        <v>585</v>
      </c>
      <c r="D428" t="s">
        <v>93</v>
      </c>
      <c r="F428" t="s">
        <v>591</v>
      </c>
      <c r="H428" t="s">
        <v>583</v>
      </c>
    </row>
    <row r="429" spans="1:8" x14ac:dyDescent="0.25">
      <c r="A429" s="6">
        <v>43872</v>
      </c>
      <c r="B429" t="s">
        <v>555</v>
      </c>
      <c r="C429" t="s">
        <v>585</v>
      </c>
      <c r="D429" t="s">
        <v>93</v>
      </c>
      <c r="F429" t="s">
        <v>591</v>
      </c>
      <c r="H429" t="s">
        <v>583</v>
      </c>
    </row>
    <row r="430" spans="1:8" x14ac:dyDescent="0.25">
      <c r="A430" s="6">
        <v>43872</v>
      </c>
      <c r="B430" t="s">
        <v>555</v>
      </c>
      <c r="C430" t="s">
        <v>585</v>
      </c>
      <c r="D430" t="s">
        <v>93</v>
      </c>
      <c r="F430" t="s">
        <v>591</v>
      </c>
      <c r="H430" t="s">
        <v>583</v>
      </c>
    </row>
    <row r="431" spans="1:8" x14ac:dyDescent="0.25">
      <c r="A431" s="6">
        <v>43872</v>
      </c>
      <c r="B431" t="s">
        <v>555</v>
      </c>
      <c r="C431" t="s">
        <v>585</v>
      </c>
      <c r="D431" t="s">
        <v>93</v>
      </c>
      <c r="F431" t="s">
        <v>591</v>
      </c>
      <c r="H431" t="s">
        <v>583</v>
      </c>
    </row>
    <row r="432" spans="1:8" x14ac:dyDescent="0.25">
      <c r="A432" s="6">
        <v>43872</v>
      </c>
      <c r="B432" t="s">
        <v>555</v>
      </c>
      <c r="C432" t="s">
        <v>585</v>
      </c>
      <c r="D432" t="s">
        <v>93</v>
      </c>
      <c r="F432" t="s">
        <v>591</v>
      </c>
      <c r="H432" t="s">
        <v>583</v>
      </c>
    </row>
    <row r="433" spans="1:8" x14ac:dyDescent="0.25">
      <c r="A433" s="6">
        <v>43872</v>
      </c>
      <c r="B433" t="s">
        <v>555</v>
      </c>
      <c r="C433" t="s">
        <v>585</v>
      </c>
      <c r="D433" t="s">
        <v>93</v>
      </c>
      <c r="F433" t="s">
        <v>591</v>
      </c>
      <c r="H433" t="s">
        <v>583</v>
      </c>
    </row>
    <row r="434" spans="1:8" x14ac:dyDescent="0.25">
      <c r="A434" s="6">
        <v>43872</v>
      </c>
      <c r="B434" t="s">
        <v>555</v>
      </c>
      <c r="C434" t="s">
        <v>585</v>
      </c>
      <c r="D434" t="s">
        <v>93</v>
      </c>
      <c r="F434" t="s">
        <v>591</v>
      </c>
      <c r="H434" t="s">
        <v>583</v>
      </c>
    </row>
    <row r="435" spans="1:8" x14ac:dyDescent="0.25">
      <c r="A435" s="6">
        <v>43872</v>
      </c>
      <c r="B435" t="s">
        <v>555</v>
      </c>
      <c r="C435" t="s">
        <v>585</v>
      </c>
      <c r="D435" t="s">
        <v>93</v>
      </c>
      <c r="F435" t="s">
        <v>591</v>
      </c>
      <c r="H435" t="s">
        <v>583</v>
      </c>
    </row>
    <row r="436" spans="1:8" x14ac:dyDescent="0.25">
      <c r="A436" s="6">
        <v>43872</v>
      </c>
      <c r="B436" t="s">
        <v>555</v>
      </c>
      <c r="C436" t="s">
        <v>585</v>
      </c>
      <c r="D436" t="s">
        <v>93</v>
      </c>
      <c r="F436" t="s">
        <v>591</v>
      </c>
      <c r="H436" t="s">
        <v>583</v>
      </c>
    </row>
    <row r="437" spans="1:8" x14ac:dyDescent="0.25">
      <c r="A437" s="6">
        <v>43872</v>
      </c>
      <c r="B437" t="s">
        <v>555</v>
      </c>
      <c r="C437" t="s">
        <v>585</v>
      </c>
      <c r="D437" t="s">
        <v>93</v>
      </c>
      <c r="F437" t="s">
        <v>591</v>
      </c>
      <c r="H437" t="s">
        <v>583</v>
      </c>
    </row>
    <row r="438" spans="1:8" x14ac:dyDescent="0.25">
      <c r="A438" s="6">
        <v>43872</v>
      </c>
      <c r="B438" t="s">
        <v>555</v>
      </c>
      <c r="C438" t="s">
        <v>585</v>
      </c>
      <c r="D438" t="s">
        <v>93</v>
      </c>
      <c r="F438" t="s">
        <v>591</v>
      </c>
      <c r="H438" t="s">
        <v>583</v>
      </c>
    </row>
    <row r="439" spans="1:8" x14ac:dyDescent="0.25">
      <c r="A439" s="6">
        <v>43872</v>
      </c>
      <c r="B439" t="s">
        <v>555</v>
      </c>
      <c r="C439" t="s">
        <v>585</v>
      </c>
      <c r="D439" t="s">
        <v>93</v>
      </c>
      <c r="F439" t="s">
        <v>591</v>
      </c>
      <c r="H439" t="s">
        <v>583</v>
      </c>
    </row>
    <row r="440" spans="1:8" x14ac:dyDescent="0.25">
      <c r="A440" s="6">
        <v>43872</v>
      </c>
      <c r="B440" t="s">
        <v>555</v>
      </c>
      <c r="C440" t="s">
        <v>585</v>
      </c>
      <c r="D440" t="s">
        <v>93</v>
      </c>
      <c r="F440" t="s">
        <v>591</v>
      </c>
      <c r="H440" t="s">
        <v>583</v>
      </c>
    </row>
    <row r="441" spans="1:8" x14ac:dyDescent="0.25">
      <c r="A441" s="6">
        <v>43872</v>
      </c>
      <c r="B441" t="s">
        <v>555</v>
      </c>
      <c r="C441" t="s">
        <v>585</v>
      </c>
      <c r="D441" t="s">
        <v>93</v>
      </c>
      <c r="F441" t="s">
        <v>591</v>
      </c>
      <c r="H441" t="s">
        <v>583</v>
      </c>
    </row>
    <row r="442" spans="1:8" x14ac:dyDescent="0.25">
      <c r="A442" s="6">
        <v>43872</v>
      </c>
      <c r="B442" t="s">
        <v>555</v>
      </c>
      <c r="C442" t="s">
        <v>585</v>
      </c>
      <c r="D442" t="s">
        <v>93</v>
      </c>
      <c r="F442" t="s">
        <v>591</v>
      </c>
      <c r="H442" t="s">
        <v>583</v>
      </c>
    </row>
    <row r="443" spans="1:8" x14ac:dyDescent="0.25">
      <c r="A443" s="6">
        <v>43872</v>
      </c>
      <c r="B443" t="s">
        <v>555</v>
      </c>
      <c r="C443" t="s">
        <v>585</v>
      </c>
      <c r="D443" t="s">
        <v>93</v>
      </c>
      <c r="F443" t="s">
        <v>591</v>
      </c>
      <c r="H443" t="s">
        <v>583</v>
      </c>
    </row>
    <row r="444" spans="1:8" x14ac:dyDescent="0.25">
      <c r="A444" s="6">
        <v>43872</v>
      </c>
      <c r="B444" t="s">
        <v>555</v>
      </c>
      <c r="C444" t="s">
        <v>585</v>
      </c>
      <c r="D444" t="s">
        <v>93</v>
      </c>
      <c r="F444" t="s">
        <v>591</v>
      </c>
      <c r="H444" t="s">
        <v>583</v>
      </c>
    </row>
    <row r="445" spans="1:8" x14ac:dyDescent="0.25">
      <c r="A445" s="6">
        <v>43872</v>
      </c>
      <c r="B445" t="s">
        <v>555</v>
      </c>
      <c r="C445" t="s">
        <v>585</v>
      </c>
      <c r="D445" t="s">
        <v>93</v>
      </c>
      <c r="F445" t="s">
        <v>591</v>
      </c>
      <c r="H445" t="s">
        <v>583</v>
      </c>
    </row>
    <row r="446" spans="1:8" x14ac:dyDescent="0.25">
      <c r="A446" s="6">
        <v>43872</v>
      </c>
      <c r="B446" t="s">
        <v>555</v>
      </c>
      <c r="C446" t="s">
        <v>585</v>
      </c>
      <c r="D446" t="s">
        <v>93</v>
      </c>
      <c r="F446" t="s">
        <v>591</v>
      </c>
      <c r="H446" t="s">
        <v>583</v>
      </c>
    </row>
    <row r="447" spans="1:8" x14ac:dyDescent="0.25">
      <c r="A447" s="6">
        <v>43872</v>
      </c>
      <c r="B447" t="s">
        <v>555</v>
      </c>
      <c r="C447" t="s">
        <v>585</v>
      </c>
      <c r="D447" t="s">
        <v>93</v>
      </c>
      <c r="F447" t="s">
        <v>591</v>
      </c>
      <c r="H447" t="s">
        <v>583</v>
      </c>
    </row>
    <row r="448" spans="1:8" x14ac:dyDescent="0.25">
      <c r="A448" s="6">
        <v>43872</v>
      </c>
      <c r="B448" t="s">
        <v>555</v>
      </c>
      <c r="C448" t="s">
        <v>585</v>
      </c>
      <c r="D448" t="s">
        <v>93</v>
      </c>
      <c r="F448" t="s">
        <v>591</v>
      </c>
      <c r="H448" t="s">
        <v>583</v>
      </c>
    </row>
    <row r="449" spans="1:8" x14ac:dyDescent="0.25">
      <c r="A449" s="6">
        <v>43872</v>
      </c>
      <c r="B449" t="s">
        <v>555</v>
      </c>
      <c r="C449" t="s">
        <v>585</v>
      </c>
      <c r="D449" t="s">
        <v>93</v>
      </c>
      <c r="F449" t="s">
        <v>591</v>
      </c>
      <c r="H449" t="s">
        <v>583</v>
      </c>
    </row>
    <row r="450" spans="1:8" x14ac:dyDescent="0.25">
      <c r="A450" s="6">
        <v>43872</v>
      </c>
      <c r="B450" t="s">
        <v>555</v>
      </c>
      <c r="C450" t="s">
        <v>585</v>
      </c>
      <c r="D450" t="s">
        <v>93</v>
      </c>
      <c r="F450" t="s">
        <v>591</v>
      </c>
      <c r="H450" t="s">
        <v>583</v>
      </c>
    </row>
    <row r="451" spans="1:8" x14ac:dyDescent="0.25">
      <c r="A451" s="6">
        <v>43872</v>
      </c>
      <c r="B451" t="s">
        <v>555</v>
      </c>
      <c r="C451" t="s">
        <v>585</v>
      </c>
      <c r="D451" t="s">
        <v>93</v>
      </c>
      <c r="F451" t="s">
        <v>591</v>
      </c>
      <c r="H451" t="s">
        <v>583</v>
      </c>
    </row>
    <row r="452" spans="1:8" x14ac:dyDescent="0.25">
      <c r="A452" s="6">
        <v>43872</v>
      </c>
      <c r="B452" t="s">
        <v>555</v>
      </c>
      <c r="C452" t="s">
        <v>585</v>
      </c>
      <c r="D452" t="s">
        <v>93</v>
      </c>
      <c r="F452" t="s">
        <v>591</v>
      </c>
      <c r="H452" t="s">
        <v>583</v>
      </c>
    </row>
    <row r="453" spans="1:8" x14ac:dyDescent="0.25">
      <c r="A453" s="6">
        <v>43872</v>
      </c>
      <c r="B453" t="s">
        <v>555</v>
      </c>
      <c r="C453" t="s">
        <v>585</v>
      </c>
      <c r="D453" t="s">
        <v>93</v>
      </c>
      <c r="F453" t="s">
        <v>591</v>
      </c>
      <c r="H453" t="s">
        <v>583</v>
      </c>
    </row>
    <row r="454" spans="1:8" x14ac:dyDescent="0.25">
      <c r="A454" s="6">
        <v>43872</v>
      </c>
      <c r="B454" t="s">
        <v>555</v>
      </c>
      <c r="C454" t="s">
        <v>585</v>
      </c>
      <c r="D454" t="s">
        <v>93</v>
      </c>
      <c r="F454" t="s">
        <v>591</v>
      </c>
      <c r="H454" t="s">
        <v>583</v>
      </c>
    </row>
    <row r="455" spans="1:8" x14ac:dyDescent="0.25">
      <c r="A455" s="6">
        <v>43872</v>
      </c>
      <c r="B455" t="s">
        <v>555</v>
      </c>
      <c r="C455" t="s">
        <v>585</v>
      </c>
      <c r="D455" t="s">
        <v>93</v>
      </c>
      <c r="F455" t="s">
        <v>591</v>
      </c>
      <c r="H455" t="s">
        <v>583</v>
      </c>
    </row>
    <row r="456" spans="1:8" x14ac:dyDescent="0.25">
      <c r="A456" s="6">
        <v>43872</v>
      </c>
      <c r="B456" t="s">
        <v>555</v>
      </c>
      <c r="C456" t="s">
        <v>585</v>
      </c>
      <c r="D456" t="s">
        <v>93</v>
      </c>
      <c r="F456" t="s">
        <v>591</v>
      </c>
      <c r="H456" t="s">
        <v>583</v>
      </c>
    </row>
    <row r="457" spans="1:8" x14ac:dyDescent="0.25">
      <c r="A457" s="6">
        <v>43872</v>
      </c>
      <c r="B457" t="s">
        <v>555</v>
      </c>
      <c r="C457" t="s">
        <v>585</v>
      </c>
      <c r="D457" t="s">
        <v>93</v>
      </c>
      <c r="F457" t="s">
        <v>591</v>
      </c>
      <c r="H457" t="s">
        <v>583</v>
      </c>
    </row>
    <row r="458" spans="1:8" x14ac:dyDescent="0.25">
      <c r="A458" s="6">
        <v>43872</v>
      </c>
      <c r="B458" t="s">
        <v>555</v>
      </c>
      <c r="C458" t="s">
        <v>585</v>
      </c>
      <c r="D458" t="s">
        <v>93</v>
      </c>
      <c r="F458" t="s">
        <v>591</v>
      </c>
      <c r="H458" t="s">
        <v>583</v>
      </c>
    </row>
    <row r="459" spans="1:8" x14ac:dyDescent="0.25">
      <c r="A459" s="6">
        <v>43872</v>
      </c>
      <c r="B459" t="s">
        <v>555</v>
      </c>
      <c r="C459" t="s">
        <v>585</v>
      </c>
      <c r="D459" t="s">
        <v>93</v>
      </c>
      <c r="F459" t="s">
        <v>591</v>
      </c>
      <c r="H459" t="s">
        <v>583</v>
      </c>
    </row>
    <row r="460" spans="1:8" x14ac:dyDescent="0.25">
      <c r="A460" s="6">
        <v>43872</v>
      </c>
      <c r="B460" t="s">
        <v>555</v>
      </c>
      <c r="C460" t="s">
        <v>585</v>
      </c>
      <c r="D460" t="s">
        <v>93</v>
      </c>
      <c r="F460" t="s">
        <v>591</v>
      </c>
      <c r="H460" t="s">
        <v>583</v>
      </c>
    </row>
    <row r="461" spans="1:8" x14ac:dyDescent="0.25">
      <c r="A461" s="6">
        <v>43872</v>
      </c>
      <c r="B461" t="s">
        <v>555</v>
      </c>
      <c r="C461" t="s">
        <v>585</v>
      </c>
      <c r="D461" t="s">
        <v>93</v>
      </c>
      <c r="F461" t="s">
        <v>591</v>
      </c>
      <c r="H461" t="s">
        <v>583</v>
      </c>
    </row>
    <row r="462" spans="1:8" x14ac:dyDescent="0.25">
      <c r="A462" s="6">
        <v>43872</v>
      </c>
      <c r="B462" t="s">
        <v>555</v>
      </c>
      <c r="C462" t="s">
        <v>585</v>
      </c>
      <c r="D462" t="s">
        <v>93</v>
      </c>
      <c r="F462" t="s">
        <v>591</v>
      </c>
      <c r="H462" t="s">
        <v>583</v>
      </c>
    </row>
    <row r="463" spans="1:8" x14ac:dyDescent="0.25">
      <c r="A463" s="6">
        <v>43872</v>
      </c>
      <c r="B463" t="s">
        <v>555</v>
      </c>
      <c r="C463" t="s">
        <v>585</v>
      </c>
      <c r="D463" t="s">
        <v>93</v>
      </c>
      <c r="F463" t="s">
        <v>591</v>
      </c>
      <c r="H463" t="s">
        <v>583</v>
      </c>
    </row>
    <row r="464" spans="1:8" x14ac:dyDescent="0.25">
      <c r="A464" s="6">
        <v>43872</v>
      </c>
      <c r="B464" t="s">
        <v>555</v>
      </c>
      <c r="C464" t="s">
        <v>585</v>
      </c>
      <c r="D464" t="s">
        <v>93</v>
      </c>
      <c r="F464" t="s">
        <v>591</v>
      </c>
      <c r="H464" t="s">
        <v>583</v>
      </c>
    </row>
    <row r="465" spans="1:8" x14ac:dyDescent="0.25">
      <c r="A465" s="6">
        <v>43872</v>
      </c>
      <c r="B465" t="s">
        <v>555</v>
      </c>
      <c r="C465" t="s">
        <v>585</v>
      </c>
      <c r="D465" t="s">
        <v>93</v>
      </c>
      <c r="F465" t="s">
        <v>591</v>
      </c>
      <c r="H465" t="s">
        <v>583</v>
      </c>
    </row>
    <row r="466" spans="1:8" x14ac:dyDescent="0.25">
      <c r="A466" s="6">
        <v>43872</v>
      </c>
      <c r="B466" t="s">
        <v>555</v>
      </c>
      <c r="C466" t="s">
        <v>585</v>
      </c>
      <c r="D466" t="s">
        <v>93</v>
      </c>
      <c r="F466" t="s">
        <v>591</v>
      </c>
      <c r="H466" t="s">
        <v>583</v>
      </c>
    </row>
    <row r="467" spans="1:8" x14ac:dyDescent="0.25">
      <c r="A467" s="6">
        <v>43872</v>
      </c>
      <c r="B467" t="s">
        <v>555</v>
      </c>
      <c r="C467" t="s">
        <v>585</v>
      </c>
      <c r="D467" t="s">
        <v>93</v>
      </c>
      <c r="F467" t="s">
        <v>591</v>
      </c>
      <c r="H467" t="s">
        <v>584</v>
      </c>
    </row>
    <row r="468" spans="1:8" x14ac:dyDescent="0.25">
      <c r="A468" s="6">
        <v>43872</v>
      </c>
      <c r="B468" t="s">
        <v>555</v>
      </c>
      <c r="C468" t="s">
        <v>585</v>
      </c>
      <c r="D468" t="s">
        <v>93</v>
      </c>
      <c r="F468" t="s">
        <v>591</v>
      </c>
      <c r="H468" t="s">
        <v>584</v>
      </c>
    </row>
    <row r="469" spans="1:8" x14ac:dyDescent="0.25">
      <c r="A469" s="6">
        <v>43872</v>
      </c>
      <c r="B469" t="s">
        <v>555</v>
      </c>
      <c r="C469" t="s">
        <v>585</v>
      </c>
      <c r="D469" t="s">
        <v>93</v>
      </c>
      <c r="F469" t="s">
        <v>591</v>
      </c>
      <c r="H469" t="s">
        <v>584</v>
      </c>
    </row>
    <row r="470" spans="1:8" x14ac:dyDescent="0.25">
      <c r="A470" s="6">
        <v>43872</v>
      </c>
      <c r="B470" t="s">
        <v>555</v>
      </c>
      <c r="C470" t="s">
        <v>585</v>
      </c>
      <c r="D470" t="s">
        <v>93</v>
      </c>
      <c r="F470" t="s">
        <v>591</v>
      </c>
      <c r="H470" t="s">
        <v>584</v>
      </c>
    </row>
    <row r="471" spans="1:8" x14ac:dyDescent="0.25">
      <c r="A471" s="6">
        <v>43872</v>
      </c>
      <c r="B471" t="s">
        <v>555</v>
      </c>
      <c r="C471" t="s">
        <v>585</v>
      </c>
      <c r="D471" t="s">
        <v>93</v>
      </c>
      <c r="H471" t="s">
        <v>592</v>
      </c>
    </row>
    <row r="472" spans="1:8" x14ac:dyDescent="0.25">
      <c r="A472" s="6">
        <v>43872</v>
      </c>
      <c r="B472" t="s">
        <v>555</v>
      </c>
      <c r="C472" t="s">
        <v>585</v>
      </c>
      <c r="D472" t="s">
        <v>93</v>
      </c>
      <c r="F472" t="s">
        <v>252</v>
      </c>
    </row>
    <row r="473" spans="1:8" x14ac:dyDescent="0.25">
      <c r="A473" s="6">
        <v>43872</v>
      </c>
      <c r="B473" t="s">
        <v>555</v>
      </c>
      <c r="C473" t="s">
        <v>585</v>
      </c>
      <c r="D473" t="s">
        <v>93</v>
      </c>
      <c r="F473" t="s">
        <v>512</v>
      </c>
      <c r="H473" t="s">
        <v>583</v>
      </c>
    </row>
    <row r="474" spans="1:8" x14ac:dyDescent="0.25">
      <c r="A474" s="6">
        <v>43872</v>
      </c>
      <c r="B474" t="s">
        <v>555</v>
      </c>
      <c r="C474" t="s">
        <v>585</v>
      </c>
      <c r="D474" t="s">
        <v>93</v>
      </c>
      <c r="F474" t="s">
        <v>512</v>
      </c>
      <c r="H474" t="s">
        <v>583</v>
      </c>
    </row>
    <row r="475" spans="1:8" x14ac:dyDescent="0.25">
      <c r="A475" s="6">
        <v>43872</v>
      </c>
      <c r="B475" t="s">
        <v>555</v>
      </c>
      <c r="C475" t="s">
        <v>585</v>
      </c>
      <c r="D475" t="s">
        <v>93</v>
      </c>
      <c r="F475" t="s">
        <v>512</v>
      </c>
      <c r="H475" t="s">
        <v>583</v>
      </c>
    </row>
    <row r="476" spans="1:8" x14ac:dyDescent="0.25">
      <c r="A476" s="6">
        <v>43872</v>
      </c>
      <c r="B476" t="s">
        <v>555</v>
      </c>
      <c r="C476" t="s">
        <v>585</v>
      </c>
      <c r="D476" t="s">
        <v>93</v>
      </c>
      <c r="F476" t="s">
        <v>512</v>
      </c>
      <c r="H476" t="s">
        <v>583</v>
      </c>
    </row>
    <row r="477" spans="1:8" x14ac:dyDescent="0.25">
      <c r="A477" s="6">
        <v>43872</v>
      </c>
      <c r="B477" t="s">
        <v>555</v>
      </c>
      <c r="C477" t="s">
        <v>585</v>
      </c>
      <c r="D477" t="s">
        <v>202</v>
      </c>
      <c r="F477" t="s">
        <v>591</v>
      </c>
      <c r="H477" t="s">
        <v>583</v>
      </c>
    </row>
    <row r="478" spans="1:8" x14ac:dyDescent="0.25">
      <c r="A478" s="6">
        <v>43872</v>
      </c>
      <c r="B478" t="s">
        <v>555</v>
      </c>
      <c r="C478" t="s">
        <v>585</v>
      </c>
      <c r="D478" t="s">
        <v>202</v>
      </c>
      <c r="F478" t="s">
        <v>591</v>
      </c>
      <c r="H478" t="s">
        <v>583</v>
      </c>
    </row>
    <row r="479" spans="1:8" x14ac:dyDescent="0.25">
      <c r="A479" s="6">
        <v>43872</v>
      </c>
      <c r="B479" t="s">
        <v>555</v>
      </c>
      <c r="C479" t="s">
        <v>585</v>
      </c>
      <c r="D479" t="s">
        <v>202</v>
      </c>
      <c r="F479" t="s">
        <v>591</v>
      </c>
      <c r="H479" t="s">
        <v>583</v>
      </c>
    </row>
    <row r="480" spans="1:8" x14ac:dyDescent="0.25">
      <c r="A480" s="6">
        <v>43872</v>
      </c>
      <c r="B480" t="s">
        <v>555</v>
      </c>
      <c r="C480" t="s">
        <v>585</v>
      </c>
      <c r="D480" t="s">
        <v>202</v>
      </c>
      <c r="F480" t="s">
        <v>591</v>
      </c>
      <c r="H480" t="s">
        <v>583</v>
      </c>
    </row>
    <row r="481" spans="1:8" x14ac:dyDescent="0.25">
      <c r="A481" s="6">
        <v>43872</v>
      </c>
      <c r="B481" t="s">
        <v>555</v>
      </c>
      <c r="C481" t="s">
        <v>585</v>
      </c>
      <c r="D481" t="s">
        <v>202</v>
      </c>
      <c r="F481" t="s">
        <v>591</v>
      </c>
      <c r="H481" t="s">
        <v>583</v>
      </c>
    </row>
    <row r="482" spans="1:8" x14ac:dyDescent="0.25">
      <c r="A482" s="6">
        <v>43872</v>
      </c>
      <c r="B482" t="s">
        <v>555</v>
      </c>
      <c r="C482" t="s">
        <v>585</v>
      </c>
      <c r="D482" t="s">
        <v>202</v>
      </c>
      <c r="F482" t="s">
        <v>591</v>
      </c>
      <c r="H482" t="s">
        <v>584</v>
      </c>
    </row>
    <row r="483" spans="1:8" x14ac:dyDescent="0.25">
      <c r="A483" s="6">
        <v>43872</v>
      </c>
      <c r="B483" t="s">
        <v>555</v>
      </c>
      <c r="C483" t="s">
        <v>585</v>
      </c>
      <c r="D483" t="s">
        <v>202</v>
      </c>
      <c r="F483" t="s">
        <v>512</v>
      </c>
      <c r="H483" t="s">
        <v>584</v>
      </c>
    </row>
    <row r="484" spans="1:8" x14ac:dyDescent="0.25">
      <c r="A484" s="6">
        <v>43872</v>
      </c>
      <c r="B484" t="s">
        <v>555</v>
      </c>
      <c r="C484" t="s">
        <v>585</v>
      </c>
      <c r="D484" t="s">
        <v>202</v>
      </c>
      <c r="F484" t="s">
        <v>512</v>
      </c>
      <c r="H484" t="s">
        <v>583</v>
      </c>
    </row>
    <row r="485" spans="1:8" x14ac:dyDescent="0.25">
      <c r="A485" s="6">
        <v>43872</v>
      </c>
      <c r="B485" t="s">
        <v>555</v>
      </c>
      <c r="C485" t="s">
        <v>585</v>
      </c>
      <c r="D485" t="s">
        <v>202</v>
      </c>
      <c r="F485" t="s">
        <v>512</v>
      </c>
      <c r="H485" t="s">
        <v>583</v>
      </c>
    </row>
    <row r="486" spans="1:8" x14ac:dyDescent="0.25">
      <c r="A486" s="6">
        <v>43872</v>
      </c>
      <c r="B486" t="s">
        <v>555</v>
      </c>
      <c r="C486" t="s">
        <v>585</v>
      </c>
      <c r="D486" t="s">
        <v>202</v>
      </c>
      <c r="F486" t="s">
        <v>512</v>
      </c>
      <c r="H486" t="s">
        <v>583</v>
      </c>
    </row>
    <row r="487" spans="1:8" x14ac:dyDescent="0.25">
      <c r="A487" s="6">
        <v>43872</v>
      </c>
      <c r="B487" t="s">
        <v>555</v>
      </c>
      <c r="C487" t="s">
        <v>585</v>
      </c>
      <c r="D487" t="s">
        <v>202</v>
      </c>
      <c r="F487" t="s">
        <v>512</v>
      </c>
      <c r="H487" t="s">
        <v>583</v>
      </c>
    </row>
    <row r="488" spans="1:8" x14ac:dyDescent="0.25">
      <c r="A488" s="6">
        <v>43872</v>
      </c>
      <c r="B488" t="s">
        <v>555</v>
      </c>
      <c r="C488" t="s">
        <v>585</v>
      </c>
      <c r="D488" t="s">
        <v>202</v>
      </c>
      <c r="F488" t="s">
        <v>512</v>
      </c>
      <c r="H488" t="s">
        <v>583</v>
      </c>
    </row>
    <row r="489" spans="1:8" x14ac:dyDescent="0.25">
      <c r="A489" s="6">
        <v>43872</v>
      </c>
      <c r="B489" t="s">
        <v>555</v>
      </c>
      <c r="C489" t="s">
        <v>585</v>
      </c>
      <c r="D489" t="s">
        <v>202</v>
      </c>
      <c r="F489" t="s">
        <v>512</v>
      </c>
      <c r="H489" t="s">
        <v>583</v>
      </c>
    </row>
    <row r="490" spans="1:8" x14ac:dyDescent="0.25">
      <c r="A490" s="6">
        <v>43872</v>
      </c>
      <c r="B490" t="s">
        <v>555</v>
      </c>
      <c r="C490" t="s">
        <v>585</v>
      </c>
      <c r="D490" t="s">
        <v>202</v>
      </c>
      <c r="F490" t="s">
        <v>512</v>
      </c>
      <c r="H490" t="s">
        <v>583</v>
      </c>
    </row>
    <row r="491" spans="1:8" x14ac:dyDescent="0.25">
      <c r="A491" s="6">
        <v>43872</v>
      </c>
      <c r="B491" t="s">
        <v>555</v>
      </c>
      <c r="C491" t="s">
        <v>585</v>
      </c>
      <c r="D491" t="s">
        <v>202</v>
      </c>
      <c r="F491" t="s">
        <v>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topLeftCell="A57" workbookViewId="0">
      <selection activeCell="B71" sqref="B71"/>
    </sheetView>
  </sheetViews>
  <sheetFormatPr baseColWidth="10" defaultRowHeight="15" x14ac:dyDescent="0.25"/>
  <cols>
    <col min="2" max="2" width="33.28515625" customWidth="1"/>
    <col min="5" max="5" width="13.85546875" customWidth="1"/>
  </cols>
  <sheetData>
    <row r="1" spans="1:16" x14ac:dyDescent="0.25">
      <c r="A1" t="s">
        <v>97</v>
      </c>
      <c r="B1" t="s">
        <v>129</v>
      </c>
      <c r="C1" t="s">
        <v>81</v>
      </c>
      <c r="D1" t="s">
        <v>94</v>
      </c>
      <c r="E1" t="s">
        <v>3</v>
      </c>
      <c r="F1" t="s">
        <v>5</v>
      </c>
      <c r="G1" t="s">
        <v>127</v>
      </c>
      <c r="H1" t="s">
        <v>130</v>
      </c>
      <c r="I1" t="s">
        <v>36</v>
      </c>
      <c r="K1" t="s">
        <v>66</v>
      </c>
    </row>
    <row r="2" spans="1:16" x14ac:dyDescent="0.25">
      <c r="A2">
        <v>1</v>
      </c>
      <c r="B2" s="16" t="s">
        <v>96</v>
      </c>
      <c r="C2" t="s">
        <v>82</v>
      </c>
      <c r="D2" t="s">
        <v>90</v>
      </c>
      <c r="E2" s="6">
        <v>43821</v>
      </c>
      <c r="F2" t="s">
        <v>95</v>
      </c>
      <c r="G2" t="s">
        <v>128</v>
      </c>
      <c r="H2" t="s">
        <v>131</v>
      </c>
      <c r="I2" t="s">
        <v>83</v>
      </c>
      <c r="L2" s="16" t="s">
        <v>869</v>
      </c>
    </row>
    <row r="3" spans="1:16" x14ac:dyDescent="0.25">
      <c r="A3">
        <v>2</v>
      </c>
      <c r="B3" t="s">
        <v>100</v>
      </c>
      <c r="C3" t="s">
        <v>82</v>
      </c>
      <c r="D3" t="s">
        <v>93</v>
      </c>
      <c r="E3" s="6">
        <v>43823</v>
      </c>
      <c r="F3" t="s">
        <v>99</v>
      </c>
      <c r="G3" t="s">
        <v>128</v>
      </c>
      <c r="H3" t="s">
        <v>131</v>
      </c>
      <c r="I3" t="s">
        <v>98</v>
      </c>
    </row>
    <row r="4" spans="1:16" x14ac:dyDescent="0.25">
      <c r="A4">
        <v>3</v>
      </c>
      <c r="B4" t="s">
        <v>102</v>
      </c>
      <c r="C4" t="s">
        <v>82</v>
      </c>
      <c r="D4" t="s">
        <v>93</v>
      </c>
      <c r="E4" s="6">
        <v>43824</v>
      </c>
      <c r="F4" t="s">
        <v>101</v>
      </c>
      <c r="G4" t="s">
        <v>128</v>
      </c>
      <c r="H4" t="s">
        <v>131</v>
      </c>
      <c r="I4" t="s">
        <v>98</v>
      </c>
    </row>
    <row r="5" spans="1:16" x14ac:dyDescent="0.25">
      <c r="A5">
        <v>4</v>
      </c>
      <c r="B5" t="s">
        <v>106</v>
      </c>
      <c r="C5" t="s">
        <v>82</v>
      </c>
      <c r="D5" t="s">
        <v>90</v>
      </c>
      <c r="E5" s="6">
        <v>43824</v>
      </c>
      <c r="F5" t="s">
        <v>101</v>
      </c>
      <c r="G5" t="s">
        <v>128</v>
      </c>
      <c r="H5" t="s">
        <v>131</v>
      </c>
      <c r="I5" t="s">
        <v>98</v>
      </c>
    </row>
    <row r="6" spans="1:16" x14ac:dyDescent="0.25">
      <c r="A6">
        <v>5</v>
      </c>
      <c r="B6" t="s">
        <v>108</v>
      </c>
      <c r="C6" t="s">
        <v>82</v>
      </c>
      <c r="D6" t="s">
        <v>93</v>
      </c>
      <c r="E6" s="6">
        <v>43827</v>
      </c>
      <c r="F6" t="s">
        <v>107</v>
      </c>
      <c r="G6" t="s">
        <v>128</v>
      </c>
      <c r="H6" t="s">
        <v>131</v>
      </c>
      <c r="I6" t="s">
        <v>83</v>
      </c>
    </row>
    <row r="7" spans="1:16" x14ac:dyDescent="0.25">
      <c r="A7">
        <v>6</v>
      </c>
      <c r="B7" t="s">
        <v>593</v>
      </c>
      <c r="C7" t="s">
        <v>82</v>
      </c>
      <c r="D7" t="s">
        <v>93</v>
      </c>
      <c r="E7" s="6">
        <v>43475</v>
      </c>
      <c r="F7" t="s">
        <v>132</v>
      </c>
      <c r="G7" t="s">
        <v>128</v>
      </c>
      <c r="H7" t="s">
        <v>131</v>
      </c>
      <c r="I7" t="s">
        <v>83</v>
      </c>
    </row>
    <row r="8" spans="1:16" x14ac:dyDescent="0.25">
      <c r="A8">
        <v>7</v>
      </c>
      <c r="B8" t="s">
        <v>594</v>
      </c>
      <c r="C8" t="s">
        <v>82</v>
      </c>
      <c r="D8" t="s">
        <v>93</v>
      </c>
      <c r="E8" s="6">
        <v>43475</v>
      </c>
      <c r="F8" t="s">
        <v>132</v>
      </c>
      <c r="G8" t="s">
        <v>128</v>
      </c>
      <c r="H8" t="s">
        <v>131</v>
      </c>
      <c r="I8" t="s">
        <v>83</v>
      </c>
    </row>
    <row r="9" spans="1:16" x14ac:dyDescent="0.25">
      <c r="A9">
        <v>8</v>
      </c>
      <c r="B9" t="s">
        <v>595</v>
      </c>
      <c r="C9" t="s">
        <v>82</v>
      </c>
      <c r="D9" t="s">
        <v>93</v>
      </c>
      <c r="E9" s="6">
        <v>43475</v>
      </c>
      <c r="F9" t="s">
        <v>133</v>
      </c>
      <c r="G9" t="s">
        <v>128</v>
      </c>
      <c r="H9" t="s">
        <v>131</v>
      </c>
      <c r="I9" t="s">
        <v>83</v>
      </c>
    </row>
    <row r="10" spans="1:16" x14ac:dyDescent="0.25">
      <c r="A10">
        <v>9</v>
      </c>
      <c r="B10" t="s">
        <v>596</v>
      </c>
      <c r="C10" t="s">
        <v>82</v>
      </c>
      <c r="D10" t="s">
        <v>93</v>
      </c>
      <c r="E10" s="6">
        <v>43475</v>
      </c>
      <c r="F10" t="s">
        <v>133</v>
      </c>
      <c r="G10" t="s">
        <v>128</v>
      </c>
      <c r="H10" t="s">
        <v>131</v>
      </c>
      <c r="I10" t="s">
        <v>83</v>
      </c>
    </row>
    <row r="11" spans="1:16" x14ac:dyDescent="0.25">
      <c r="A11">
        <v>10</v>
      </c>
      <c r="B11" t="s">
        <v>597</v>
      </c>
      <c r="C11" t="s">
        <v>82</v>
      </c>
      <c r="D11" t="s">
        <v>93</v>
      </c>
      <c r="E11" s="6">
        <v>43475</v>
      </c>
      <c r="F11" t="s">
        <v>133</v>
      </c>
      <c r="G11" t="s">
        <v>128</v>
      </c>
      <c r="H11" t="s">
        <v>131</v>
      </c>
      <c r="I11" t="s">
        <v>83</v>
      </c>
    </row>
    <row r="12" spans="1:16" x14ac:dyDescent="0.25">
      <c r="A12">
        <v>11</v>
      </c>
      <c r="B12" t="s">
        <v>598</v>
      </c>
      <c r="C12" t="s">
        <v>82</v>
      </c>
      <c r="D12" t="s">
        <v>93</v>
      </c>
      <c r="E12" s="6">
        <v>43475</v>
      </c>
      <c r="F12" t="s">
        <v>133</v>
      </c>
      <c r="G12" t="s">
        <v>128</v>
      </c>
      <c r="H12" t="s">
        <v>131</v>
      </c>
      <c r="I12" t="s">
        <v>83</v>
      </c>
    </row>
    <row r="13" spans="1:16" x14ac:dyDescent="0.25">
      <c r="A13">
        <v>12</v>
      </c>
      <c r="B13" t="s">
        <v>599</v>
      </c>
      <c r="C13" t="s">
        <v>82</v>
      </c>
      <c r="D13" t="s">
        <v>93</v>
      </c>
      <c r="E13" s="6">
        <v>43475</v>
      </c>
      <c r="F13" t="s">
        <v>133</v>
      </c>
      <c r="G13" t="s">
        <v>128</v>
      </c>
      <c r="H13" t="s">
        <v>131</v>
      </c>
      <c r="I13" t="s">
        <v>83</v>
      </c>
    </row>
    <row r="14" spans="1:16" x14ac:dyDescent="0.25">
      <c r="A14">
        <v>13</v>
      </c>
      <c r="B14" t="s">
        <v>600</v>
      </c>
      <c r="C14" t="s">
        <v>82</v>
      </c>
      <c r="D14" t="s">
        <v>93</v>
      </c>
      <c r="E14" s="6">
        <v>43477</v>
      </c>
      <c r="F14" t="s">
        <v>107</v>
      </c>
      <c r="G14" t="s">
        <v>128</v>
      </c>
      <c r="H14" t="s">
        <v>131</v>
      </c>
      <c r="I14" t="s">
        <v>83</v>
      </c>
    </row>
    <row r="15" spans="1:16" ht="15.75" thickBot="1" x14ac:dyDescent="0.3">
      <c r="A15">
        <v>14</v>
      </c>
      <c r="B15" t="s">
        <v>601</v>
      </c>
      <c r="C15" t="s">
        <v>82</v>
      </c>
      <c r="D15" t="s">
        <v>93</v>
      </c>
      <c r="E15" s="6">
        <v>43845</v>
      </c>
      <c r="F15" t="s">
        <v>264</v>
      </c>
      <c r="G15" t="s">
        <v>128</v>
      </c>
      <c r="H15" t="s">
        <v>131</v>
      </c>
      <c r="I15" t="s">
        <v>98</v>
      </c>
      <c r="K15" t="s">
        <v>224</v>
      </c>
    </row>
    <row r="16" spans="1:16" ht="15.75" thickBot="1" x14ac:dyDescent="0.3">
      <c r="A16">
        <v>15</v>
      </c>
      <c r="B16" t="s">
        <v>602</v>
      </c>
      <c r="C16" t="s">
        <v>82</v>
      </c>
      <c r="D16" t="s">
        <v>93</v>
      </c>
      <c r="E16" s="6">
        <v>43845</v>
      </c>
      <c r="F16" t="s">
        <v>264</v>
      </c>
      <c r="G16" t="s">
        <v>128</v>
      </c>
      <c r="H16" t="s">
        <v>131</v>
      </c>
      <c r="I16" t="s">
        <v>98</v>
      </c>
      <c r="J16" s="17"/>
      <c r="K16" s="18"/>
      <c r="L16" s="18"/>
      <c r="M16" s="18"/>
      <c r="N16" s="18"/>
      <c r="O16" s="18"/>
      <c r="P16" s="18"/>
    </row>
    <row r="17" spans="1:11" x14ac:dyDescent="0.25">
      <c r="A17">
        <v>16</v>
      </c>
      <c r="B17" t="s">
        <v>603</v>
      </c>
      <c r="C17" t="s">
        <v>82</v>
      </c>
      <c r="D17" t="s">
        <v>93</v>
      </c>
      <c r="E17" s="6">
        <v>43846</v>
      </c>
      <c r="F17" t="s">
        <v>265</v>
      </c>
      <c r="G17" t="s">
        <v>128</v>
      </c>
      <c r="H17" t="s">
        <v>131</v>
      </c>
      <c r="I17" t="s">
        <v>98</v>
      </c>
      <c r="J17" t="s">
        <v>266</v>
      </c>
      <c r="K17" t="s">
        <v>288</v>
      </c>
    </row>
    <row r="18" spans="1:11" x14ac:dyDescent="0.25">
      <c r="A18">
        <v>17</v>
      </c>
      <c r="B18" t="s">
        <v>604</v>
      </c>
      <c r="C18" t="s">
        <v>82</v>
      </c>
      <c r="D18" t="s">
        <v>93</v>
      </c>
      <c r="E18" s="6">
        <v>43846</v>
      </c>
      <c r="F18" t="s">
        <v>265</v>
      </c>
      <c r="G18" t="s">
        <v>128</v>
      </c>
      <c r="H18" t="s">
        <v>131</v>
      </c>
      <c r="I18" t="s">
        <v>98</v>
      </c>
      <c r="J18" t="s">
        <v>266</v>
      </c>
      <c r="K18" t="s">
        <v>289</v>
      </c>
    </row>
    <row r="19" spans="1:11" x14ac:dyDescent="0.25">
      <c r="A19">
        <v>18</v>
      </c>
      <c r="B19" t="s">
        <v>605</v>
      </c>
      <c r="C19" t="s">
        <v>82</v>
      </c>
      <c r="D19" t="s">
        <v>93</v>
      </c>
      <c r="E19" s="6">
        <v>43846</v>
      </c>
      <c r="F19" t="s">
        <v>268</v>
      </c>
      <c r="G19" t="s">
        <v>128</v>
      </c>
      <c r="H19" t="s">
        <v>131</v>
      </c>
      <c r="I19" t="s">
        <v>98</v>
      </c>
      <c r="J19" t="s">
        <v>267</v>
      </c>
      <c r="K19" t="s">
        <v>224</v>
      </c>
    </row>
    <row r="20" spans="1:11" x14ac:dyDescent="0.25">
      <c r="A20">
        <v>19</v>
      </c>
      <c r="B20" t="s">
        <v>606</v>
      </c>
      <c r="C20" t="s">
        <v>82</v>
      </c>
      <c r="D20" t="s">
        <v>93</v>
      </c>
      <c r="E20" s="6">
        <v>43848</v>
      </c>
      <c r="F20" t="s">
        <v>269</v>
      </c>
      <c r="G20" t="s">
        <v>128</v>
      </c>
      <c r="H20" t="s">
        <v>131</v>
      </c>
      <c r="I20" t="s">
        <v>98</v>
      </c>
      <c r="J20" t="s">
        <v>270</v>
      </c>
      <c r="K20" t="s">
        <v>165</v>
      </c>
    </row>
    <row r="21" spans="1:11" x14ac:dyDescent="0.25">
      <c r="A21">
        <v>20</v>
      </c>
      <c r="B21" t="s">
        <v>607</v>
      </c>
      <c r="C21" t="s">
        <v>82</v>
      </c>
      <c r="D21" t="s">
        <v>93</v>
      </c>
      <c r="E21" s="6">
        <v>43848</v>
      </c>
      <c r="F21" t="s">
        <v>271</v>
      </c>
      <c r="G21" t="s">
        <v>128</v>
      </c>
      <c r="H21" t="s">
        <v>131</v>
      </c>
      <c r="I21" t="s">
        <v>98</v>
      </c>
      <c r="J21" t="s">
        <v>272</v>
      </c>
      <c r="K21" t="s">
        <v>290</v>
      </c>
    </row>
    <row r="22" spans="1:11" x14ac:dyDescent="0.25">
      <c r="A22">
        <v>21</v>
      </c>
      <c r="B22" t="s">
        <v>608</v>
      </c>
      <c r="C22" t="s">
        <v>82</v>
      </c>
      <c r="D22" t="s">
        <v>93</v>
      </c>
      <c r="E22" s="6">
        <v>43848</v>
      </c>
      <c r="F22" t="s">
        <v>273</v>
      </c>
      <c r="G22" t="s">
        <v>128</v>
      </c>
      <c r="H22" t="s">
        <v>131</v>
      </c>
      <c r="I22" t="s">
        <v>98</v>
      </c>
      <c r="J22" t="s">
        <v>274</v>
      </c>
      <c r="K22" t="s">
        <v>288</v>
      </c>
    </row>
    <row r="23" spans="1:11" x14ac:dyDescent="0.25">
      <c r="A23">
        <v>22</v>
      </c>
      <c r="B23" t="s">
        <v>609</v>
      </c>
      <c r="C23" t="s">
        <v>82</v>
      </c>
      <c r="D23" t="s">
        <v>93</v>
      </c>
      <c r="E23" s="6">
        <v>43848</v>
      </c>
      <c r="F23" t="s">
        <v>273</v>
      </c>
      <c r="G23" t="s">
        <v>128</v>
      </c>
      <c r="H23" t="s">
        <v>131</v>
      </c>
      <c r="I23" t="s">
        <v>98</v>
      </c>
      <c r="J23" t="s">
        <v>274</v>
      </c>
      <c r="K23" t="s">
        <v>288</v>
      </c>
    </row>
    <row r="24" spans="1:11" x14ac:dyDescent="0.25">
      <c r="A24">
        <v>23</v>
      </c>
      <c r="B24" t="s">
        <v>610</v>
      </c>
      <c r="C24" t="s">
        <v>82</v>
      </c>
      <c r="D24" t="s">
        <v>90</v>
      </c>
      <c r="E24" s="6">
        <v>43848</v>
      </c>
      <c r="F24" t="s">
        <v>275</v>
      </c>
      <c r="G24" t="s">
        <v>128</v>
      </c>
      <c r="H24" t="s">
        <v>131</v>
      </c>
      <c r="I24" t="s">
        <v>83</v>
      </c>
      <c r="J24" t="s">
        <v>276</v>
      </c>
    </row>
    <row r="25" spans="1:11" x14ac:dyDescent="0.25">
      <c r="A25">
        <v>24</v>
      </c>
      <c r="B25" t="s">
        <v>611</v>
      </c>
      <c r="C25" t="s">
        <v>82</v>
      </c>
      <c r="D25" t="s">
        <v>93</v>
      </c>
      <c r="E25" s="6">
        <v>43860</v>
      </c>
      <c r="F25" t="s">
        <v>277</v>
      </c>
      <c r="G25" t="s">
        <v>128</v>
      </c>
      <c r="H25" t="s">
        <v>131</v>
      </c>
      <c r="I25" t="s">
        <v>83</v>
      </c>
      <c r="J25" t="s">
        <v>278</v>
      </c>
    </row>
    <row r="26" spans="1:11" x14ac:dyDescent="0.25">
      <c r="A26">
        <v>25</v>
      </c>
      <c r="B26" t="s">
        <v>612</v>
      </c>
      <c r="C26" t="s">
        <v>82</v>
      </c>
      <c r="D26" t="s">
        <v>93</v>
      </c>
      <c r="E26" s="6">
        <v>43860</v>
      </c>
      <c r="F26" t="s">
        <v>277</v>
      </c>
      <c r="G26" t="s">
        <v>128</v>
      </c>
      <c r="H26" t="s">
        <v>131</v>
      </c>
      <c r="I26" t="s">
        <v>83</v>
      </c>
      <c r="J26" t="s">
        <v>278</v>
      </c>
    </row>
    <row r="27" spans="1:11" x14ac:dyDescent="0.25">
      <c r="A27">
        <v>26</v>
      </c>
      <c r="B27" t="s">
        <v>613</v>
      </c>
      <c r="C27" t="s">
        <v>82</v>
      </c>
      <c r="D27" t="s">
        <v>93</v>
      </c>
      <c r="E27" s="6">
        <v>43860</v>
      </c>
      <c r="F27" t="s">
        <v>277</v>
      </c>
      <c r="G27" t="s">
        <v>128</v>
      </c>
      <c r="H27" t="s">
        <v>131</v>
      </c>
      <c r="I27" t="s">
        <v>83</v>
      </c>
      <c r="J27" t="s">
        <v>278</v>
      </c>
    </row>
    <row r="28" spans="1:11" x14ac:dyDescent="0.25">
      <c r="A28">
        <v>27</v>
      </c>
      <c r="B28" t="s">
        <v>614</v>
      </c>
      <c r="C28" t="s">
        <v>82</v>
      </c>
      <c r="D28" t="s">
        <v>93</v>
      </c>
      <c r="E28" s="6">
        <v>43860</v>
      </c>
      <c r="F28" t="s">
        <v>277</v>
      </c>
      <c r="G28" t="s">
        <v>128</v>
      </c>
      <c r="H28" t="s">
        <v>131</v>
      </c>
      <c r="I28" t="s">
        <v>83</v>
      </c>
      <c r="J28" t="s">
        <v>278</v>
      </c>
    </row>
    <row r="29" spans="1:11" x14ac:dyDescent="0.25">
      <c r="A29">
        <v>28</v>
      </c>
      <c r="B29" t="s">
        <v>615</v>
      </c>
      <c r="C29" t="s">
        <v>82</v>
      </c>
      <c r="D29" t="s">
        <v>93</v>
      </c>
      <c r="E29" s="6">
        <v>43860</v>
      </c>
      <c r="F29" t="s">
        <v>277</v>
      </c>
      <c r="G29" t="s">
        <v>128</v>
      </c>
      <c r="H29" t="s">
        <v>131</v>
      </c>
      <c r="I29" t="s">
        <v>83</v>
      </c>
      <c r="J29" t="s">
        <v>278</v>
      </c>
    </row>
    <row r="30" spans="1:11" x14ac:dyDescent="0.25">
      <c r="A30">
        <v>29</v>
      </c>
      <c r="B30" t="s">
        <v>616</v>
      </c>
      <c r="C30" t="s">
        <v>82</v>
      </c>
      <c r="D30" t="s">
        <v>90</v>
      </c>
      <c r="E30" s="6">
        <v>43861</v>
      </c>
      <c r="F30" t="s">
        <v>279</v>
      </c>
      <c r="G30" t="s">
        <v>128</v>
      </c>
      <c r="H30" t="s">
        <v>131</v>
      </c>
      <c r="I30" t="s">
        <v>83</v>
      </c>
      <c r="J30" t="s">
        <v>280</v>
      </c>
    </row>
    <row r="31" spans="1:11" x14ac:dyDescent="0.25">
      <c r="A31">
        <v>30</v>
      </c>
      <c r="B31" t="s">
        <v>617</v>
      </c>
      <c r="C31" t="s">
        <v>82</v>
      </c>
      <c r="D31" t="s">
        <v>90</v>
      </c>
      <c r="E31" s="6">
        <v>43861</v>
      </c>
      <c r="F31" t="s">
        <v>279</v>
      </c>
      <c r="G31" t="s">
        <v>128</v>
      </c>
      <c r="H31" t="s">
        <v>131</v>
      </c>
      <c r="I31" t="s">
        <v>83</v>
      </c>
      <c r="J31" t="s">
        <v>280</v>
      </c>
    </row>
    <row r="32" spans="1:11" x14ac:dyDescent="0.25">
      <c r="A32">
        <v>31</v>
      </c>
      <c r="B32" t="s">
        <v>618</v>
      </c>
      <c r="C32" t="s">
        <v>82</v>
      </c>
      <c r="D32" t="s">
        <v>93</v>
      </c>
      <c r="E32" s="6">
        <v>43861</v>
      </c>
      <c r="F32" t="s">
        <v>279</v>
      </c>
      <c r="G32" t="s">
        <v>128</v>
      </c>
      <c r="H32" t="s">
        <v>131</v>
      </c>
      <c r="I32" t="s">
        <v>83</v>
      </c>
      <c r="J32" t="s">
        <v>280</v>
      </c>
    </row>
    <row r="33" spans="1:10" x14ac:dyDescent="0.25">
      <c r="A33">
        <v>32</v>
      </c>
      <c r="B33" t="s">
        <v>619</v>
      </c>
      <c r="C33" t="s">
        <v>82</v>
      </c>
      <c r="D33" t="s">
        <v>93</v>
      </c>
      <c r="E33" s="6">
        <v>43861</v>
      </c>
      <c r="F33" t="s">
        <v>279</v>
      </c>
      <c r="G33" t="s">
        <v>128</v>
      </c>
      <c r="H33" t="s">
        <v>131</v>
      </c>
      <c r="I33" t="s">
        <v>83</v>
      </c>
      <c r="J33" t="s">
        <v>280</v>
      </c>
    </row>
    <row r="34" spans="1:10" x14ac:dyDescent="0.25">
      <c r="A34">
        <v>33</v>
      </c>
      <c r="B34" t="s">
        <v>620</v>
      </c>
      <c r="C34" t="s">
        <v>82</v>
      </c>
      <c r="D34" t="s">
        <v>93</v>
      </c>
      <c r="E34" s="6">
        <v>43861</v>
      </c>
      <c r="F34" t="s">
        <v>281</v>
      </c>
      <c r="G34" t="s">
        <v>128</v>
      </c>
      <c r="H34" t="s">
        <v>131</v>
      </c>
      <c r="I34" t="s">
        <v>83</v>
      </c>
      <c r="J34" t="s">
        <v>282</v>
      </c>
    </row>
    <row r="35" spans="1:10" x14ac:dyDescent="0.25">
      <c r="A35">
        <v>34</v>
      </c>
      <c r="B35" t="s">
        <v>621</v>
      </c>
      <c r="C35" t="s">
        <v>82</v>
      </c>
      <c r="D35" t="s">
        <v>93</v>
      </c>
      <c r="E35" s="6">
        <v>43861</v>
      </c>
      <c r="F35" t="s">
        <v>281</v>
      </c>
      <c r="G35" t="s">
        <v>128</v>
      </c>
      <c r="H35" t="s">
        <v>131</v>
      </c>
      <c r="I35" t="s">
        <v>83</v>
      </c>
      <c r="J35" t="s">
        <v>282</v>
      </c>
    </row>
    <row r="36" spans="1:10" x14ac:dyDescent="0.25">
      <c r="A36">
        <v>35</v>
      </c>
      <c r="B36" t="s">
        <v>622</v>
      </c>
      <c r="C36" t="s">
        <v>82</v>
      </c>
      <c r="D36" t="s">
        <v>93</v>
      </c>
      <c r="E36" s="6">
        <v>43861</v>
      </c>
      <c r="F36" t="s">
        <v>281</v>
      </c>
      <c r="G36" t="s">
        <v>128</v>
      </c>
      <c r="H36" t="s">
        <v>131</v>
      </c>
      <c r="I36" t="s">
        <v>83</v>
      </c>
      <c r="J36" t="s">
        <v>282</v>
      </c>
    </row>
    <row r="37" spans="1:10" x14ac:dyDescent="0.25">
      <c r="A37">
        <v>36</v>
      </c>
      <c r="B37" t="s">
        <v>623</v>
      </c>
      <c r="C37" t="s">
        <v>82</v>
      </c>
      <c r="D37" t="s">
        <v>93</v>
      </c>
      <c r="E37" s="6">
        <v>43861</v>
      </c>
      <c r="F37" t="s">
        <v>281</v>
      </c>
      <c r="G37" t="s">
        <v>128</v>
      </c>
      <c r="H37" t="s">
        <v>131</v>
      </c>
      <c r="I37" t="s">
        <v>83</v>
      </c>
      <c r="J37" t="s">
        <v>280</v>
      </c>
    </row>
    <row r="38" spans="1:10" x14ac:dyDescent="0.25">
      <c r="A38">
        <v>37</v>
      </c>
      <c r="B38" t="s">
        <v>632</v>
      </c>
      <c r="C38" t="s">
        <v>82</v>
      </c>
      <c r="D38" t="s">
        <v>93</v>
      </c>
      <c r="E38" s="6">
        <v>43870</v>
      </c>
      <c r="G38" t="s">
        <v>128</v>
      </c>
      <c r="H38" t="s">
        <v>131</v>
      </c>
      <c r="I38" t="s">
        <v>83</v>
      </c>
      <c r="J38" t="s">
        <v>504</v>
      </c>
    </row>
    <row r="39" spans="1:10" x14ac:dyDescent="0.25">
      <c r="A39">
        <v>38</v>
      </c>
      <c r="B39" t="s">
        <v>633</v>
      </c>
      <c r="C39" t="s">
        <v>82</v>
      </c>
      <c r="D39" t="s">
        <v>93</v>
      </c>
      <c r="E39" s="6">
        <v>43870</v>
      </c>
      <c r="G39" t="s">
        <v>128</v>
      </c>
      <c r="H39" t="s">
        <v>131</v>
      </c>
      <c r="I39" t="s">
        <v>83</v>
      </c>
      <c r="J39" t="s">
        <v>504</v>
      </c>
    </row>
    <row r="40" spans="1:10" x14ac:dyDescent="0.25">
      <c r="A40">
        <v>39</v>
      </c>
      <c r="B40" t="s">
        <v>624</v>
      </c>
      <c r="C40" t="s">
        <v>82</v>
      </c>
      <c r="D40" t="s">
        <v>93</v>
      </c>
      <c r="E40" s="6">
        <v>43870</v>
      </c>
      <c r="G40" t="s">
        <v>128</v>
      </c>
      <c r="H40" t="s">
        <v>131</v>
      </c>
      <c r="I40" t="s">
        <v>83</v>
      </c>
      <c r="J40" t="s">
        <v>504</v>
      </c>
    </row>
    <row r="41" spans="1:10" x14ac:dyDescent="0.25">
      <c r="A41">
        <v>40</v>
      </c>
      <c r="B41" t="s">
        <v>625</v>
      </c>
      <c r="C41" t="s">
        <v>82</v>
      </c>
      <c r="D41" t="s">
        <v>93</v>
      </c>
      <c r="E41" s="6">
        <v>43870</v>
      </c>
      <c r="G41" t="s">
        <v>128</v>
      </c>
      <c r="H41" t="s">
        <v>131</v>
      </c>
      <c r="I41" t="s">
        <v>83</v>
      </c>
      <c r="J41" t="s">
        <v>504</v>
      </c>
    </row>
    <row r="42" spans="1:10" x14ac:dyDescent="0.25">
      <c r="A42">
        <v>41</v>
      </c>
      <c r="B42" t="s">
        <v>626</v>
      </c>
      <c r="C42" t="s">
        <v>82</v>
      </c>
      <c r="D42" t="s">
        <v>93</v>
      </c>
      <c r="E42" s="6">
        <v>43870</v>
      </c>
      <c r="G42" t="s">
        <v>128</v>
      </c>
      <c r="H42" t="s">
        <v>131</v>
      </c>
      <c r="I42" t="s">
        <v>83</v>
      </c>
      <c r="J42" t="s">
        <v>504</v>
      </c>
    </row>
    <row r="43" spans="1:10" x14ac:dyDescent="0.25">
      <c r="A43">
        <v>42</v>
      </c>
      <c r="B43" t="s">
        <v>627</v>
      </c>
      <c r="C43" t="s">
        <v>82</v>
      </c>
      <c r="D43" t="s">
        <v>93</v>
      </c>
      <c r="E43" s="6">
        <v>43870</v>
      </c>
      <c r="G43" t="s">
        <v>128</v>
      </c>
      <c r="H43" t="s">
        <v>131</v>
      </c>
      <c r="I43" t="s">
        <v>83</v>
      </c>
      <c r="J43" t="s">
        <v>504</v>
      </c>
    </row>
    <row r="44" spans="1:10" x14ac:dyDescent="0.25">
      <c r="A44">
        <v>43</v>
      </c>
      <c r="B44" t="s">
        <v>628</v>
      </c>
      <c r="C44" t="s">
        <v>82</v>
      </c>
      <c r="D44" t="s">
        <v>93</v>
      </c>
      <c r="E44" s="6">
        <v>43870</v>
      </c>
      <c r="G44" t="s">
        <v>128</v>
      </c>
      <c r="H44" t="s">
        <v>131</v>
      </c>
      <c r="I44" t="s">
        <v>83</v>
      </c>
      <c r="J44" t="s">
        <v>504</v>
      </c>
    </row>
    <row r="45" spans="1:10" x14ac:dyDescent="0.25">
      <c r="A45">
        <v>44</v>
      </c>
      <c r="B45" t="s">
        <v>629</v>
      </c>
      <c r="C45" t="s">
        <v>82</v>
      </c>
      <c r="D45" t="s">
        <v>93</v>
      </c>
      <c r="E45" s="6">
        <v>43870</v>
      </c>
      <c r="G45" t="s">
        <v>128</v>
      </c>
      <c r="H45" t="s">
        <v>131</v>
      </c>
      <c r="I45" t="s">
        <v>83</v>
      </c>
      <c r="J45" t="s">
        <v>517</v>
      </c>
    </row>
    <row r="46" spans="1:10" x14ac:dyDescent="0.25">
      <c r="A46">
        <v>45</v>
      </c>
      <c r="B46" t="s">
        <v>630</v>
      </c>
      <c r="C46" t="s">
        <v>82</v>
      </c>
      <c r="D46" t="s">
        <v>93</v>
      </c>
      <c r="E46" s="6">
        <v>43870</v>
      </c>
      <c r="G46" t="s">
        <v>128</v>
      </c>
      <c r="H46" t="s">
        <v>131</v>
      </c>
      <c r="I46" t="s">
        <v>83</v>
      </c>
      <c r="J46" t="s">
        <v>517</v>
      </c>
    </row>
    <row r="47" spans="1:10" x14ac:dyDescent="0.25">
      <c r="A47">
        <v>46</v>
      </c>
      <c r="B47" t="s">
        <v>631</v>
      </c>
      <c r="C47" t="s">
        <v>82</v>
      </c>
      <c r="D47" t="s">
        <v>93</v>
      </c>
      <c r="E47" s="6">
        <v>43871</v>
      </c>
      <c r="G47" t="s">
        <v>128</v>
      </c>
      <c r="H47" t="s">
        <v>131</v>
      </c>
      <c r="I47" t="s">
        <v>83</v>
      </c>
      <c r="J47" t="s">
        <v>555</v>
      </c>
    </row>
    <row r="48" spans="1:10" x14ac:dyDescent="0.25">
      <c r="A48">
        <v>47</v>
      </c>
      <c r="B48" t="s">
        <v>634</v>
      </c>
      <c r="C48" t="s">
        <v>82</v>
      </c>
      <c r="D48" t="s">
        <v>93</v>
      </c>
      <c r="E48" s="6">
        <v>43871</v>
      </c>
      <c r="G48" t="s">
        <v>128</v>
      </c>
      <c r="H48" t="s">
        <v>131</v>
      </c>
      <c r="I48" t="s">
        <v>83</v>
      </c>
      <c r="J48" t="s">
        <v>555</v>
      </c>
    </row>
    <row r="49" spans="1:10" x14ac:dyDescent="0.25">
      <c r="A49">
        <v>48</v>
      </c>
      <c r="B49" t="s">
        <v>635</v>
      </c>
      <c r="C49" t="s">
        <v>82</v>
      </c>
      <c r="D49" t="s">
        <v>93</v>
      </c>
      <c r="E49" s="6">
        <v>43871</v>
      </c>
      <c r="G49" t="s">
        <v>128</v>
      </c>
      <c r="H49" t="s">
        <v>131</v>
      </c>
      <c r="I49" t="s">
        <v>83</v>
      </c>
      <c r="J49" t="s">
        <v>555</v>
      </c>
    </row>
    <row r="50" spans="1:10" x14ac:dyDescent="0.25">
      <c r="A50">
        <v>49</v>
      </c>
      <c r="B50" t="s">
        <v>636</v>
      </c>
      <c r="C50" t="s">
        <v>82</v>
      </c>
      <c r="D50" t="s">
        <v>93</v>
      </c>
      <c r="E50" s="6">
        <v>43871</v>
      </c>
      <c r="G50" t="s">
        <v>128</v>
      </c>
      <c r="H50" t="s">
        <v>131</v>
      </c>
      <c r="I50" t="s">
        <v>83</v>
      </c>
      <c r="J50" t="s">
        <v>541</v>
      </c>
    </row>
    <row r="51" spans="1:10" x14ac:dyDescent="0.25">
      <c r="A51">
        <v>50</v>
      </c>
      <c r="B51" t="s">
        <v>637</v>
      </c>
      <c r="C51" t="s">
        <v>82</v>
      </c>
      <c r="D51" t="s">
        <v>93</v>
      </c>
      <c r="E51" s="6">
        <v>43871</v>
      </c>
      <c r="G51" t="s">
        <v>128</v>
      </c>
      <c r="H51" t="s">
        <v>131</v>
      </c>
      <c r="I51" t="s">
        <v>83</v>
      </c>
      <c r="J51" t="s">
        <v>541</v>
      </c>
    </row>
    <row r="52" spans="1:10" x14ac:dyDescent="0.25">
      <c r="A52">
        <v>51</v>
      </c>
      <c r="B52" t="s">
        <v>638</v>
      </c>
      <c r="C52" t="s">
        <v>82</v>
      </c>
      <c r="D52" t="s">
        <v>93</v>
      </c>
      <c r="E52" s="6">
        <v>43871</v>
      </c>
      <c r="G52" t="s">
        <v>128</v>
      </c>
      <c r="H52" t="s">
        <v>131</v>
      </c>
      <c r="I52" t="s">
        <v>83</v>
      </c>
      <c r="J52" t="s">
        <v>541</v>
      </c>
    </row>
    <row r="53" spans="1:10" x14ac:dyDescent="0.25">
      <c r="A53">
        <v>52</v>
      </c>
      <c r="B53" t="s">
        <v>639</v>
      </c>
      <c r="C53" t="s">
        <v>82</v>
      </c>
      <c r="D53" t="s">
        <v>93</v>
      </c>
      <c r="E53" s="6">
        <v>43871</v>
      </c>
      <c r="G53" t="s">
        <v>128</v>
      </c>
      <c r="H53" t="s">
        <v>131</v>
      </c>
      <c r="I53" t="s">
        <v>83</v>
      </c>
      <c r="J53" t="s">
        <v>541</v>
      </c>
    </row>
    <row r="54" spans="1:10" x14ac:dyDescent="0.25">
      <c r="A54">
        <v>53</v>
      </c>
      <c r="B54" t="s">
        <v>640</v>
      </c>
      <c r="C54" t="s">
        <v>82</v>
      </c>
      <c r="D54" t="s">
        <v>93</v>
      </c>
      <c r="E54" s="6">
        <v>43871</v>
      </c>
      <c r="G54" t="s">
        <v>128</v>
      </c>
      <c r="H54" t="s">
        <v>131</v>
      </c>
      <c r="I54" t="s">
        <v>83</v>
      </c>
      <c r="J54" t="s">
        <v>541</v>
      </c>
    </row>
    <row r="55" spans="1:10" x14ac:dyDescent="0.25">
      <c r="A55">
        <v>54</v>
      </c>
      <c r="B55" t="s">
        <v>641</v>
      </c>
      <c r="C55" t="s">
        <v>82</v>
      </c>
      <c r="D55" t="s">
        <v>93</v>
      </c>
      <c r="E55" s="6">
        <v>43871</v>
      </c>
      <c r="G55" t="s">
        <v>128</v>
      </c>
      <c r="H55" t="s">
        <v>131</v>
      </c>
      <c r="I55" t="s">
        <v>83</v>
      </c>
      <c r="J55" s="2" t="s">
        <v>570</v>
      </c>
    </row>
    <row r="56" spans="1:10" x14ac:dyDescent="0.25">
      <c r="A56">
        <v>55</v>
      </c>
      <c r="B56" t="s">
        <v>642</v>
      </c>
      <c r="C56" t="s">
        <v>82</v>
      </c>
      <c r="D56" t="s">
        <v>90</v>
      </c>
      <c r="E56" s="6">
        <v>43871</v>
      </c>
      <c r="G56" t="s">
        <v>128</v>
      </c>
      <c r="H56" t="s">
        <v>131</v>
      </c>
      <c r="I56" t="s">
        <v>83</v>
      </c>
      <c r="J56" s="2" t="s">
        <v>570</v>
      </c>
    </row>
    <row r="57" spans="1:10" x14ac:dyDescent="0.25">
      <c r="A57">
        <v>56</v>
      </c>
      <c r="B57" t="s">
        <v>643</v>
      </c>
      <c r="C57" t="s">
        <v>82</v>
      </c>
      <c r="D57" t="s">
        <v>90</v>
      </c>
      <c r="E57" s="6">
        <v>43871</v>
      </c>
      <c r="G57" t="s">
        <v>128</v>
      </c>
      <c r="H57" t="s">
        <v>131</v>
      </c>
      <c r="I57" t="s">
        <v>83</v>
      </c>
      <c r="J57" s="2" t="s">
        <v>570</v>
      </c>
    </row>
    <row r="58" spans="1:10" x14ac:dyDescent="0.25">
      <c r="A58">
        <v>57</v>
      </c>
      <c r="B58" t="s">
        <v>644</v>
      </c>
      <c r="C58" t="s">
        <v>82</v>
      </c>
      <c r="D58" t="s">
        <v>90</v>
      </c>
      <c r="E58" s="6">
        <v>43871</v>
      </c>
      <c r="G58" t="s">
        <v>128</v>
      </c>
      <c r="H58" t="s">
        <v>131</v>
      </c>
      <c r="I58" t="s">
        <v>83</v>
      </c>
      <c r="J58" s="2" t="s">
        <v>570</v>
      </c>
    </row>
    <row r="59" spans="1:10" x14ac:dyDescent="0.25">
      <c r="A59">
        <v>58</v>
      </c>
      <c r="B59" t="s">
        <v>645</v>
      </c>
      <c r="C59" t="s">
        <v>82</v>
      </c>
      <c r="D59" t="s">
        <v>90</v>
      </c>
      <c r="E59" s="6">
        <v>43871</v>
      </c>
      <c r="G59" t="s">
        <v>128</v>
      </c>
      <c r="H59" t="s">
        <v>131</v>
      </c>
      <c r="I59" t="s">
        <v>83</v>
      </c>
      <c r="J59" s="2" t="s">
        <v>570</v>
      </c>
    </row>
    <row r="60" spans="1:10" x14ac:dyDescent="0.25">
      <c r="A60">
        <v>59</v>
      </c>
      <c r="B60" t="s">
        <v>646</v>
      </c>
      <c r="C60" t="s">
        <v>82</v>
      </c>
      <c r="D60" t="s">
        <v>90</v>
      </c>
      <c r="E60" s="6">
        <v>43871</v>
      </c>
      <c r="G60" t="s">
        <v>128</v>
      </c>
      <c r="H60" t="s">
        <v>131</v>
      </c>
      <c r="I60" t="s">
        <v>83</v>
      </c>
      <c r="J60" s="2" t="s">
        <v>570</v>
      </c>
    </row>
    <row r="61" spans="1:10" x14ac:dyDescent="0.25">
      <c r="A61">
        <v>60</v>
      </c>
      <c r="B61" t="s">
        <v>647</v>
      </c>
      <c r="C61" t="s">
        <v>82</v>
      </c>
      <c r="D61" t="s">
        <v>93</v>
      </c>
      <c r="E61" s="6">
        <v>43871</v>
      </c>
      <c r="G61" t="s">
        <v>128</v>
      </c>
      <c r="H61" t="s">
        <v>131</v>
      </c>
      <c r="I61" t="s">
        <v>83</v>
      </c>
      <c r="J61" s="2" t="s">
        <v>570</v>
      </c>
    </row>
    <row r="62" spans="1:10" x14ac:dyDescent="0.25">
      <c r="A62">
        <v>61</v>
      </c>
      <c r="B62" t="s">
        <v>648</v>
      </c>
      <c r="C62" t="s">
        <v>82</v>
      </c>
      <c r="D62" t="s">
        <v>93</v>
      </c>
      <c r="E62" s="6">
        <v>43871</v>
      </c>
      <c r="G62" t="s">
        <v>128</v>
      </c>
      <c r="H62" t="s">
        <v>131</v>
      </c>
      <c r="I62" t="s">
        <v>83</v>
      </c>
      <c r="J62" s="2" t="s">
        <v>570</v>
      </c>
    </row>
    <row r="63" spans="1:10" x14ac:dyDescent="0.25">
      <c r="A63">
        <v>62</v>
      </c>
      <c r="B63" t="s">
        <v>649</v>
      </c>
      <c r="C63" t="s">
        <v>82</v>
      </c>
      <c r="D63" t="s">
        <v>93</v>
      </c>
      <c r="E63" s="6">
        <v>43871</v>
      </c>
      <c r="G63" t="s">
        <v>128</v>
      </c>
      <c r="H63" t="s">
        <v>131</v>
      </c>
      <c r="I63" t="s">
        <v>83</v>
      </c>
      <c r="J63" s="2" t="s">
        <v>570</v>
      </c>
    </row>
    <row r="64" spans="1:10" x14ac:dyDescent="0.25">
      <c r="A64">
        <v>63</v>
      </c>
      <c r="B64" t="s">
        <v>651</v>
      </c>
      <c r="C64" t="s">
        <v>82</v>
      </c>
      <c r="D64" t="s">
        <v>90</v>
      </c>
      <c r="E64" s="6">
        <v>43871</v>
      </c>
      <c r="G64" t="s">
        <v>128</v>
      </c>
      <c r="H64" t="s">
        <v>131</v>
      </c>
      <c r="I64" t="s">
        <v>83</v>
      </c>
      <c r="J64" s="2" t="s">
        <v>650</v>
      </c>
    </row>
    <row r="65" spans="1:11" x14ac:dyDescent="0.25">
      <c r="A65">
        <v>64</v>
      </c>
      <c r="B65" t="s">
        <v>652</v>
      </c>
      <c r="C65" t="s">
        <v>82</v>
      </c>
      <c r="D65" t="s">
        <v>93</v>
      </c>
      <c r="E65" s="6">
        <v>43871</v>
      </c>
      <c r="G65" t="s">
        <v>128</v>
      </c>
      <c r="H65" t="s">
        <v>131</v>
      </c>
      <c r="I65" t="s">
        <v>83</v>
      </c>
      <c r="J65" t="s">
        <v>555</v>
      </c>
    </row>
    <row r="66" spans="1:11" x14ac:dyDescent="0.25">
      <c r="A66">
        <v>65</v>
      </c>
      <c r="B66" t="s">
        <v>1050</v>
      </c>
      <c r="C66" t="s">
        <v>1047</v>
      </c>
      <c r="D66" t="s">
        <v>93</v>
      </c>
      <c r="E66" s="6">
        <v>43884</v>
      </c>
      <c r="G66" t="s">
        <v>128</v>
      </c>
      <c r="H66" t="s">
        <v>131</v>
      </c>
      <c r="I66" t="s">
        <v>83</v>
      </c>
      <c r="J66" s="2" t="s">
        <v>1048</v>
      </c>
    </row>
    <row r="67" spans="1:11" x14ac:dyDescent="0.25">
      <c r="A67">
        <v>66</v>
      </c>
      <c r="B67" t="s">
        <v>1049</v>
      </c>
      <c r="C67" t="s">
        <v>1047</v>
      </c>
      <c r="D67" t="s">
        <v>93</v>
      </c>
      <c r="E67" s="6">
        <v>43884</v>
      </c>
      <c r="G67" t="s">
        <v>128</v>
      </c>
      <c r="H67" t="s">
        <v>131</v>
      </c>
      <c r="I67" t="s">
        <v>83</v>
      </c>
      <c r="J67" s="2" t="s">
        <v>1048</v>
      </c>
    </row>
    <row r="68" spans="1:11" x14ac:dyDescent="0.25">
      <c r="A68">
        <v>67</v>
      </c>
      <c r="B68" t="s">
        <v>1052</v>
      </c>
      <c r="C68" t="s">
        <v>1047</v>
      </c>
      <c r="D68" t="s">
        <v>93</v>
      </c>
      <c r="E68" s="6">
        <v>43884</v>
      </c>
      <c r="G68" t="s">
        <v>128</v>
      </c>
      <c r="H68" t="s">
        <v>131</v>
      </c>
      <c r="I68" t="s">
        <v>83</v>
      </c>
      <c r="J68" s="2" t="s">
        <v>1048</v>
      </c>
    </row>
    <row r="69" spans="1:11" x14ac:dyDescent="0.25">
      <c r="A69">
        <v>68</v>
      </c>
      <c r="B69" t="s">
        <v>1051</v>
      </c>
      <c r="C69" t="s">
        <v>1047</v>
      </c>
      <c r="D69" t="s">
        <v>93</v>
      </c>
      <c r="E69" s="6">
        <v>43884</v>
      </c>
      <c r="G69" t="s">
        <v>128</v>
      </c>
      <c r="H69" t="s">
        <v>131</v>
      </c>
      <c r="I69" t="s">
        <v>83</v>
      </c>
      <c r="J69" s="2" t="s">
        <v>1048</v>
      </c>
    </row>
    <row r="70" spans="1:11" x14ac:dyDescent="0.25">
      <c r="A70">
        <v>69</v>
      </c>
      <c r="B70" t="s">
        <v>1053</v>
      </c>
      <c r="C70" t="s">
        <v>1047</v>
      </c>
      <c r="D70" t="s">
        <v>93</v>
      </c>
      <c r="E70" s="6">
        <v>43884</v>
      </c>
      <c r="G70" t="s">
        <v>128</v>
      </c>
      <c r="H70" t="s">
        <v>131</v>
      </c>
      <c r="I70" t="s">
        <v>83</v>
      </c>
      <c r="J70" s="2" t="s">
        <v>1048</v>
      </c>
    </row>
    <row r="71" spans="1:11" x14ac:dyDescent="0.25">
      <c r="E71" s="6"/>
    </row>
    <row r="72" spans="1:11" x14ac:dyDescent="0.25">
      <c r="E72" s="6"/>
    </row>
    <row r="73" spans="1:11" x14ac:dyDescent="0.25">
      <c r="E73" s="6"/>
    </row>
    <row r="74" spans="1:11" s="19" customFormat="1" x14ac:dyDescent="0.25">
      <c r="C74" s="19" t="s">
        <v>82</v>
      </c>
      <c r="D74" s="19" t="s">
        <v>922</v>
      </c>
      <c r="E74" s="45">
        <v>44246</v>
      </c>
      <c r="G74" s="19" t="s">
        <v>128</v>
      </c>
      <c r="H74" s="19" t="s">
        <v>923</v>
      </c>
      <c r="I74" s="19" t="s">
        <v>83</v>
      </c>
      <c r="J74" s="43" t="s">
        <v>924</v>
      </c>
      <c r="K74" s="16" t="s">
        <v>925</v>
      </c>
    </row>
    <row r="75" spans="1:11" s="19" customFormat="1" x14ac:dyDescent="0.25">
      <c r="C75" s="19" t="s">
        <v>82</v>
      </c>
      <c r="D75" s="19" t="s">
        <v>90</v>
      </c>
      <c r="E75" s="45">
        <v>44247</v>
      </c>
      <c r="G75" s="19" t="s">
        <v>128</v>
      </c>
      <c r="H75" s="19" t="s">
        <v>923</v>
      </c>
      <c r="I75" s="19" t="s">
        <v>83</v>
      </c>
      <c r="J75" s="43" t="s">
        <v>950</v>
      </c>
      <c r="K75" s="16"/>
    </row>
    <row r="76" spans="1:11" s="19" customFormat="1" x14ac:dyDescent="0.25">
      <c r="C76" s="19" t="s">
        <v>82</v>
      </c>
      <c r="D76" s="19" t="s">
        <v>93</v>
      </c>
      <c r="E76" s="45">
        <v>44247</v>
      </c>
      <c r="G76" s="19" t="s">
        <v>128</v>
      </c>
      <c r="H76" s="19" t="s">
        <v>923</v>
      </c>
      <c r="I76" s="19" t="s">
        <v>83</v>
      </c>
      <c r="J76" s="43" t="s">
        <v>950</v>
      </c>
      <c r="K76" s="16"/>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9" workbookViewId="0">
      <selection activeCell="E38" sqref="E38"/>
    </sheetView>
  </sheetViews>
  <sheetFormatPr baseColWidth="10" defaultRowHeight="15" x14ac:dyDescent="0.25"/>
  <cols>
    <col min="1" max="1" width="25.28515625" customWidth="1"/>
    <col min="6" max="6" width="16.7109375" customWidth="1"/>
  </cols>
  <sheetData>
    <row r="1" spans="1:13" x14ac:dyDescent="0.25">
      <c r="A1" t="s">
        <v>16</v>
      </c>
      <c r="B1" t="s">
        <v>5</v>
      </c>
      <c r="C1" t="s">
        <v>3</v>
      </c>
      <c r="D1" t="s">
        <v>420</v>
      </c>
      <c r="E1" t="s">
        <v>421</v>
      </c>
      <c r="F1" t="s">
        <v>402</v>
      </c>
      <c r="G1" t="s">
        <v>19</v>
      </c>
      <c r="H1" t="s">
        <v>429</v>
      </c>
    </row>
    <row r="2" spans="1:13" x14ac:dyDescent="0.25">
      <c r="A2" s="16" t="s">
        <v>451</v>
      </c>
      <c r="B2" t="s">
        <v>86</v>
      </c>
      <c r="C2" s="6">
        <v>43821</v>
      </c>
      <c r="D2" t="s">
        <v>452</v>
      </c>
      <c r="H2" s="16" t="s">
        <v>453</v>
      </c>
      <c r="I2" s="16"/>
      <c r="J2" s="16"/>
      <c r="M2" s="16" t="s">
        <v>868</v>
      </c>
    </row>
    <row r="3" spans="1:13" x14ac:dyDescent="0.25">
      <c r="A3" s="16" t="s">
        <v>449</v>
      </c>
      <c r="B3" t="s">
        <v>86</v>
      </c>
      <c r="C3" s="6">
        <v>43821</v>
      </c>
      <c r="E3" t="s">
        <v>437</v>
      </c>
      <c r="H3" s="16" t="s">
        <v>450</v>
      </c>
      <c r="I3" s="16"/>
      <c r="J3" s="16"/>
      <c r="M3" s="16" t="s">
        <v>867</v>
      </c>
    </row>
    <row r="4" spans="1:13" x14ac:dyDescent="0.25">
      <c r="A4" s="16" t="s">
        <v>462</v>
      </c>
      <c r="B4" t="s">
        <v>86</v>
      </c>
      <c r="C4" s="6">
        <v>43821</v>
      </c>
      <c r="D4" t="s">
        <v>423</v>
      </c>
      <c r="H4" s="16" t="s">
        <v>463</v>
      </c>
      <c r="I4" s="16"/>
      <c r="J4" s="16"/>
      <c r="M4" s="16" t="s">
        <v>867</v>
      </c>
    </row>
    <row r="5" spans="1:13" x14ac:dyDescent="0.25">
      <c r="A5" s="16" t="s">
        <v>460</v>
      </c>
      <c r="B5" t="s">
        <v>86</v>
      </c>
      <c r="C5" s="6">
        <v>43821</v>
      </c>
      <c r="D5" t="s">
        <v>442</v>
      </c>
      <c r="F5" t="s">
        <v>443</v>
      </c>
      <c r="H5" s="16" t="s">
        <v>461</v>
      </c>
      <c r="I5" s="16"/>
      <c r="J5" s="16"/>
      <c r="M5" s="16" t="s">
        <v>867</v>
      </c>
    </row>
    <row r="6" spans="1:13" x14ac:dyDescent="0.25">
      <c r="A6" s="16" t="s">
        <v>454</v>
      </c>
      <c r="B6" t="s">
        <v>86</v>
      </c>
      <c r="C6" s="6">
        <v>43821</v>
      </c>
      <c r="D6" t="s">
        <v>455</v>
      </c>
      <c r="E6" t="s">
        <v>457</v>
      </c>
      <c r="F6" t="s">
        <v>456</v>
      </c>
      <c r="H6" s="16" t="s">
        <v>459</v>
      </c>
      <c r="I6" s="16"/>
      <c r="J6" s="16"/>
      <c r="M6" s="16" t="s">
        <v>867</v>
      </c>
    </row>
    <row r="7" spans="1:13" x14ac:dyDescent="0.25">
      <c r="A7" t="s">
        <v>422</v>
      </c>
      <c r="B7" t="s">
        <v>190</v>
      </c>
      <c r="C7" s="6">
        <v>43840</v>
      </c>
      <c r="D7" t="s">
        <v>423</v>
      </c>
      <c r="E7" t="s">
        <v>144</v>
      </c>
      <c r="G7" t="s">
        <v>426</v>
      </c>
    </row>
    <row r="8" spans="1:13" x14ac:dyDescent="0.25">
      <c r="A8" t="s">
        <v>424</v>
      </c>
      <c r="B8" t="s">
        <v>190</v>
      </c>
      <c r="C8" s="6">
        <v>43840</v>
      </c>
      <c r="E8" t="s">
        <v>425</v>
      </c>
      <c r="F8" t="s">
        <v>458</v>
      </c>
      <c r="G8" t="s">
        <v>426</v>
      </c>
    </row>
    <row r="9" spans="1:13" x14ac:dyDescent="0.25">
      <c r="A9" t="s">
        <v>432</v>
      </c>
      <c r="B9" t="s">
        <v>190</v>
      </c>
      <c r="C9" s="6">
        <v>43840</v>
      </c>
      <c r="E9" t="s">
        <v>151</v>
      </c>
      <c r="G9" t="s">
        <v>426</v>
      </c>
      <c r="H9" t="s">
        <v>433</v>
      </c>
    </row>
    <row r="10" spans="1:13" x14ac:dyDescent="0.25">
      <c r="A10" t="s">
        <v>440</v>
      </c>
      <c r="B10" t="s">
        <v>190</v>
      </c>
      <c r="C10" s="6">
        <v>43840</v>
      </c>
      <c r="D10" t="s">
        <v>423</v>
      </c>
      <c r="E10" t="s">
        <v>438</v>
      </c>
      <c r="G10" t="s">
        <v>426</v>
      </c>
      <c r="H10" t="s">
        <v>439</v>
      </c>
    </row>
    <row r="11" spans="1:13" x14ac:dyDescent="0.25">
      <c r="A11" t="s">
        <v>427</v>
      </c>
      <c r="B11" t="s">
        <v>190</v>
      </c>
      <c r="C11" s="6">
        <v>43840</v>
      </c>
      <c r="D11" t="s">
        <v>423</v>
      </c>
      <c r="G11" t="s">
        <v>426</v>
      </c>
      <c r="H11" t="s">
        <v>428</v>
      </c>
    </row>
    <row r="12" spans="1:13" x14ac:dyDescent="0.25">
      <c r="A12" t="s">
        <v>434</v>
      </c>
      <c r="B12" t="s">
        <v>190</v>
      </c>
      <c r="C12" s="6">
        <v>43840</v>
      </c>
      <c r="D12" t="s">
        <v>423</v>
      </c>
      <c r="G12" t="s">
        <v>426</v>
      </c>
      <c r="H12" t="s">
        <v>435</v>
      </c>
    </row>
    <row r="13" spans="1:13" x14ac:dyDescent="0.25">
      <c r="A13" t="s">
        <v>431</v>
      </c>
      <c r="B13" t="s">
        <v>190</v>
      </c>
      <c r="C13" s="6">
        <v>43840</v>
      </c>
      <c r="D13" t="s">
        <v>423</v>
      </c>
      <c r="G13" t="s">
        <v>426</v>
      </c>
    </row>
    <row r="14" spans="1:13" x14ac:dyDescent="0.25">
      <c r="A14" t="s">
        <v>430</v>
      </c>
      <c r="B14" t="s">
        <v>190</v>
      </c>
      <c r="C14" s="6">
        <v>43840</v>
      </c>
      <c r="H14" s="19" t="s">
        <v>164</v>
      </c>
    </row>
    <row r="15" spans="1:13" x14ac:dyDescent="0.25">
      <c r="A15" t="s">
        <v>441</v>
      </c>
      <c r="B15" t="s">
        <v>190</v>
      </c>
      <c r="C15" s="6">
        <v>43840</v>
      </c>
      <c r="D15" t="s">
        <v>442</v>
      </c>
      <c r="F15" t="s">
        <v>443</v>
      </c>
      <c r="G15" t="s">
        <v>426</v>
      </c>
      <c r="H15" s="19" t="s">
        <v>444</v>
      </c>
    </row>
    <row r="16" spans="1:13" x14ac:dyDescent="0.25">
      <c r="A16" t="s">
        <v>436</v>
      </c>
      <c r="B16" t="s">
        <v>190</v>
      </c>
      <c r="C16" s="6">
        <v>43840</v>
      </c>
      <c r="E16" t="s">
        <v>437</v>
      </c>
      <c r="G16" t="s">
        <v>426</v>
      </c>
    </row>
    <row r="17" spans="1:8" x14ac:dyDescent="0.25">
      <c r="A17" t="s">
        <v>445</v>
      </c>
      <c r="B17" t="s">
        <v>446</v>
      </c>
      <c r="C17" s="6">
        <v>43840</v>
      </c>
      <c r="D17" t="s">
        <v>447</v>
      </c>
      <c r="F17" t="s">
        <v>448</v>
      </c>
    </row>
    <row r="18" spans="1:8" x14ac:dyDescent="0.25">
      <c r="A18" t="s">
        <v>471</v>
      </c>
      <c r="B18" t="s">
        <v>400</v>
      </c>
      <c r="C18" s="6">
        <v>43845</v>
      </c>
      <c r="D18" t="s">
        <v>472</v>
      </c>
      <c r="E18" t="s">
        <v>473</v>
      </c>
      <c r="G18" t="s">
        <v>426</v>
      </c>
      <c r="H18" t="s">
        <v>474</v>
      </c>
    </row>
    <row r="19" spans="1:8" x14ac:dyDescent="0.25">
      <c r="A19" t="s">
        <v>466</v>
      </c>
      <c r="B19" t="s">
        <v>400</v>
      </c>
      <c r="C19" s="6">
        <v>43845</v>
      </c>
      <c r="G19" t="s">
        <v>426</v>
      </c>
      <c r="H19" t="s">
        <v>467</v>
      </c>
    </row>
    <row r="20" spans="1:8" x14ac:dyDescent="0.25">
      <c r="A20" t="s">
        <v>468</v>
      </c>
      <c r="B20" t="s">
        <v>400</v>
      </c>
      <c r="C20" s="6">
        <v>43845</v>
      </c>
      <c r="G20" t="s">
        <v>426</v>
      </c>
      <c r="H20" t="s">
        <v>469</v>
      </c>
    </row>
    <row r="21" spans="1:8" x14ac:dyDescent="0.25">
      <c r="A21" t="s">
        <v>464</v>
      </c>
      <c r="B21" t="s">
        <v>400</v>
      </c>
      <c r="C21" s="6">
        <v>43845</v>
      </c>
      <c r="G21" t="s">
        <v>426</v>
      </c>
      <c r="H21" t="s">
        <v>465</v>
      </c>
    </row>
    <row r="22" spans="1:8" x14ac:dyDescent="0.25">
      <c r="A22" t="s">
        <v>475</v>
      </c>
      <c r="B22" t="s">
        <v>400</v>
      </c>
      <c r="C22" s="6">
        <v>43846</v>
      </c>
      <c r="H22" t="s">
        <v>470</v>
      </c>
    </row>
    <row r="23" spans="1:8" x14ac:dyDescent="0.25">
      <c r="A23" t="s">
        <v>478</v>
      </c>
      <c r="B23" t="s">
        <v>400</v>
      </c>
      <c r="C23" s="6">
        <v>43846</v>
      </c>
      <c r="G23" t="s">
        <v>426</v>
      </c>
      <c r="H23" t="s">
        <v>479</v>
      </c>
    </row>
    <row r="24" spans="1:8" x14ac:dyDescent="0.25">
      <c r="A24" t="s">
        <v>480</v>
      </c>
      <c r="B24" t="s">
        <v>267</v>
      </c>
      <c r="C24" s="6">
        <v>43846</v>
      </c>
      <c r="F24" s="19" t="s">
        <v>314</v>
      </c>
      <c r="G24" t="s">
        <v>426</v>
      </c>
      <c r="H24" t="s">
        <v>306</v>
      </c>
    </row>
    <row r="25" spans="1:8" x14ac:dyDescent="0.25">
      <c r="A25" s="21" t="s">
        <v>481</v>
      </c>
      <c r="B25" t="s">
        <v>267</v>
      </c>
      <c r="C25" s="6">
        <v>43846</v>
      </c>
      <c r="F25" t="s">
        <v>482</v>
      </c>
      <c r="G25" t="s">
        <v>426</v>
      </c>
      <c r="H25" t="s">
        <v>483</v>
      </c>
    </row>
    <row r="26" spans="1:8" x14ac:dyDescent="0.25">
      <c r="A26" s="21" t="s">
        <v>484</v>
      </c>
      <c r="B26" t="s">
        <v>400</v>
      </c>
      <c r="C26" s="6">
        <v>43847</v>
      </c>
      <c r="G26" t="s">
        <v>426</v>
      </c>
      <c r="H26" t="s">
        <v>485</v>
      </c>
    </row>
    <row r="27" spans="1:8" x14ac:dyDescent="0.25">
      <c r="A27" t="s">
        <v>490</v>
      </c>
      <c r="B27" t="s">
        <v>492</v>
      </c>
      <c r="C27" s="6"/>
      <c r="D27" t="s">
        <v>423</v>
      </c>
      <c r="H27" t="s">
        <v>491</v>
      </c>
    </row>
    <row r="28" spans="1:8" x14ac:dyDescent="0.25">
      <c r="A28" t="s">
        <v>488</v>
      </c>
      <c r="B28" t="s">
        <v>487</v>
      </c>
      <c r="C28" s="6">
        <v>43848</v>
      </c>
      <c r="D28" t="s">
        <v>423</v>
      </c>
      <c r="G28" t="s">
        <v>426</v>
      </c>
      <c r="H28" t="s">
        <v>489</v>
      </c>
    </row>
    <row r="29" spans="1:8" x14ac:dyDescent="0.25">
      <c r="A29" t="s">
        <v>493</v>
      </c>
      <c r="B29" t="s">
        <v>278</v>
      </c>
      <c r="C29" s="6">
        <v>43860</v>
      </c>
      <c r="D29" t="s">
        <v>423</v>
      </c>
      <c r="H29" t="s">
        <v>496</v>
      </c>
    </row>
    <row r="30" spans="1:8" x14ac:dyDescent="0.25">
      <c r="A30" t="s">
        <v>495</v>
      </c>
      <c r="B30" t="s">
        <v>278</v>
      </c>
      <c r="C30" s="6">
        <v>43860</v>
      </c>
      <c r="F30" t="s">
        <v>494</v>
      </c>
    </row>
    <row r="31" spans="1:8" x14ac:dyDescent="0.25">
      <c r="A31" t="s">
        <v>497</v>
      </c>
      <c r="B31" t="s">
        <v>278</v>
      </c>
      <c r="C31" s="6">
        <v>43860</v>
      </c>
      <c r="E31" t="s">
        <v>425</v>
      </c>
      <c r="F31" t="s">
        <v>149</v>
      </c>
    </row>
    <row r="32" spans="1:8" x14ac:dyDescent="0.25">
      <c r="A32" t="s">
        <v>498</v>
      </c>
      <c r="B32" t="s">
        <v>278</v>
      </c>
      <c r="C32" s="6">
        <v>43860</v>
      </c>
      <c r="F32" t="s">
        <v>499</v>
      </c>
      <c r="H32" t="s">
        <v>500</v>
      </c>
    </row>
    <row r="33" spans="1:8" x14ac:dyDescent="0.25">
      <c r="A33" t="s">
        <v>501</v>
      </c>
      <c r="B33" t="s">
        <v>278</v>
      </c>
      <c r="C33" s="6">
        <v>43860</v>
      </c>
      <c r="E33" t="s">
        <v>425</v>
      </c>
      <c r="F33" t="s">
        <v>149</v>
      </c>
    </row>
    <row r="34" spans="1:8" x14ac:dyDescent="0.25">
      <c r="A34" t="s">
        <v>502</v>
      </c>
      <c r="B34" t="s">
        <v>278</v>
      </c>
      <c r="C34" s="6">
        <v>43860</v>
      </c>
      <c r="G34" t="s">
        <v>426</v>
      </c>
      <c r="H34"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Recorrido_metadata</vt:lpstr>
      <vt:lpstr>Recorrido_plant data</vt:lpstr>
      <vt:lpstr>Recorrido_Bombus data</vt:lpstr>
      <vt:lpstr>Transecta_metadata</vt:lpstr>
      <vt:lpstr>Transecta plant_data</vt:lpstr>
      <vt:lpstr>Transecta_Bombus data</vt:lpstr>
      <vt:lpstr>Samples_Bombus</vt:lpstr>
      <vt:lpstr>Voucher_plants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dc:creator>
  <cp:lastModifiedBy>carolina</cp:lastModifiedBy>
  <cp:lastPrinted>2019-12-20T13:51:10Z</cp:lastPrinted>
  <dcterms:created xsi:type="dcterms:W3CDTF">2019-11-25T02:38:17Z</dcterms:created>
  <dcterms:modified xsi:type="dcterms:W3CDTF">2022-07-24T23:45:00Z</dcterms:modified>
</cp:coreProperties>
</file>