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AI\"/>
    </mc:Choice>
  </mc:AlternateContent>
  <xr:revisionPtr revIDLastSave="0" documentId="13_ncr:1_{367CE422-8B32-461E-930C-42E0D98589B9}" xr6:coauthVersionLast="45" xr6:coauthVersionMax="47" xr10:uidLastSave="{00000000-0000-0000-0000-000000000000}"/>
  <bookViews>
    <workbookView xWindow="-108" yWindow="-108" windowWidth="23256" windowHeight="12576" xr2:uid="{010A4B3F-F8C0-44ED-AC48-89E8262330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I3" i="1" s="1"/>
  <c r="I5" i="1" s="1"/>
  <c r="D27" i="1" l="1"/>
  <c r="D26" i="1"/>
  <c r="I33" i="1"/>
  <c r="C11" i="1" s="1" a="1"/>
  <c r="C11" i="1" s="1"/>
  <c r="D33" i="1"/>
  <c r="C10" i="1" s="1" a="1"/>
  <c r="C10" i="1" s="1"/>
  <c r="I28" i="1"/>
  <c r="I27" i="1"/>
  <c r="I26" i="1"/>
  <c r="I15" i="1"/>
  <c r="D15" i="1"/>
  <c r="I16" i="1"/>
  <c r="I17" i="1"/>
  <c r="I22" i="1"/>
  <c r="I21" i="1"/>
  <c r="I20" i="1"/>
  <c r="I19" i="1"/>
  <c r="I18" i="1"/>
  <c r="D20" i="1"/>
  <c r="D22" i="1"/>
  <c r="D21" i="1"/>
  <c r="D19" i="1"/>
  <c r="D18" i="1"/>
  <c r="D17" i="1"/>
  <c r="D16" i="1"/>
  <c r="C6" i="1" l="1" a="1"/>
  <c r="C6" i="1" s="1"/>
  <c r="C9" i="1" a="1"/>
  <c r="C9" i="1" s="1"/>
  <c r="C8" i="1" a="1"/>
  <c r="C8" i="1" s="1"/>
  <c r="C7" i="1" a="1"/>
  <c r="C7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<sst xmlns="http://schemas.openxmlformats.org/spreadsheetml/2006/main" count="74" uniqueCount="30">
  <si>
    <t>Предмет:</t>
  </si>
  <si>
    <t>Задание:</t>
  </si>
  <si>
    <t>Осталось дней:</t>
  </si>
  <si>
    <t>СЕЙЧАС:</t>
  </si>
  <si>
    <t>ДО СЕССИИ ОСТАЛОСЬ:</t>
  </si>
  <si>
    <t>СЕССИЯ:</t>
  </si>
  <si>
    <t>ДНЕЙ</t>
  </si>
  <si>
    <t>ЛР1</t>
  </si>
  <si>
    <t>ЛР2</t>
  </si>
  <si>
    <t>ЛР3</t>
  </si>
  <si>
    <t>ЛР4</t>
  </si>
  <si>
    <t>ЛР5</t>
  </si>
  <si>
    <t>ЛР6</t>
  </si>
  <si>
    <t>ЛР7</t>
  </si>
  <si>
    <t>ЛР8</t>
  </si>
  <si>
    <t>ТРСИС</t>
  </si>
  <si>
    <t>Проектирование БД</t>
  </si>
  <si>
    <t>ППС</t>
  </si>
  <si>
    <t>Модели оптимизации</t>
  </si>
  <si>
    <t>Крайний срок сдачи:</t>
  </si>
  <si>
    <t>Пара для сдачи:</t>
  </si>
  <si>
    <t>Ддз1</t>
  </si>
  <si>
    <t>ЭВМ</t>
  </si>
  <si>
    <t>ОПИ</t>
  </si>
  <si>
    <t>Подходящие сроки:</t>
  </si>
  <si>
    <t>ПБД</t>
  </si>
  <si>
    <t>ПМО</t>
  </si>
  <si>
    <t>&lt;1 недели</t>
  </si>
  <si>
    <t>&lt;2 недель</t>
  </si>
  <si>
    <t>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</si>
</sst>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General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rgb="FFFF0000"/>
      <name val="Times New Roman"/>
      <family val="1"/>
    </font>
    <font>
      <sz val="8"/>
      <name val="Calibri"/>
      <family val="2"/>
      <charset val="204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5" fillId="4" borderId="1" xfId="0" applyNumberFormat="1" applyFont="1" applyFill="1" applyBorder="1"/>
    <xf numFmtId="0" fontId="1" fillId="0" borderId="0" xfId="0" applyFont="1" applyBorder="1"/>
    <xf numFmtId="14" fontId="1" fillId="0" borderId="0" xfId="0" applyNumberFormat="1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1" fillId="0" borderId="1" xfId="0" applyFont="1" applyFill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7</v>
    <v>1</v>
  </rv>
  <rv s="0">
    <v>0</v>
    <v>8</v>
    <v>2</v>
    <v>1</v>
  </rv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C2D3-AFC8-4DBA-AC1C-3F0974080892}">
  <dimension ref="A1:L33"/>
  <sheetViews>
    <sheetView tabSelected="1" topLeftCell="A12" zoomScale="110" zoomScaleNormal="110" workbookViewId="0">
      <selection activeCell="C34" sqref="C34"/>
    </sheetView>
  </sheetViews>
  <sheetFormatPr defaultRowHeight="14.4" x14ac:dyDescent="0.3"/>
  <cols>
    <col min="2" max="2" width="16.44140625" customWidth="1"/>
    <col min="3" max="3" width="20.33203125" customWidth="1"/>
    <col min="4" max="4" width="14.77734375" customWidth="1"/>
    <col min="6" max="6" width="14.5546875" customWidth="1"/>
    <col min="7" max="7" width="14.77734375" customWidth="1"/>
    <col min="8" max="8" width="20.33203125" customWidth="1"/>
    <col min="9" max="9" width="14.33203125" customWidth="1"/>
    <col min="10" max="10" width="14.77734375" customWidth="1"/>
    <col min="11" max="11" width="15.6640625" customWidth="1"/>
    <col min="12" max="12" width="13.109375" customWidth="1"/>
  </cols>
  <sheetData>
    <row r="1" spans="1:12" x14ac:dyDescent="0.3">
      <c r="A1" s="15" t="s">
        <v>3</v>
      </c>
      <c r="B1" s="15"/>
      <c r="C1" s="15"/>
      <c r="D1" s="16">
        <f ca="1">TODAY()</f>
        <v>44469</v>
      </c>
      <c r="E1" s="16"/>
      <c r="F1" s="16"/>
      <c r="G1" s="15" t="s">
        <v>5</v>
      </c>
      <c r="H1" s="15"/>
      <c r="I1" s="15"/>
      <c r="J1" s="16">
        <v>44561</v>
      </c>
      <c r="K1" s="16"/>
      <c r="L1" s="16"/>
    </row>
    <row r="2" spans="1:12" x14ac:dyDescent="0.3">
      <c r="A2" s="15"/>
      <c r="B2" s="15"/>
      <c r="C2" s="15"/>
      <c r="D2" s="16"/>
      <c r="E2" s="16"/>
      <c r="F2" s="16"/>
      <c r="G2" s="15"/>
      <c r="H2" s="15"/>
      <c r="I2" s="15"/>
      <c r="J2" s="16"/>
      <c r="K2" s="16"/>
      <c r="L2" s="16"/>
    </row>
    <row r="3" spans="1:12" x14ac:dyDescent="0.3">
      <c r="A3" s="1"/>
      <c r="B3" s="1"/>
      <c r="C3" s="1"/>
      <c r="D3" s="1"/>
      <c r="E3" s="1"/>
      <c r="F3" s="15" t="s">
        <v>4</v>
      </c>
      <c r="G3" s="15"/>
      <c r="H3" s="15"/>
      <c r="I3" s="17">
        <f ca="1">J1-D1</f>
        <v>92</v>
      </c>
      <c r="J3" s="17"/>
      <c r="K3" s="17"/>
      <c r="L3" s="22" t="s">
        <v>6</v>
      </c>
    </row>
    <row r="4" spans="1:12" x14ac:dyDescent="0.3">
      <c r="A4" s="23" t="s">
        <v>24</v>
      </c>
      <c r="B4" s="23"/>
      <c r="C4" s="23"/>
      <c r="D4" s="1"/>
      <c r="E4" s="1"/>
      <c r="F4" s="15"/>
      <c r="G4" s="15"/>
      <c r="H4" s="15"/>
      <c r="I4" s="17"/>
      <c r="J4" s="17"/>
      <c r="K4" s="17"/>
      <c r="L4" s="22"/>
    </row>
    <row r="5" spans="1:12" x14ac:dyDescent="0.3">
      <c r="A5" s="2" t="s">
        <v>0</v>
      </c>
      <c r="B5" s="3" t="s">
        <v>27</v>
      </c>
      <c r="C5" s="4" t="s">
        <v>28</v>
      </c>
      <c r="D5" s="1"/>
      <c r="E5" s="1"/>
      <c r="F5" s="1"/>
      <c r="G5" s="1"/>
      <c r="H5" s="1"/>
      <c r="I5" s="24">
        <f ca="1">I3/7</f>
        <v>13.142857142857142</v>
      </c>
      <c r="J5" s="24"/>
      <c r="K5" s="24"/>
      <c r="L5" s="18" t="s">
        <v>29</v>
      </c>
    </row>
    <row r="6" spans="1:12" x14ac:dyDescent="0.3">
      <c r="A6" s="2" t="s">
        <v>15</v>
      </c>
      <c r="B6" s="5" t="e" cm="1">
        <f t="array" aca="1" ref="B6" ca="1">INDEX(A15:A22,MIN(IF((D15:D22=_xlfn.MINIFS(D15:D22,D15:D22,"&gt;0",D15:D22,"&lt;7")),ROW(D15:D22)-ROW(D14),"")))</f>
        <v>#NAME?</v>
      </c>
      <c r="C6" s="5" t="e" cm="1">
        <f t="array" aca="1" ref="C6" ca="1">INDEX(A15:A22,MIN(IF((D15:D22=_xlfn.MINIFS(D15:D22,D15:D22,"&gt;0",D15:D22,"&lt;15")),ROW(D15:D22)-ROW(D14),"")))</f>
        <v>#NAME?</v>
      </c>
      <c r="D6" s="1"/>
      <c r="E6" s="1"/>
      <c r="F6" s="1"/>
      <c r="G6" s="1"/>
      <c r="H6" s="1"/>
      <c r="I6" s="24"/>
      <c r="J6" s="24"/>
      <c r="K6" s="24"/>
      <c r="L6" s="18"/>
    </row>
    <row r="7" spans="1:12" x14ac:dyDescent="0.3">
      <c r="A7" s="2" t="s">
        <v>25</v>
      </c>
      <c r="B7" s="5" t="e" cm="1">
        <f t="array" aca="1" ref="B7" ca="1">INDEX(F15:F22,MIN(IF((I15:I22=_xlfn.MINIFS(I15:I22,I15:I22,"&gt;0",I15:I22,"&lt;7")),ROW(I15:I22)-ROW(I14),"")))</f>
        <v>#NAME?</v>
      </c>
      <c r="C7" s="5" t="e" cm="1">
        <f t="array" aca="1" ref="C7" ca="1">INDEX(F15:F22,MIN(IF((I15:I22=_xlfn.MINIFS(I15:I22,I15:I22,"&gt;0",I15:I22,"&lt;15")),ROW(I15:I22)-ROW(I14),"")))</f>
        <v>#NAME?</v>
      </c>
      <c r="D7" s="1"/>
      <c r="E7" s="1"/>
      <c r="F7" s="1"/>
      <c r="G7" s="1"/>
      <c r="H7" s="1"/>
      <c r="I7" s="1"/>
      <c r="J7" s="6"/>
      <c r="K7" s="7"/>
      <c r="L7" s="6"/>
    </row>
    <row r="8" spans="1:12" x14ac:dyDescent="0.3">
      <c r="A8" s="2" t="s">
        <v>26</v>
      </c>
      <c r="B8" s="5" t="e" cm="1">
        <f t="array" aca="1" ref="B8" ca="1">INDEX(A26:A27,MIN(IF((D26:D27=_xlfn.MINIFS(D26:D27,D26:D27,"&gt;0",D26:D27,"&lt;7")),ROW(D26:D27)-ROW(D25),"")))</f>
        <v>#NAME?</v>
      </c>
      <c r="C8" s="5" t="e" cm="1">
        <f t="array" aca="1" ref="C8" ca="1">INDEX(A26:A27,MIN(IF((D26:D27=_xlfn.MINIFS(D26:D27,D26:D27,"&gt;0",D26:D27,"&lt;15")),ROW(D26:D27)-ROW(D25),"")))</f>
        <v>#NAME?</v>
      </c>
      <c r="D8" s="1"/>
      <c r="E8" s="1"/>
      <c r="F8" s="1"/>
      <c r="G8" s="1"/>
      <c r="H8" s="1"/>
      <c r="I8" s="1"/>
      <c r="J8" s="6"/>
      <c r="K8" s="7"/>
      <c r="L8" s="6"/>
    </row>
    <row r="9" spans="1:12" x14ac:dyDescent="0.3">
      <c r="A9" s="2" t="s">
        <v>22</v>
      </c>
      <c r="B9" s="5" t="e" cm="1">
        <f t="array" aca="1" ref="B9" ca="1">INDEX(F26:F28,MIN(IF((I26:I28=_xlfn.MINIFS(I26:I28,I26:I28,"&gt;0",I26:I28,"&lt;7")),ROW(I26:I28)-ROW(I25),"")))</f>
        <v>#NAME?</v>
      </c>
      <c r="C9" s="5" t="e" cm="1">
        <f t="array" aca="1" ref="C9" ca="1">INDEX(F26:F28,MIN(IF((I26:I28=_xlfn.MINIFS(I26:I28,I26:I28,"&gt;0",I26:I28,"&lt;15")),ROW(I26:I28)-ROW(I25),"")))</f>
        <v>#NAME?</v>
      </c>
      <c r="D9" s="1"/>
      <c r="E9" s="1"/>
      <c r="F9" s="1"/>
      <c r="G9" s="1"/>
      <c r="H9" s="1"/>
      <c r="I9" s="1"/>
      <c r="J9" s="6"/>
      <c r="K9" s="7"/>
      <c r="L9" s="6"/>
    </row>
    <row r="10" spans="1:12" x14ac:dyDescent="0.3">
      <c r="A10" s="2" t="s">
        <v>17</v>
      </c>
      <c r="B10" s="5" t="e" cm="1">
        <f t="array" aca="1" ref="B10" ca="1">INDEX(A33:A34,MIN(IF((D33:D34=_xlfn.MINIFS(D33:D34,D33:D34,"&gt;0",D33:D34,"&lt;7")),ROW(D33:D34)-ROW(D33:D34),"")))</f>
        <v>#NAME?</v>
      </c>
      <c r="C10" s="5" t="e" cm="1">
        <f t="array" aca="1" ref="C10" ca="1">INDEX(A33:A34,MIN(IF((D33:D34=_xlfn.MINIFS(D33:D34,D33:D34,"&gt;0",D33:D34,"&lt;15")),ROW(D33:D34)-ROW(D33:D34),"")))</f>
        <v>#NAME?</v>
      </c>
      <c r="D10" s="1"/>
      <c r="E10" s="1"/>
      <c r="F10" s="1"/>
      <c r="G10" s="1"/>
      <c r="H10" s="1"/>
      <c r="I10" s="1"/>
      <c r="J10" s="6"/>
      <c r="K10" s="7"/>
      <c r="L10" s="6"/>
    </row>
    <row r="11" spans="1:12" x14ac:dyDescent="0.3">
      <c r="A11" s="2" t="s">
        <v>23</v>
      </c>
      <c r="B11" s="5" t="e" cm="1">
        <f t="array" aca="1" ref="B11" ca="1">INDEX(F33:F34,MIN(IF((I33:I34=_xlfn.MINIFS(I33:I34,I33:I34,"&gt;0",I33:I34,"&lt;7")),ROW(I33:I34)-ROW(I32),"")))</f>
        <v>#NAME?</v>
      </c>
      <c r="C11" s="5" t="e" cm="1">
        <f t="array" aca="1" ref="C11" ca="1">INDEX(F33:F34,MIN(IF((I33:I34=_xlfn.MINIFS(I33:I34,I33:I34,"&gt;0",I33:I34,"&lt;15")),ROW(I33:I34)-ROW(I32),"")))</f>
        <v>#NAME?</v>
      </c>
      <c r="D11" s="1"/>
      <c r="E11" s="1"/>
      <c r="F11" s="1"/>
      <c r="G11" s="1"/>
      <c r="H11" s="1"/>
      <c r="I11" s="1"/>
      <c r="J11" s="6"/>
      <c r="K11" s="7"/>
      <c r="L11" s="6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6"/>
      <c r="K12" s="7"/>
      <c r="L12" s="6"/>
    </row>
    <row r="13" spans="1:12" x14ac:dyDescent="0.3">
      <c r="A13" s="2" t="s">
        <v>0</v>
      </c>
      <c r="B13" s="19" t="s">
        <v>15</v>
      </c>
      <c r="C13" s="20"/>
      <c r="D13" s="21"/>
      <c r="E13" s="1"/>
      <c r="F13" s="2" t="s">
        <v>0</v>
      </c>
      <c r="G13" s="23" t="s">
        <v>16</v>
      </c>
      <c r="H13" s="23"/>
      <c r="I13" s="23"/>
      <c r="J13" s="6"/>
      <c r="K13" s="7"/>
      <c r="L13" s="6"/>
    </row>
    <row r="14" spans="1:12" x14ac:dyDescent="0.3">
      <c r="A14" s="2" t="s">
        <v>1</v>
      </c>
      <c r="B14" s="2" t="s">
        <v>20</v>
      </c>
      <c r="C14" s="2" t="s">
        <v>19</v>
      </c>
      <c r="D14" s="2" t="s">
        <v>2</v>
      </c>
      <c r="E14" s="1"/>
      <c r="F14" s="2" t="s">
        <v>1</v>
      </c>
      <c r="G14" s="2" t="s">
        <v>20</v>
      </c>
      <c r="H14" s="2" t="s">
        <v>19</v>
      </c>
      <c r="I14" s="2" t="s">
        <v>2</v>
      </c>
      <c r="J14" s="1"/>
      <c r="K14" s="1"/>
      <c r="L14" s="1"/>
    </row>
    <row r="15" spans="1:12" x14ac:dyDescent="0.3">
      <c r="A15" s="2" t="s">
        <v>7</v>
      </c>
      <c r="B15" s="8">
        <v>44457</v>
      </c>
      <c r="C15" s="8">
        <v>44457</v>
      </c>
      <c r="D15" s="2">
        <f ca="1">B15-$D$1</f>
        <v>-12</v>
      </c>
      <c r="E15" s="1"/>
      <c r="F15" s="2" t="s">
        <v>7</v>
      </c>
      <c r="G15" s="8">
        <v>44453</v>
      </c>
      <c r="H15" s="8">
        <v>44457</v>
      </c>
      <c r="I15" s="9">
        <f ca="1">G15-$D$1</f>
        <v>-16</v>
      </c>
      <c r="J15" s="1"/>
      <c r="K15" s="1"/>
      <c r="L15" s="1"/>
    </row>
    <row r="16" spans="1:12" x14ac:dyDescent="0.3">
      <c r="A16" s="2" t="s">
        <v>8</v>
      </c>
      <c r="B16" s="8">
        <v>44471</v>
      </c>
      <c r="C16" s="8">
        <v>44471</v>
      </c>
      <c r="D16" s="2">
        <f t="shared" ref="D16:D22" ca="1" si="0">C16-$D$1</f>
        <v>2</v>
      </c>
      <c r="E16" s="1"/>
      <c r="F16" s="2" t="s">
        <v>8</v>
      </c>
      <c r="G16" s="8">
        <v>44467</v>
      </c>
      <c r="H16" s="8">
        <v>44471</v>
      </c>
      <c r="I16" s="9">
        <f ca="1">G16-$D$1</f>
        <v>-2</v>
      </c>
      <c r="J16" s="1"/>
      <c r="K16" s="1"/>
      <c r="L16" s="1"/>
    </row>
    <row r="17" spans="1:12" x14ac:dyDescent="0.3">
      <c r="A17" s="2" t="s">
        <v>9</v>
      </c>
      <c r="B17" s="8">
        <v>44485</v>
      </c>
      <c r="C17" s="8">
        <v>44485</v>
      </c>
      <c r="D17" s="2">
        <f t="shared" ca="1" si="0"/>
        <v>16</v>
      </c>
      <c r="E17" s="1"/>
      <c r="F17" s="2" t="s">
        <v>9</v>
      </c>
      <c r="G17" s="8">
        <v>44481</v>
      </c>
      <c r="H17" s="8">
        <v>44485</v>
      </c>
      <c r="I17" s="9">
        <f t="shared" ref="I17:I22" ca="1" si="1">G17-$D$1</f>
        <v>12</v>
      </c>
      <c r="J17" s="1"/>
      <c r="K17" s="1"/>
      <c r="L17" s="1"/>
    </row>
    <row r="18" spans="1:12" x14ac:dyDescent="0.3">
      <c r="A18" s="2" t="s">
        <v>10</v>
      </c>
      <c r="B18" s="8">
        <v>44499</v>
      </c>
      <c r="C18" s="8">
        <v>44499</v>
      </c>
      <c r="D18" s="2">
        <f t="shared" ca="1" si="0"/>
        <v>30</v>
      </c>
      <c r="E18" s="1"/>
      <c r="F18" s="2" t="s">
        <v>10</v>
      </c>
      <c r="G18" s="8">
        <v>44495</v>
      </c>
      <c r="H18" s="8">
        <v>44499</v>
      </c>
      <c r="I18" s="9">
        <f t="shared" ca="1" si="1"/>
        <v>26</v>
      </c>
      <c r="J18" s="1"/>
      <c r="K18" s="1"/>
      <c r="L18" s="1"/>
    </row>
    <row r="19" spans="1:12" x14ac:dyDescent="0.3">
      <c r="A19" s="2" t="s">
        <v>11</v>
      </c>
      <c r="B19" s="8">
        <v>44513</v>
      </c>
      <c r="C19" s="8">
        <v>44513</v>
      </c>
      <c r="D19" s="2">
        <f t="shared" ca="1" si="0"/>
        <v>44</v>
      </c>
      <c r="E19" s="1"/>
      <c r="F19" s="2" t="s">
        <v>11</v>
      </c>
      <c r="G19" s="8">
        <v>44509</v>
      </c>
      <c r="H19" s="8">
        <v>44513</v>
      </c>
      <c r="I19" s="9">
        <f t="shared" ca="1" si="1"/>
        <v>40</v>
      </c>
      <c r="J19" s="1"/>
      <c r="K19" s="1"/>
      <c r="L19" s="1"/>
    </row>
    <row r="20" spans="1:12" x14ac:dyDescent="0.3">
      <c r="A20" s="2" t="s">
        <v>12</v>
      </c>
      <c r="B20" s="8">
        <v>44527</v>
      </c>
      <c r="C20" s="8">
        <v>44527</v>
      </c>
      <c r="D20" s="2">
        <f t="shared" ca="1" si="0"/>
        <v>58</v>
      </c>
      <c r="E20" s="1"/>
      <c r="F20" s="2" t="s">
        <v>12</v>
      </c>
      <c r="G20" s="8">
        <v>44523</v>
      </c>
      <c r="H20" s="8">
        <v>44527</v>
      </c>
      <c r="I20" s="9">
        <f t="shared" ca="1" si="1"/>
        <v>54</v>
      </c>
      <c r="J20" s="1"/>
      <c r="K20" s="1"/>
      <c r="L20" s="1"/>
    </row>
    <row r="21" spans="1:12" x14ac:dyDescent="0.3">
      <c r="A21" s="2" t="s">
        <v>13</v>
      </c>
      <c r="B21" s="8">
        <v>44541</v>
      </c>
      <c r="C21" s="8">
        <v>44541</v>
      </c>
      <c r="D21" s="2">
        <f t="shared" ca="1" si="0"/>
        <v>72</v>
      </c>
      <c r="E21" s="1"/>
      <c r="F21" s="2" t="s">
        <v>13</v>
      </c>
      <c r="G21" s="8">
        <v>44537</v>
      </c>
      <c r="H21" s="8">
        <v>44541</v>
      </c>
      <c r="I21" s="9">
        <f t="shared" ca="1" si="1"/>
        <v>68</v>
      </c>
      <c r="J21" s="1"/>
      <c r="K21" s="1"/>
      <c r="L21" s="1"/>
    </row>
    <row r="22" spans="1:12" x14ac:dyDescent="0.3">
      <c r="A22" s="2" t="s">
        <v>14</v>
      </c>
      <c r="B22" s="8">
        <v>44555</v>
      </c>
      <c r="C22" s="8">
        <v>44555</v>
      </c>
      <c r="D22" s="2">
        <f t="shared" ca="1" si="0"/>
        <v>86</v>
      </c>
      <c r="E22" s="1"/>
      <c r="F22" s="2" t="s">
        <v>14</v>
      </c>
      <c r="G22" s="8">
        <v>44551</v>
      </c>
      <c r="H22" s="8">
        <v>44555</v>
      </c>
      <c r="I22" s="9">
        <f t="shared" ca="1" si="1"/>
        <v>82</v>
      </c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0</v>
      </c>
      <c r="B24" s="19" t="s">
        <v>18</v>
      </c>
      <c r="C24" s="20"/>
      <c r="D24" s="21"/>
      <c r="E24" s="1"/>
      <c r="F24" s="2" t="s">
        <v>0</v>
      </c>
      <c r="G24" s="19" t="s">
        <v>22</v>
      </c>
      <c r="H24" s="20"/>
      <c r="I24" s="21"/>
      <c r="J24" s="1"/>
      <c r="K24" s="1"/>
      <c r="L24" s="1"/>
    </row>
    <row r="25" spans="1:12" x14ac:dyDescent="0.3">
      <c r="A25" s="2" t="s">
        <v>1</v>
      </c>
      <c r="B25" s="2" t="s">
        <v>20</v>
      </c>
      <c r="C25" s="2" t="s">
        <v>19</v>
      </c>
      <c r="D25" s="2" t="s">
        <v>2</v>
      </c>
      <c r="E25" s="1"/>
      <c r="F25" s="2" t="s">
        <v>1</v>
      </c>
      <c r="G25" s="2" t="s">
        <v>20</v>
      </c>
      <c r="H25" s="2" t="s">
        <v>19</v>
      </c>
      <c r="I25" s="2" t="s">
        <v>2</v>
      </c>
      <c r="J25" s="1"/>
      <c r="K25" s="1"/>
      <c r="L25" s="1"/>
    </row>
    <row r="26" spans="1:12" x14ac:dyDescent="0.3">
      <c r="A26" s="2" t="s">
        <v>7</v>
      </c>
      <c r="B26" s="8">
        <v>44462</v>
      </c>
      <c r="C26" s="8">
        <v>44464</v>
      </c>
      <c r="D26" s="2">
        <f ca="1">C26-D1</f>
        <v>-5</v>
      </c>
      <c r="E26" s="1"/>
      <c r="F26" s="2" t="s">
        <v>7</v>
      </c>
      <c r="G26" s="8">
        <v>44490</v>
      </c>
      <c r="H26" s="8">
        <v>44490</v>
      </c>
      <c r="I26" s="2">
        <f ca="1">G26-D1</f>
        <v>21</v>
      </c>
      <c r="J26" s="1"/>
      <c r="K26" s="1"/>
      <c r="L26" s="1"/>
    </row>
    <row r="27" spans="1:12" x14ac:dyDescent="0.3">
      <c r="A27" s="10" t="s">
        <v>21</v>
      </c>
      <c r="B27" s="11">
        <v>44554</v>
      </c>
      <c r="C27" s="11">
        <v>44554</v>
      </c>
      <c r="D27" s="10">
        <f ca="1">C27-D1</f>
        <v>85</v>
      </c>
      <c r="E27" s="1"/>
      <c r="F27" s="2" t="s">
        <v>8</v>
      </c>
      <c r="G27" s="8">
        <v>44504</v>
      </c>
      <c r="H27" s="8">
        <v>44504</v>
      </c>
      <c r="I27" s="2">
        <f ca="1">G27-D1</f>
        <v>35</v>
      </c>
      <c r="J27" s="1"/>
      <c r="K27" s="1"/>
      <c r="L27" s="1"/>
    </row>
    <row r="28" spans="1:12" x14ac:dyDescent="0.3">
      <c r="A28" s="12"/>
      <c r="B28" s="13"/>
      <c r="C28" s="13"/>
      <c r="D28" s="12"/>
      <c r="E28" s="1"/>
      <c r="F28" s="14" t="s">
        <v>9</v>
      </c>
      <c r="G28" s="8">
        <v>44518</v>
      </c>
      <c r="H28" s="8">
        <v>44518</v>
      </c>
      <c r="I28" s="9">
        <f ca="1">G28-D1</f>
        <v>49</v>
      </c>
      <c r="J28" s="1"/>
      <c r="K28" s="1"/>
      <c r="L28" s="1"/>
    </row>
    <row r="29" spans="1:12" x14ac:dyDescent="0.3">
      <c r="A29" s="6"/>
      <c r="B29" s="7"/>
      <c r="C29" s="7"/>
      <c r="D29" s="6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6"/>
      <c r="B30" s="7"/>
      <c r="C30" s="7"/>
      <c r="D30" s="6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0</v>
      </c>
      <c r="B31" s="19" t="s">
        <v>17</v>
      </c>
      <c r="C31" s="20"/>
      <c r="D31" s="21"/>
      <c r="E31" s="1"/>
      <c r="F31" s="2" t="s">
        <v>0</v>
      </c>
      <c r="G31" s="19" t="s">
        <v>23</v>
      </c>
      <c r="H31" s="20"/>
      <c r="I31" s="21"/>
      <c r="J31" s="1"/>
      <c r="K31" s="1"/>
      <c r="L31" s="1"/>
    </row>
    <row r="32" spans="1:12" x14ac:dyDescent="0.3">
      <c r="A32" s="2" t="s">
        <v>1</v>
      </c>
      <c r="B32" s="2" t="s">
        <v>20</v>
      </c>
      <c r="C32" s="2" t="s">
        <v>19</v>
      </c>
      <c r="D32" s="2" t="s">
        <v>2</v>
      </c>
      <c r="E32" s="1"/>
      <c r="F32" s="2" t="s">
        <v>1</v>
      </c>
      <c r="G32" s="2" t="s">
        <v>20</v>
      </c>
      <c r="H32" s="2" t="s">
        <v>19</v>
      </c>
      <c r="I32" s="2" t="s">
        <v>2</v>
      </c>
      <c r="J32" s="1"/>
      <c r="K32" s="1"/>
      <c r="L32" s="1"/>
    </row>
    <row r="33" spans="1:12" x14ac:dyDescent="0.3">
      <c r="A33" s="2" t="s">
        <v>7</v>
      </c>
      <c r="B33" s="8">
        <v>44476</v>
      </c>
      <c r="C33" s="8">
        <v>44483</v>
      </c>
      <c r="D33" s="2">
        <f ca="1">C33-D1</f>
        <v>14</v>
      </c>
      <c r="E33" s="1"/>
      <c r="F33" s="2" t="s">
        <v>7</v>
      </c>
      <c r="G33" s="8">
        <v>44482</v>
      </c>
      <c r="H33" s="8">
        <v>44482</v>
      </c>
      <c r="I33" s="9">
        <f ca="1">H33-D1</f>
        <v>13</v>
      </c>
      <c r="J33" s="1"/>
      <c r="K33" s="1"/>
      <c r="L33" s="1"/>
    </row>
  </sheetData>
  <mergeCells count="16">
    <mergeCell ref="B31:D31"/>
    <mergeCell ref="G24:I24"/>
    <mergeCell ref="G31:I31"/>
    <mergeCell ref="A4:C4"/>
    <mergeCell ref="I5:K6"/>
    <mergeCell ref="L5:L6"/>
    <mergeCell ref="B24:D24"/>
    <mergeCell ref="L3:L4"/>
    <mergeCell ref="B13:D13"/>
    <mergeCell ref="G13:I13"/>
    <mergeCell ref="A1:C2"/>
    <mergeCell ref="D1:F2"/>
    <mergeCell ref="F3:H4"/>
    <mergeCell ref="I3:K4"/>
    <mergeCell ref="G1:I2"/>
    <mergeCell ref="J1:L2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Белов</dc:creator>
  <cp:lastModifiedBy>Nikita</cp:lastModifiedBy>
  <dcterms:created xsi:type="dcterms:W3CDTF">2021-09-23T14:30:34Z</dcterms:created>
  <dcterms:modified xsi:type="dcterms:W3CDTF">2021-09-30T11:46:08Z</dcterms:modified>
</cp:coreProperties>
</file>