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F:\Studies\SUAI_5sem\Applied_Optimization_Models\Lab_TessierAshpoule\lab2\"/>
    </mc:Choice>
  </mc:AlternateContent>
  <xr:revisionPtr revIDLastSave="0" documentId="13_ncr:1_{B07B6995-208C-4EC7-8616-B08429009684}" xr6:coauthVersionLast="47" xr6:coauthVersionMax="47" xr10:uidLastSave="{00000000-0000-0000-0000-000000000000}"/>
  <bookViews>
    <workbookView xWindow="19905" yWindow="1020" windowWidth="17625" windowHeight="13710" activeTab="2" xr2:uid="{00000000-000D-0000-FFFF-FFFF00000000}"/>
  </bookViews>
  <sheets>
    <sheet name="Sheet1" sheetId="1" r:id="rId1"/>
    <sheet name="Лист1" sheetId="2" r:id="rId2"/>
    <sheet name="с ограничением" sheetId="3" r:id="rId3"/>
  </sheets>
  <definedNames>
    <definedName name="solver_adj" localSheetId="0" hidden="1">Sheet1!$B$35:$H$38</definedName>
    <definedName name="solver_adj" localSheetId="1" hidden="1">Лист1!$B$18:$F$26</definedName>
    <definedName name="solver_adj" localSheetId="2" hidden="1">'с ограничением'!$B$18:$F$26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Sheet1!$B$40:$H$40</definedName>
    <definedName name="solver_lhs1" localSheetId="1" hidden="1">Лист1!$B$27:$F$27</definedName>
    <definedName name="solver_lhs1" localSheetId="2" hidden="1">'с ограничением'!$B$27:$F$27</definedName>
    <definedName name="solver_lhs2" localSheetId="0" hidden="1">Sheet1!$J$35:$J$38</definedName>
    <definedName name="solver_lhs2" localSheetId="1" hidden="1">Лист1!$G$18:$G$26</definedName>
    <definedName name="solver_lhs2" localSheetId="2" hidden="1">'с ограничением'!$G$18:$G$26</definedName>
    <definedName name="solver_lhs3" localSheetId="0" hidden="1">Sheet1!$J$35:$J$38</definedName>
    <definedName name="solver_lhs4" localSheetId="0" hidden="1">Sheet1!$J$35:$J$38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Sheet1!$K$40</definedName>
    <definedName name="solver_opt" localSheetId="1" hidden="1">Лист1!$I$16</definedName>
    <definedName name="solver_opt" localSheetId="2" hidden="1">'с ограничением'!$I$16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2</definedName>
    <definedName name="solver_rel1" localSheetId="2" hidden="1">2</definedName>
    <definedName name="solver_rel2" localSheetId="0" hidden="1">2</definedName>
    <definedName name="solver_rel2" localSheetId="1" hidden="1">2</definedName>
    <definedName name="solver_rel2" localSheetId="2" hidden="1">2</definedName>
    <definedName name="solver_rel3" localSheetId="0" hidden="1">2</definedName>
    <definedName name="solver_rel4" localSheetId="0" hidden="1">2</definedName>
    <definedName name="solver_rhs1" localSheetId="0" hidden="1">Sheet1!$B$42:$H$42</definedName>
    <definedName name="solver_rhs1" localSheetId="1" hidden="1">Лист1!$B$29:$F$29</definedName>
    <definedName name="solver_rhs1" localSheetId="2" hidden="1">'с ограничением'!$B$29:$F$29</definedName>
    <definedName name="solver_rhs2" localSheetId="0" hidden="1">Sheet1!$L$35:$L$38</definedName>
    <definedName name="solver_rhs2" localSheetId="1" hidden="1">Лист1!$I$18:$I$26</definedName>
    <definedName name="solver_rhs2" localSheetId="2" hidden="1">'с ограничением'!$I$18:$I$26</definedName>
    <definedName name="solver_rhs3" localSheetId="0" hidden="1">Sheet1!$L$35:$L$38</definedName>
    <definedName name="solver_rhs4" localSheetId="0" hidden="1">Sheet1!$L$35:$L$38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F29" i="3" l="1"/>
  <c r="E29" i="3"/>
  <c r="D29" i="3"/>
  <c r="C29" i="3"/>
  <c r="B29" i="3"/>
  <c r="F27" i="3"/>
  <c r="E27" i="3"/>
  <c r="D27" i="3"/>
  <c r="C27" i="3"/>
  <c r="B27" i="3"/>
  <c r="I26" i="3"/>
  <c r="G26" i="3"/>
  <c r="I25" i="3"/>
  <c r="G25" i="3"/>
  <c r="I24" i="3"/>
  <c r="G24" i="3"/>
  <c r="I23" i="3"/>
  <c r="G23" i="3"/>
  <c r="I22" i="3"/>
  <c r="G22" i="3"/>
  <c r="I21" i="3"/>
  <c r="G21" i="3"/>
  <c r="I20" i="3"/>
  <c r="G20" i="3"/>
  <c r="I19" i="3"/>
  <c r="G19" i="3"/>
  <c r="I18" i="3"/>
  <c r="G18" i="3"/>
  <c r="M6" i="2"/>
  <c r="I16" i="2"/>
  <c r="I25" i="2"/>
  <c r="I24" i="2"/>
  <c r="I23" i="2"/>
  <c r="I22" i="2"/>
  <c r="I21" i="2"/>
  <c r="I20" i="2"/>
  <c r="I19" i="2"/>
  <c r="I18" i="2"/>
  <c r="I26" i="2"/>
  <c r="G26" i="2"/>
  <c r="F27" i="2"/>
  <c r="E27" i="2"/>
  <c r="D27" i="2"/>
  <c r="C27" i="2"/>
  <c r="B27" i="2"/>
  <c r="M7" i="2"/>
  <c r="G19" i="2"/>
  <c r="G20" i="2"/>
  <c r="G21" i="2"/>
  <c r="G22" i="2"/>
  <c r="G23" i="2"/>
  <c r="G24" i="2"/>
  <c r="G25" i="2"/>
  <c r="G18" i="2"/>
  <c r="C29" i="2"/>
  <c r="D29" i="2"/>
  <c r="E29" i="2"/>
  <c r="F29" i="2"/>
  <c r="B29" i="2"/>
  <c r="K40" i="1"/>
  <c r="H40" i="1"/>
  <c r="G40" i="1"/>
  <c r="B40" i="1"/>
  <c r="S19" i="1"/>
  <c r="S13" i="1"/>
  <c r="I13" i="1"/>
  <c r="I19" i="1"/>
  <c r="K29" i="1"/>
  <c r="J27" i="1"/>
  <c r="J26" i="1"/>
  <c r="J25" i="1"/>
  <c r="J24" i="1"/>
  <c r="J38" i="1"/>
  <c r="J37" i="1"/>
  <c r="J36" i="1"/>
  <c r="J35" i="1"/>
  <c r="C42" i="1" l="1"/>
  <c r="D42" i="1"/>
  <c r="E42" i="1"/>
  <c r="F42" i="1"/>
  <c r="G42" i="1"/>
  <c r="B42" i="1"/>
  <c r="L36" i="1"/>
  <c r="L37" i="1"/>
  <c r="L38" i="1"/>
  <c r="L35" i="1"/>
  <c r="F40" i="1"/>
  <c r="E40" i="1"/>
  <c r="D40" i="1"/>
  <c r="C40" i="1"/>
  <c r="L24" i="1" l="1"/>
  <c r="L27" i="1" l="1"/>
  <c r="L26" i="1"/>
  <c r="L25" i="1"/>
  <c r="C31" i="1"/>
  <c r="D31" i="1"/>
  <c r="E31" i="1"/>
  <c r="F31" i="1"/>
  <c r="G31" i="1"/>
  <c r="B31" i="1"/>
  <c r="C29" i="1" l="1"/>
  <c r="D29" i="1"/>
  <c r="E29" i="1"/>
  <c r="F29" i="1"/>
  <c r="G29" i="1"/>
  <c r="B29" i="1"/>
</calcChain>
</file>

<file path=xl/sharedStrings.xml><?xml version="1.0" encoding="utf-8"?>
<sst xmlns="http://schemas.openxmlformats.org/spreadsheetml/2006/main" count="186" uniqueCount="38">
  <si>
    <t>склад 1</t>
  </si>
  <si>
    <t>склад 2</t>
  </si>
  <si>
    <t>склад 3</t>
  </si>
  <si>
    <t>склад 4</t>
  </si>
  <si>
    <t>пункт 1</t>
  </si>
  <si>
    <t>пункт 2</t>
  </si>
  <si>
    <t>пункт 3</t>
  </si>
  <si>
    <t>пункт 4</t>
  </si>
  <si>
    <t>пункт 5</t>
  </si>
  <si>
    <t>пункт 6</t>
  </si>
  <si>
    <t>запасы</t>
  </si>
  <si>
    <t>заказы</t>
  </si>
  <si>
    <t>=</t>
  </si>
  <si>
    <t>всего</t>
  </si>
  <si>
    <t>сумм стоим</t>
  </si>
  <si>
    <t>план перевозок без запрещенного маршрута</t>
  </si>
  <si>
    <t>план перевозок с запрещенным маршрутом</t>
  </si>
  <si>
    <t>пункт 7( ф)</t>
  </si>
  <si>
    <t>пункт 7 (ф)</t>
  </si>
  <si>
    <t>АБЗ 16</t>
  </si>
  <si>
    <t>АБЗ 17</t>
  </si>
  <si>
    <t>АБЗ 18</t>
  </si>
  <si>
    <t>АБЗ 19</t>
  </si>
  <si>
    <t>АБЗ 20</t>
  </si>
  <si>
    <t>АБЗ 21</t>
  </si>
  <si>
    <t>АБЗ 22</t>
  </si>
  <si>
    <t>АБЗ 23</t>
  </si>
  <si>
    <t>Участок А</t>
  </si>
  <si>
    <t xml:space="preserve">Участок В </t>
  </si>
  <si>
    <t>Участок С</t>
  </si>
  <si>
    <t xml:space="preserve">Участок D </t>
  </si>
  <si>
    <t xml:space="preserve">Участок Е </t>
  </si>
  <si>
    <t xml:space="preserve">Завод может предоставить </t>
  </si>
  <si>
    <t>Необходимо участку</t>
  </si>
  <si>
    <t>План доставки</t>
  </si>
  <si>
    <t xml:space="preserve">Стоимость </t>
  </si>
  <si>
    <t>Всего</t>
  </si>
  <si>
    <t>АБЗ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</si>
</sst>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theme="8"/>
      </left>
      <right/>
      <top style="medium">
        <color theme="8"/>
      </top>
      <bottom/>
      <diagonal/>
    </border>
    <border>
      <left/>
      <right/>
      <top style="medium">
        <color theme="8"/>
      </top>
      <bottom/>
      <diagonal/>
    </border>
    <border>
      <left/>
      <right style="medium">
        <color theme="8"/>
      </right>
      <top style="medium">
        <color theme="8"/>
      </top>
      <bottom/>
      <diagonal/>
    </border>
    <border>
      <left style="medium">
        <color theme="8"/>
      </left>
      <right/>
      <top/>
      <bottom/>
      <diagonal/>
    </border>
    <border>
      <left/>
      <right style="medium">
        <color theme="8"/>
      </right>
      <top/>
      <bottom/>
      <diagonal/>
    </border>
    <border>
      <left style="medium">
        <color theme="8"/>
      </left>
      <right/>
      <top/>
      <bottom style="medium">
        <color theme="8"/>
      </bottom>
      <diagonal/>
    </border>
    <border>
      <left/>
      <right/>
      <top/>
      <bottom style="medium">
        <color theme="8"/>
      </bottom>
      <diagonal/>
    </border>
    <border>
      <left/>
      <right style="medium">
        <color theme="8"/>
      </right>
      <top/>
      <bottom style="medium">
        <color theme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/>
    <xf numFmtId="0" fontId="1" fillId="2" borderId="0" xfId="1"/>
    <xf numFmtId="0" fontId="2" fillId="0" borderId="1" xfId="0" applyFont="1" applyBorder="1" applyAlignment="1">
      <alignment horizontal="left" vertical="center" wrapText="1" readingOrder="1"/>
    </xf>
    <xf numFmtId="0" fontId="3" fillId="0" borderId="4" xfId="0" applyFont="1" applyBorder="1" applyAlignment="1">
      <alignment horizontal="left" vertical="center" wrapText="1" readingOrder="1"/>
    </xf>
    <xf numFmtId="0" fontId="2" fillId="0" borderId="0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left" vertical="center" wrapText="1" readingOrder="1"/>
    </xf>
    <xf numFmtId="0" fontId="0" fillId="0" borderId="0" xfId="0" applyAlignment="1"/>
    <xf numFmtId="0" fontId="0" fillId="0" borderId="0" xfId="0" applyBorder="1" applyAlignment="1">
      <alignment horizontal="center"/>
    </xf>
    <xf numFmtId="0" fontId="2" fillId="0" borderId="2" xfId="0" applyFont="1" applyBorder="1" applyAlignment="1">
      <alignment horizontal="right" vertical="center" wrapText="1" readingOrder="1"/>
    </xf>
    <xf numFmtId="0" fontId="2" fillId="0" borderId="3" xfId="0" applyFont="1" applyBorder="1" applyAlignment="1">
      <alignment horizontal="right" vertical="center" wrapText="1" readingOrder="1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2" fillId="0" borderId="8" xfId="0" applyFont="1" applyFill="1" applyBorder="1" applyAlignment="1">
      <alignment horizontal="right" vertical="center" wrapText="1" readingOrder="1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0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right"/>
    </xf>
    <xf numFmtId="0" fontId="0" fillId="0" borderId="7" xfId="0" applyFill="1" applyBorder="1"/>
    <xf numFmtId="0" fontId="0" fillId="0" borderId="0" xfId="0" applyBorder="1" applyAlignment="1"/>
    <xf numFmtId="0" fontId="2" fillId="0" borderId="18" xfId="0" applyFont="1" applyBorder="1" applyAlignment="1">
      <alignment horizontal="right" vertical="center" wrapText="1" readingOrder="1"/>
    </xf>
    <xf numFmtId="0" fontId="0" fillId="0" borderId="19" xfId="0" applyBorder="1" applyAlignment="1">
      <alignment horizontal="right"/>
    </xf>
    <xf numFmtId="0" fontId="2" fillId="0" borderId="19" xfId="0" applyFont="1" applyBorder="1" applyAlignment="1">
      <alignment horizontal="right" vertical="center" wrapText="1" readingOrder="1"/>
    </xf>
    <xf numFmtId="0" fontId="2" fillId="0" borderId="17" xfId="0" applyFont="1" applyBorder="1" applyAlignment="1">
      <alignment horizontal="right" vertical="center" wrapText="1" readingOrder="1"/>
    </xf>
    <xf numFmtId="0" fontId="3" fillId="0" borderId="17" xfId="0" applyFont="1" applyBorder="1" applyAlignment="1">
      <alignment horizontal="left" vertical="center" wrapText="1" readingOrder="1"/>
    </xf>
    <xf numFmtId="0" fontId="3" fillId="0" borderId="17" xfId="0" applyFont="1" applyFill="1" applyBorder="1" applyAlignment="1">
      <alignment horizontal="left" vertical="center" wrapText="1" readingOrder="1"/>
    </xf>
    <xf numFmtId="0" fontId="2" fillId="0" borderId="17" xfId="0" applyFont="1" applyFill="1" applyBorder="1" applyAlignment="1">
      <alignment horizontal="left" vertical="center" wrapText="1" readingOrder="1"/>
    </xf>
    <xf numFmtId="0" fontId="2" fillId="0" borderId="17" xfId="0" applyFont="1" applyBorder="1" applyAlignment="1">
      <alignment horizontal="left" vertical="center" wrapText="1" readingOrder="1"/>
    </xf>
    <xf numFmtId="0" fontId="3" fillId="3" borderId="0" xfId="0" applyFont="1" applyFill="1" applyBorder="1" applyAlignment="1">
      <alignment horizontal="left" vertical="center" wrapText="1" readingOrder="1"/>
    </xf>
    <xf numFmtId="0" fontId="0" fillId="3" borderId="0" xfId="0" applyFill="1" applyBorder="1"/>
    <xf numFmtId="0" fontId="0" fillId="0" borderId="20" xfId="0" applyBorder="1"/>
  </cellXfs>
  <cellStyles count="2">
    <cellStyle name="20% — акцент3" xfId="1" builtinId="3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S42"/>
  <sheetViews>
    <sheetView topLeftCell="A13" zoomScale="109" zoomScaleNormal="145" workbookViewId="0">
      <selection activeCell="M34" sqref="M34"/>
    </sheetView>
  </sheetViews>
  <sheetFormatPr defaultRowHeight="15" x14ac:dyDescent="0.25"/>
  <cols>
    <col min="8" max="8" width="9.85546875" customWidth="1"/>
  </cols>
  <sheetData>
    <row r="7" spans="1:19" x14ac:dyDescent="0.25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18</v>
      </c>
      <c r="I7" t="s">
        <v>10</v>
      </c>
      <c r="J7" s="2"/>
      <c r="L7" t="s">
        <v>4</v>
      </c>
      <c r="M7" t="s">
        <v>5</v>
      </c>
      <c r="N7" t="s">
        <v>6</v>
      </c>
      <c r="O7" t="s">
        <v>7</v>
      </c>
      <c r="P7" t="s">
        <v>8</v>
      </c>
      <c r="Q7" t="s">
        <v>9</v>
      </c>
      <c r="R7" t="s">
        <v>18</v>
      </c>
      <c r="S7" t="s">
        <v>10</v>
      </c>
    </row>
    <row r="8" spans="1:19" x14ac:dyDescent="0.25">
      <c r="A8" t="s">
        <v>0</v>
      </c>
      <c r="B8">
        <v>2</v>
      </c>
      <c r="C8">
        <v>4</v>
      </c>
      <c r="D8">
        <v>7</v>
      </c>
      <c r="E8">
        <v>2</v>
      </c>
      <c r="F8">
        <v>1</v>
      </c>
      <c r="G8">
        <v>8</v>
      </c>
      <c r="H8">
        <v>0</v>
      </c>
      <c r="I8">
        <v>32</v>
      </c>
      <c r="J8" s="2"/>
      <c r="K8" t="s">
        <v>0</v>
      </c>
      <c r="L8">
        <v>2</v>
      </c>
      <c r="M8">
        <v>4</v>
      </c>
      <c r="N8">
        <v>7</v>
      </c>
      <c r="O8">
        <v>999</v>
      </c>
      <c r="P8">
        <v>999</v>
      </c>
      <c r="Q8">
        <v>8</v>
      </c>
      <c r="R8">
        <v>0</v>
      </c>
      <c r="S8">
        <v>32</v>
      </c>
    </row>
    <row r="9" spans="1:19" x14ac:dyDescent="0.25">
      <c r="A9" t="s">
        <v>1</v>
      </c>
      <c r="B9">
        <v>3</v>
      </c>
      <c r="C9">
        <v>3</v>
      </c>
      <c r="D9">
        <v>6</v>
      </c>
      <c r="E9">
        <v>9</v>
      </c>
      <c r="F9">
        <v>3</v>
      </c>
      <c r="G9">
        <v>5</v>
      </c>
      <c r="H9">
        <v>0</v>
      </c>
      <c r="I9">
        <v>26</v>
      </c>
      <c r="J9" s="2"/>
      <c r="K9" t="s">
        <v>1</v>
      </c>
      <c r="L9">
        <v>3</v>
      </c>
      <c r="M9">
        <v>3</v>
      </c>
      <c r="N9">
        <v>6</v>
      </c>
      <c r="O9">
        <v>9</v>
      </c>
      <c r="P9">
        <v>3</v>
      </c>
      <c r="Q9">
        <v>5</v>
      </c>
      <c r="R9">
        <v>0</v>
      </c>
      <c r="S9">
        <v>26</v>
      </c>
    </row>
    <row r="10" spans="1:19" x14ac:dyDescent="0.25">
      <c r="A10" t="s">
        <v>2</v>
      </c>
      <c r="B10">
        <v>8</v>
      </c>
      <c r="C10">
        <v>2</v>
      </c>
      <c r="D10">
        <v>10</v>
      </c>
      <c r="E10">
        <v>4</v>
      </c>
      <c r="F10">
        <v>7</v>
      </c>
      <c r="G10">
        <v>6</v>
      </c>
      <c r="H10">
        <v>0</v>
      </c>
      <c r="I10">
        <v>14</v>
      </c>
      <c r="J10" s="2"/>
      <c r="K10" t="s">
        <v>2</v>
      </c>
      <c r="L10">
        <v>8</v>
      </c>
      <c r="M10">
        <v>2</v>
      </c>
      <c r="N10">
        <v>10</v>
      </c>
      <c r="O10">
        <v>4</v>
      </c>
      <c r="P10">
        <v>7</v>
      </c>
      <c r="Q10">
        <v>6</v>
      </c>
      <c r="R10">
        <v>0</v>
      </c>
      <c r="S10">
        <v>14</v>
      </c>
    </row>
    <row r="11" spans="1:19" x14ac:dyDescent="0.25">
      <c r="A11" t="s">
        <v>3</v>
      </c>
      <c r="B11">
        <v>3</v>
      </c>
      <c r="C11">
        <v>5</v>
      </c>
      <c r="D11">
        <v>3</v>
      </c>
      <c r="E11">
        <v>5</v>
      </c>
      <c r="F11">
        <v>6</v>
      </c>
      <c r="G11">
        <v>4</v>
      </c>
      <c r="H11">
        <v>0</v>
      </c>
      <c r="I11">
        <v>18</v>
      </c>
      <c r="J11" s="2"/>
      <c r="K11" t="s">
        <v>3</v>
      </c>
      <c r="L11">
        <v>3</v>
      </c>
      <c r="M11">
        <v>5</v>
      </c>
      <c r="N11">
        <v>3</v>
      </c>
      <c r="O11">
        <v>5</v>
      </c>
      <c r="P11">
        <v>6</v>
      </c>
      <c r="Q11">
        <v>4</v>
      </c>
      <c r="R11">
        <v>0</v>
      </c>
      <c r="S11">
        <v>18</v>
      </c>
    </row>
    <row r="12" spans="1:19" x14ac:dyDescent="0.25">
      <c r="J12" s="2"/>
    </row>
    <row r="13" spans="1:19" x14ac:dyDescent="0.25">
      <c r="H13" t="s">
        <v>13</v>
      </c>
      <c r="I13">
        <f>SUM(I8:I11)</f>
        <v>90</v>
      </c>
      <c r="J13" s="2"/>
      <c r="R13" t="s">
        <v>13</v>
      </c>
      <c r="S13">
        <f>SUM(S8:S11)</f>
        <v>90</v>
      </c>
    </row>
    <row r="14" spans="1:19" x14ac:dyDescent="0.25">
      <c r="J14" s="2"/>
    </row>
    <row r="15" spans="1:19" x14ac:dyDescent="0.25">
      <c r="J15" s="2"/>
    </row>
    <row r="16" spans="1:19" x14ac:dyDescent="0.25"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17</v>
      </c>
      <c r="J16" s="2"/>
      <c r="L16" t="s">
        <v>4</v>
      </c>
      <c r="M16" t="s">
        <v>5</v>
      </c>
      <c r="N16" t="s">
        <v>6</v>
      </c>
      <c r="O16" t="s">
        <v>7</v>
      </c>
      <c r="P16" t="s">
        <v>8</v>
      </c>
      <c r="Q16" t="s">
        <v>9</v>
      </c>
      <c r="R16" t="s">
        <v>17</v>
      </c>
    </row>
    <row r="17" spans="1:19" x14ac:dyDescent="0.25">
      <c r="A17" t="s">
        <v>11</v>
      </c>
      <c r="B17">
        <v>20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20</v>
      </c>
      <c r="J17" s="2"/>
      <c r="K17" t="s">
        <v>11</v>
      </c>
      <c r="L17">
        <v>20</v>
      </c>
      <c r="M17">
        <v>10</v>
      </c>
      <c r="N17">
        <v>10</v>
      </c>
      <c r="O17">
        <v>10</v>
      </c>
      <c r="P17">
        <v>10</v>
      </c>
      <c r="Q17">
        <v>10</v>
      </c>
      <c r="R17">
        <v>20</v>
      </c>
    </row>
    <row r="18" spans="1:19" x14ac:dyDescent="0.25">
      <c r="J18" s="2"/>
    </row>
    <row r="19" spans="1:19" x14ac:dyDescent="0.25">
      <c r="H19" t="s">
        <v>13</v>
      </c>
      <c r="I19">
        <f>SUM(B17:H17)</f>
        <v>90</v>
      </c>
      <c r="J19" s="2"/>
      <c r="R19" t="s">
        <v>13</v>
      </c>
      <c r="S19">
        <f>SUM(L17:R17)</f>
        <v>90</v>
      </c>
    </row>
    <row r="20" spans="1:19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2" spans="1:19" x14ac:dyDescent="0.25">
      <c r="A22" t="s">
        <v>15</v>
      </c>
    </row>
    <row r="23" spans="1:19" x14ac:dyDescent="0.25">
      <c r="B23" t="s">
        <v>4</v>
      </c>
      <c r="C23" t="s">
        <v>5</v>
      </c>
      <c r="D23" t="s">
        <v>6</v>
      </c>
      <c r="E23" t="s">
        <v>7</v>
      </c>
      <c r="F23" t="s">
        <v>8</v>
      </c>
      <c r="G23" t="s">
        <v>9</v>
      </c>
      <c r="H23" t="s">
        <v>18</v>
      </c>
    </row>
    <row r="24" spans="1:19" x14ac:dyDescent="0.25">
      <c r="A24" t="s">
        <v>0</v>
      </c>
      <c r="B24">
        <v>12</v>
      </c>
      <c r="C24">
        <v>0</v>
      </c>
      <c r="D24">
        <v>0</v>
      </c>
      <c r="E24">
        <v>10</v>
      </c>
      <c r="F24">
        <v>10</v>
      </c>
      <c r="G24">
        <v>0</v>
      </c>
      <c r="H24">
        <v>0</v>
      </c>
      <c r="J24">
        <f>SUM(B24:H24)</f>
        <v>32</v>
      </c>
      <c r="K24" t="s">
        <v>12</v>
      </c>
      <c r="L24">
        <f>I8</f>
        <v>32</v>
      </c>
    </row>
    <row r="25" spans="1:19" x14ac:dyDescent="0.25">
      <c r="A25" t="s">
        <v>1</v>
      </c>
      <c r="B25">
        <v>8</v>
      </c>
      <c r="C25">
        <v>0</v>
      </c>
      <c r="D25">
        <v>0</v>
      </c>
      <c r="E25">
        <v>0</v>
      </c>
      <c r="F25">
        <v>0</v>
      </c>
      <c r="G25">
        <v>2</v>
      </c>
      <c r="H25">
        <v>16</v>
      </c>
      <c r="J25">
        <f>SUM(B25:H25)</f>
        <v>26</v>
      </c>
      <c r="K25" t="s">
        <v>12</v>
      </c>
      <c r="L25">
        <f>I9</f>
        <v>26</v>
      </c>
    </row>
    <row r="26" spans="1:19" x14ac:dyDescent="0.25">
      <c r="A26" t="s">
        <v>2</v>
      </c>
      <c r="B26">
        <v>0</v>
      </c>
      <c r="C26">
        <v>10</v>
      </c>
      <c r="D26">
        <v>0</v>
      </c>
      <c r="E26">
        <v>0</v>
      </c>
      <c r="F26">
        <v>0</v>
      </c>
      <c r="G26">
        <v>0</v>
      </c>
      <c r="H26">
        <v>4</v>
      </c>
      <c r="J26">
        <f>SUM(B26:H26)</f>
        <v>14</v>
      </c>
      <c r="K26" t="s">
        <v>12</v>
      </c>
      <c r="L26">
        <f>I10</f>
        <v>14</v>
      </c>
    </row>
    <row r="27" spans="1:19" x14ac:dyDescent="0.25">
      <c r="A27" t="s">
        <v>3</v>
      </c>
      <c r="B27">
        <v>0</v>
      </c>
      <c r="C27">
        <v>0</v>
      </c>
      <c r="D27">
        <v>10</v>
      </c>
      <c r="E27">
        <v>0</v>
      </c>
      <c r="F27">
        <v>0</v>
      </c>
      <c r="G27">
        <v>8</v>
      </c>
      <c r="H27">
        <v>0</v>
      </c>
      <c r="J27">
        <f>SUM(B27:H27)</f>
        <v>18</v>
      </c>
      <c r="K27" t="s">
        <v>12</v>
      </c>
      <c r="L27">
        <f>I11</f>
        <v>18</v>
      </c>
    </row>
    <row r="29" spans="1:19" x14ac:dyDescent="0.25">
      <c r="B29">
        <f>SUM(B24:B27)</f>
        <v>20</v>
      </c>
      <c r="C29">
        <f t="shared" ref="C29:G29" si="0">SUM(C24:C27)</f>
        <v>10</v>
      </c>
      <c r="D29">
        <f t="shared" si="0"/>
        <v>10</v>
      </c>
      <c r="E29">
        <f t="shared" si="0"/>
        <v>10</v>
      </c>
      <c r="F29">
        <f t="shared" si="0"/>
        <v>10</v>
      </c>
      <c r="G29">
        <f t="shared" si="0"/>
        <v>10</v>
      </c>
      <c r="H29">
        <v>20</v>
      </c>
      <c r="J29" t="s">
        <v>14</v>
      </c>
      <c r="K29">
        <f>SUMPRODUCT(B8:H11,B24:H27)</f>
        <v>170</v>
      </c>
    </row>
    <row r="30" spans="1:19" x14ac:dyDescent="0.25">
      <c r="B30" s="1" t="s">
        <v>12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t="s">
        <v>12</v>
      </c>
    </row>
    <row r="31" spans="1:19" x14ac:dyDescent="0.25">
      <c r="B31">
        <f t="shared" ref="B31:G31" si="1">B17</f>
        <v>20</v>
      </c>
      <c r="C31">
        <f t="shared" si="1"/>
        <v>10</v>
      </c>
      <c r="D31">
        <f t="shared" si="1"/>
        <v>10</v>
      </c>
      <c r="E31">
        <f t="shared" si="1"/>
        <v>10</v>
      </c>
      <c r="F31">
        <f t="shared" si="1"/>
        <v>10</v>
      </c>
      <c r="G31">
        <f t="shared" si="1"/>
        <v>10</v>
      </c>
      <c r="H31">
        <v>20</v>
      </c>
    </row>
    <row r="33" spans="1:12" x14ac:dyDescent="0.25">
      <c r="A33" t="s">
        <v>16</v>
      </c>
    </row>
    <row r="34" spans="1:12" x14ac:dyDescent="0.25">
      <c r="B34" t="s">
        <v>4</v>
      </c>
      <c r="C34" t="s">
        <v>5</v>
      </c>
      <c r="D34" t="s">
        <v>6</v>
      </c>
      <c r="E34" t="s">
        <v>7</v>
      </c>
      <c r="F34" t="s">
        <v>8</v>
      </c>
      <c r="G34" t="s">
        <v>9</v>
      </c>
      <c r="H34" t="s">
        <v>18</v>
      </c>
    </row>
    <row r="35" spans="1:12" x14ac:dyDescent="0.25">
      <c r="A35" t="s">
        <v>0</v>
      </c>
      <c r="B35">
        <v>20</v>
      </c>
      <c r="C35">
        <v>0</v>
      </c>
      <c r="D35">
        <v>0</v>
      </c>
      <c r="E35">
        <v>0</v>
      </c>
      <c r="F35">
        <v>0</v>
      </c>
      <c r="G35">
        <v>0</v>
      </c>
      <c r="H35">
        <v>12</v>
      </c>
      <c r="J35">
        <f>SUM(B35:H35)</f>
        <v>32</v>
      </c>
      <c r="K35" t="s">
        <v>12</v>
      </c>
      <c r="L35">
        <f>I8</f>
        <v>32</v>
      </c>
    </row>
    <row r="36" spans="1:12" x14ac:dyDescent="0.25">
      <c r="A36" t="s">
        <v>1</v>
      </c>
      <c r="B36">
        <v>0</v>
      </c>
      <c r="C36">
        <v>6</v>
      </c>
      <c r="D36">
        <v>0</v>
      </c>
      <c r="E36">
        <v>0</v>
      </c>
      <c r="F36">
        <v>10</v>
      </c>
      <c r="G36">
        <v>2</v>
      </c>
      <c r="H36">
        <v>8</v>
      </c>
      <c r="J36">
        <f>SUM(B36:H36)</f>
        <v>26</v>
      </c>
      <c r="K36" t="s">
        <v>12</v>
      </c>
      <c r="L36">
        <f>I9</f>
        <v>26</v>
      </c>
    </row>
    <row r="37" spans="1:12" x14ac:dyDescent="0.25">
      <c r="A37" t="s">
        <v>2</v>
      </c>
      <c r="B37">
        <v>0</v>
      </c>
      <c r="C37">
        <v>4</v>
      </c>
      <c r="D37">
        <v>0</v>
      </c>
      <c r="E37">
        <v>10</v>
      </c>
      <c r="F37">
        <v>0</v>
      </c>
      <c r="G37">
        <v>0</v>
      </c>
      <c r="H37">
        <v>0</v>
      </c>
      <c r="J37">
        <f>SUM(B37:H37)</f>
        <v>14</v>
      </c>
      <c r="K37" t="s">
        <v>12</v>
      </c>
      <c r="L37">
        <f>I10</f>
        <v>14</v>
      </c>
    </row>
    <row r="38" spans="1:12" x14ac:dyDescent="0.25">
      <c r="A38" t="s">
        <v>3</v>
      </c>
      <c r="B38">
        <v>0</v>
      </c>
      <c r="C38">
        <v>0</v>
      </c>
      <c r="D38">
        <v>10</v>
      </c>
      <c r="E38">
        <v>0</v>
      </c>
      <c r="F38">
        <v>0</v>
      </c>
      <c r="G38">
        <v>8</v>
      </c>
      <c r="H38">
        <v>0</v>
      </c>
      <c r="J38">
        <f>SUM(B38:H38)</f>
        <v>18</v>
      </c>
      <c r="K38" t="s">
        <v>12</v>
      </c>
      <c r="L38">
        <f>I11</f>
        <v>18</v>
      </c>
    </row>
    <row r="40" spans="1:12" x14ac:dyDescent="0.25">
      <c r="B40">
        <f>SUM(B35:B38)</f>
        <v>20</v>
      </c>
      <c r="C40">
        <f t="shared" ref="C40:F40" si="2">SUM(C35:C38)</f>
        <v>10</v>
      </c>
      <c r="D40">
        <f t="shared" si="2"/>
        <v>10</v>
      </c>
      <c r="E40">
        <f t="shared" si="2"/>
        <v>10</v>
      </c>
      <c r="F40">
        <f t="shared" si="2"/>
        <v>10</v>
      </c>
      <c r="G40">
        <f>SUM(G35:G38)</f>
        <v>10</v>
      </c>
      <c r="H40">
        <f>SUM(H35:H38)</f>
        <v>20</v>
      </c>
      <c r="J40" t="s">
        <v>14</v>
      </c>
      <c r="K40">
        <f>SUMPRODUCT(L8:R11,B35:H38)</f>
        <v>208</v>
      </c>
    </row>
    <row r="41" spans="1:12" x14ac:dyDescent="0.25">
      <c r="B41" s="1" t="s">
        <v>12</v>
      </c>
      <c r="C41" s="1" t="s">
        <v>12</v>
      </c>
      <c r="D41" s="1" t="s">
        <v>12</v>
      </c>
      <c r="E41" s="1" t="s">
        <v>12</v>
      </c>
      <c r="F41" s="1" t="s">
        <v>12</v>
      </c>
      <c r="G41" s="1" t="s">
        <v>12</v>
      </c>
      <c r="H41" t="s">
        <v>12</v>
      </c>
    </row>
    <row r="42" spans="1:12" x14ac:dyDescent="0.25">
      <c r="B42">
        <f t="shared" ref="B42:G42" si="3">B17</f>
        <v>20</v>
      </c>
      <c r="C42">
        <f t="shared" si="3"/>
        <v>10</v>
      </c>
      <c r="D42">
        <f t="shared" si="3"/>
        <v>10</v>
      </c>
      <c r="E42">
        <f t="shared" si="3"/>
        <v>10</v>
      </c>
      <c r="F42">
        <f t="shared" si="3"/>
        <v>10</v>
      </c>
      <c r="G42">
        <f t="shared" si="3"/>
        <v>10</v>
      </c>
      <c r="H42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024F0-2991-408C-8D54-88E1DA5F827E}">
  <dimension ref="A3:M29"/>
  <sheetViews>
    <sheetView workbookViewId="0">
      <selection activeCell="H16" sqref="H16:I16"/>
    </sheetView>
  </sheetViews>
  <sheetFormatPr defaultRowHeight="15" x14ac:dyDescent="0.25"/>
  <cols>
    <col min="1" max="1" width="20.140625" bestFit="1" customWidth="1"/>
    <col min="2" max="2" width="10.85546875" customWidth="1"/>
    <col min="3" max="4" width="10.7109375" bestFit="1" customWidth="1"/>
    <col min="5" max="5" width="10.85546875" customWidth="1"/>
    <col min="6" max="6" width="10.5703125" bestFit="1" customWidth="1"/>
    <col min="7" max="7" width="13.42578125" bestFit="1" customWidth="1"/>
    <col min="8" max="8" width="11" bestFit="1" customWidth="1"/>
  </cols>
  <sheetData>
    <row r="3" spans="1:13" ht="15.75" thickBot="1" x14ac:dyDescent="0.3"/>
    <row r="4" spans="1:13" ht="33" customHeight="1" thickBot="1" x14ac:dyDescent="0.3">
      <c r="B4" s="40" t="s">
        <v>27</v>
      </c>
      <c r="C4" s="40" t="s">
        <v>28</v>
      </c>
      <c r="D4" s="40" t="s">
        <v>29</v>
      </c>
      <c r="E4" s="40" t="s">
        <v>30</v>
      </c>
      <c r="F4" s="40" t="s">
        <v>31</v>
      </c>
      <c r="G4" s="41" t="s">
        <v>32</v>
      </c>
      <c r="H4" s="12"/>
    </row>
    <row r="5" spans="1:13" ht="15.75" thickBot="1" x14ac:dyDescent="0.3">
      <c r="A5" s="39" t="s">
        <v>19</v>
      </c>
      <c r="B5" s="5">
        <v>845</v>
      </c>
      <c r="C5" s="6">
        <v>925</v>
      </c>
      <c r="D5" s="6">
        <v>900</v>
      </c>
      <c r="E5" s="6">
        <v>715</v>
      </c>
      <c r="F5" s="6">
        <v>925</v>
      </c>
      <c r="G5" s="43">
        <v>128</v>
      </c>
    </row>
    <row r="6" spans="1:13" ht="15.75" thickBot="1" x14ac:dyDescent="0.3">
      <c r="A6" s="38" t="s">
        <v>20</v>
      </c>
      <c r="B6" s="6">
        <v>905</v>
      </c>
      <c r="C6" s="6">
        <v>685</v>
      </c>
      <c r="D6" s="6">
        <v>665</v>
      </c>
      <c r="E6" s="6">
        <v>665</v>
      </c>
      <c r="F6" s="6">
        <v>720</v>
      </c>
      <c r="G6" s="43">
        <v>104</v>
      </c>
      <c r="M6">
        <f>SUM(G5:G13)</f>
        <v>769</v>
      </c>
    </row>
    <row r="7" spans="1:13" ht="15.75" thickBot="1" x14ac:dyDescent="0.3">
      <c r="A7" s="36" t="s">
        <v>21</v>
      </c>
      <c r="B7" s="6">
        <v>710</v>
      </c>
      <c r="C7" s="6">
        <v>665</v>
      </c>
      <c r="D7" s="6">
        <v>830</v>
      </c>
      <c r="E7" s="6">
        <v>800</v>
      </c>
      <c r="F7" s="6">
        <v>735</v>
      </c>
      <c r="G7" s="43">
        <v>76</v>
      </c>
      <c r="M7">
        <f>SUM(B14:G14)</f>
        <v>769</v>
      </c>
    </row>
    <row r="8" spans="1:13" ht="15.75" thickBot="1" x14ac:dyDescent="0.3">
      <c r="A8" s="36" t="s">
        <v>22</v>
      </c>
      <c r="B8" s="6">
        <v>835</v>
      </c>
      <c r="C8" s="6">
        <v>645</v>
      </c>
      <c r="D8" s="6">
        <v>785</v>
      </c>
      <c r="E8" s="6">
        <v>665</v>
      </c>
      <c r="F8" s="6">
        <v>815</v>
      </c>
      <c r="G8" s="43">
        <v>78</v>
      </c>
    </row>
    <row r="9" spans="1:13" ht="15.75" thickBot="1" x14ac:dyDescent="0.3">
      <c r="A9" s="36" t="s">
        <v>23</v>
      </c>
      <c r="B9" s="6">
        <v>825</v>
      </c>
      <c r="C9" s="6">
        <v>930</v>
      </c>
      <c r="D9" s="6">
        <v>795</v>
      </c>
      <c r="E9" s="6">
        <v>715</v>
      </c>
      <c r="F9" s="6">
        <v>960</v>
      </c>
      <c r="G9" s="43">
        <v>60</v>
      </c>
    </row>
    <row r="10" spans="1:13" ht="15.75" thickBot="1" x14ac:dyDescent="0.3">
      <c r="A10" s="36" t="s">
        <v>24</v>
      </c>
      <c r="B10" s="6">
        <v>745</v>
      </c>
      <c r="C10" s="6">
        <v>785</v>
      </c>
      <c r="D10" s="6">
        <v>935</v>
      </c>
      <c r="E10" s="6">
        <v>780</v>
      </c>
      <c r="F10" s="6">
        <v>885</v>
      </c>
      <c r="G10" s="43">
        <v>117</v>
      </c>
    </row>
    <row r="11" spans="1:13" ht="15.75" thickBot="1" x14ac:dyDescent="0.3">
      <c r="A11" s="36" t="s">
        <v>25</v>
      </c>
      <c r="B11" s="6">
        <v>680</v>
      </c>
      <c r="C11" s="6">
        <v>715</v>
      </c>
      <c r="D11" s="6">
        <v>865</v>
      </c>
      <c r="E11" s="6">
        <v>665</v>
      </c>
      <c r="F11" s="6">
        <v>710</v>
      </c>
      <c r="G11" s="43">
        <v>130</v>
      </c>
    </row>
    <row r="12" spans="1:13" ht="15.75" thickBot="1" x14ac:dyDescent="0.3">
      <c r="A12" s="36" t="s">
        <v>26</v>
      </c>
      <c r="B12" s="6">
        <v>655</v>
      </c>
      <c r="C12" s="6">
        <v>715</v>
      </c>
      <c r="D12" s="6">
        <v>765</v>
      </c>
      <c r="E12" s="6">
        <v>865</v>
      </c>
      <c r="F12" s="6">
        <v>830</v>
      </c>
      <c r="G12" s="43">
        <v>56</v>
      </c>
    </row>
    <row r="13" spans="1:13" ht="15.75" thickBot="1" x14ac:dyDescent="0.3">
      <c r="A13" s="37" t="s">
        <v>37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42">
        <v>20</v>
      </c>
    </row>
    <row r="14" spans="1:13" ht="15.75" thickBot="1" x14ac:dyDescent="0.3">
      <c r="A14" s="35" t="s">
        <v>33</v>
      </c>
      <c r="B14" s="3">
        <v>160</v>
      </c>
      <c r="C14" s="3">
        <v>186</v>
      </c>
      <c r="D14" s="3">
        <v>123</v>
      </c>
      <c r="E14" s="3">
        <v>165</v>
      </c>
      <c r="F14" s="3">
        <v>135</v>
      </c>
    </row>
    <row r="15" spans="1:13" ht="15.75" thickBot="1" x14ac:dyDescent="0.3">
      <c r="A15" s="7"/>
    </row>
    <row r="16" spans="1:13" ht="16.5" thickTop="1" thickBot="1" x14ac:dyDescent="0.3">
      <c r="A16" s="7"/>
      <c r="H16" t="s">
        <v>35</v>
      </c>
      <c r="I16" s="46">
        <f>SUMPRODUCT(B5:F13,B18:F26)</f>
        <v>523015</v>
      </c>
    </row>
    <row r="17" spans="1:9" ht="16.5" thickTop="1" thickBot="1" x14ac:dyDescent="0.3">
      <c r="A17" s="11" t="s">
        <v>34</v>
      </c>
      <c r="B17" s="4" t="s">
        <v>27</v>
      </c>
      <c r="C17" s="4" t="s">
        <v>28</v>
      </c>
      <c r="D17" s="4" t="s">
        <v>29</v>
      </c>
      <c r="E17" s="4" t="s">
        <v>30</v>
      </c>
      <c r="F17" s="4" t="s">
        <v>31</v>
      </c>
    </row>
    <row r="18" spans="1:9" ht="15.75" thickBot="1" x14ac:dyDescent="0.3">
      <c r="A18" s="9" t="s">
        <v>19</v>
      </c>
      <c r="B18" s="13">
        <v>0</v>
      </c>
      <c r="C18" s="14">
        <v>0</v>
      </c>
      <c r="D18" s="14">
        <v>0</v>
      </c>
      <c r="E18" s="14">
        <v>128</v>
      </c>
      <c r="F18" s="14">
        <v>0</v>
      </c>
      <c r="G18" s="18">
        <f>SUM(B18:F18)</f>
        <v>128</v>
      </c>
      <c r="H18" s="19" t="s">
        <v>12</v>
      </c>
      <c r="I18" s="20">
        <f>G5</f>
        <v>128</v>
      </c>
    </row>
    <row r="19" spans="1:9" ht="15.75" thickBot="1" x14ac:dyDescent="0.3">
      <c r="A19" s="9" t="s">
        <v>20</v>
      </c>
      <c r="B19" s="15">
        <v>0</v>
      </c>
      <c r="C19" s="12">
        <v>4</v>
      </c>
      <c r="D19" s="12">
        <v>100</v>
      </c>
      <c r="E19" s="12">
        <v>0</v>
      </c>
      <c r="F19" s="12">
        <v>0</v>
      </c>
      <c r="G19" s="21">
        <f>SUM(B19:F19)</f>
        <v>104</v>
      </c>
      <c r="H19" s="8" t="s">
        <v>12</v>
      </c>
      <c r="I19" s="22">
        <f>G6</f>
        <v>104</v>
      </c>
    </row>
    <row r="20" spans="1:9" ht="15.75" thickBot="1" x14ac:dyDescent="0.3">
      <c r="A20" s="10" t="s">
        <v>21</v>
      </c>
      <c r="B20" s="15">
        <v>0</v>
      </c>
      <c r="C20" s="12">
        <v>76</v>
      </c>
      <c r="D20" s="12">
        <v>0</v>
      </c>
      <c r="E20" s="12">
        <v>0</v>
      </c>
      <c r="F20" s="12">
        <v>0</v>
      </c>
      <c r="G20" s="21">
        <f>SUM(B20:F20)</f>
        <v>76</v>
      </c>
      <c r="H20" s="8" t="s">
        <v>12</v>
      </c>
      <c r="I20" s="22">
        <f>G7</f>
        <v>76</v>
      </c>
    </row>
    <row r="21" spans="1:9" ht="15.75" thickBot="1" x14ac:dyDescent="0.3">
      <c r="A21" s="10" t="s">
        <v>22</v>
      </c>
      <c r="B21" s="15">
        <v>0</v>
      </c>
      <c r="C21" s="16">
        <v>78</v>
      </c>
      <c r="D21" s="12">
        <v>0</v>
      </c>
      <c r="E21" s="12">
        <v>0</v>
      </c>
      <c r="F21" s="12">
        <v>0</v>
      </c>
      <c r="G21" s="21">
        <f>SUM(B21:F21)</f>
        <v>78</v>
      </c>
      <c r="H21" s="8" t="s">
        <v>12</v>
      </c>
      <c r="I21" s="22">
        <f>G8</f>
        <v>78</v>
      </c>
    </row>
    <row r="22" spans="1:9" ht="15.75" thickBot="1" x14ac:dyDescent="0.3">
      <c r="A22" s="10" t="s">
        <v>23</v>
      </c>
      <c r="B22" s="15">
        <v>0</v>
      </c>
      <c r="C22" s="16">
        <v>0</v>
      </c>
      <c r="D22" s="12">
        <v>23</v>
      </c>
      <c r="E22" s="12">
        <v>37</v>
      </c>
      <c r="F22" s="12">
        <v>0</v>
      </c>
      <c r="G22" s="21">
        <f>SUM(B22:F22)</f>
        <v>60</v>
      </c>
      <c r="H22" s="8" t="s">
        <v>12</v>
      </c>
      <c r="I22" s="22">
        <f>G9</f>
        <v>60</v>
      </c>
    </row>
    <row r="23" spans="1:9" ht="15.75" thickBot="1" x14ac:dyDescent="0.3">
      <c r="A23" s="10" t="s">
        <v>24</v>
      </c>
      <c r="B23" s="15">
        <v>104</v>
      </c>
      <c r="C23" s="16">
        <v>13</v>
      </c>
      <c r="D23" s="12">
        <v>0</v>
      </c>
      <c r="E23" s="12">
        <v>0</v>
      </c>
      <c r="F23" s="12">
        <v>0</v>
      </c>
      <c r="G23" s="21">
        <f>SUM(B23:F23)</f>
        <v>117</v>
      </c>
      <c r="H23" s="8" t="s">
        <v>12</v>
      </c>
      <c r="I23" s="22">
        <f>G10</f>
        <v>117</v>
      </c>
    </row>
    <row r="24" spans="1:9" ht="15.75" thickBot="1" x14ac:dyDescent="0.3">
      <c r="A24" s="10" t="s">
        <v>25</v>
      </c>
      <c r="B24" s="15">
        <v>0</v>
      </c>
      <c r="C24" s="16">
        <v>0</v>
      </c>
      <c r="D24" s="12">
        <v>0</v>
      </c>
      <c r="E24" s="12">
        <v>0</v>
      </c>
      <c r="F24" s="12">
        <v>130</v>
      </c>
      <c r="G24" s="21">
        <f>SUM(B24:F24)</f>
        <v>130</v>
      </c>
      <c r="H24" s="8" t="s">
        <v>12</v>
      </c>
      <c r="I24" s="22">
        <f>G11</f>
        <v>130</v>
      </c>
    </row>
    <row r="25" spans="1:9" ht="15.75" thickBot="1" x14ac:dyDescent="0.3">
      <c r="A25" s="10" t="s">
        <v>26</v>
      </c>
      <c r="B25" s="15">
        <v>56</v>
      </c>
      <c r="C25" s="12">
        <v>0</v>
      </c>
      <c r="D25" s="12">
        <v>0</v>
      </c>
      <c r="E25" s="12">
        <v>0</v>
      </c>
      <c r="F25" s="12">
        <v>0</v>
      </c>
      <c r="G25" s="21">
        <f>SUM(B25:F25)</f>
        <v>56</v>
      </c>
      <c r="H25" s="8" t="s">
        <v>12</v>
      </c>
      <c r="I25" s="22">
        <f>G12</f>
        <v>56</v>
      </c>
    </row>
    <row r="26" spans="1:9" ht="15.75" thickBot="1" x14ac:dyDescent="0.3">
      <c r="A26" s="33" t="s">
        <v>37</v>
      </c>
      <c r="B26" s="34">
        <v>0</v>
      </c>
      <c r="C26" s="16">
        <v>15</v>
      </c>
      <c r="D26" s="16">
        <v>0</v>
      </c>
      <c r="E26" s="16">
        <v>0</v>
      </c>
      <c r="F26" s="16">
        <v>5</v>
      </c>
      <c r="G26" s="23">
        <f>SUM(B26:F26)</f>
        <v>20</v>
      </c>
      <c r="H26" s="24" t="s">
        <v>12</v>
      </c>
      <c r="I26" s="25">
        <f>G13</f>
        <v>20</v>
      </c>
    </row>
    <row r="27" spans="1:9" x14ac:dyDescent="0.25">
      <c r="A27" s="17" t="s">
        <v>36</v>
      </c>
      <c r="B27" s="26">
        <f>SUM(B18:B26)</f>
        <v>160</v>
      </c>
      <c r="C27" s="19">
        <f>SUM(C18:C26)</f>
        <v>186</v>
      </c>
      <c r="D27" s="19">
        <f>SUM(D18:D26)</f>
        <v>123</v>
      </c>
      <c r="E27" s="19">
        <f>SUM(E18:E26)</f>
        <v>165</v>
      </c>
      <c r="F27" s="27">
        <f>SUM(F18:F26)</f>
        <v>135</v>
      </c>
      <c r="G27" s="8"/>
    </row>
    <row r="28" spans="1:9" x14ac:dyDescent="0.25">
      <c r="B28" s="28" t="s">
        <v>12</v>
      </c>
      <c r="C28" s="8" t="s">
        <v>12</v>
      </c>
      <c r="D28" s="8" t="s">
        <v>12</v>
      </c>
      <c r="E28" s="8" t="s">
        <v>12</v>
      </c>
      <c r="F28" s="29" t="s">
        <v>12</v>
      </c>
      <c r="G28" s="8"/>
    </row>
    <row r="29" spans="1:9" ht="15.75" thickBot="1" x14ac:dyDescent="0.3">
      <c r="B29" s="30">
        <f>B14</f>
        <v>160</v>
      </c>
      <c r="C29" s="24">
        <f>C14</f>
        <v>186</v>
      </c>
      <c r="D29" s="24">
        <f>D14</f>
        <v>123</v>
      </c>
      <c r="E29" s="24">
        <f>E14</f>
        <v>165</v>
      </c>
      <c r="F29" s="31">
        <f>F14</f>
        <v>135</v>
      </c>
      <c r="G29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FB672-AFAC-4E99-8823-F335161C2798}">
  <dimension ref="A3:I29"/>
  <sheetViews>
    <sheetView tabSelected="1" workbookViewId="0">
      <selection activeCell="H16" sqref="H16:I16"/>
    </sheetView>
  </sheetViews>
  <sheetFormatPr defaultRowHeight="15" x14ac:dyDescent="0.25"/>
  <cols>
    <col min="2" max="2" width="11.140625" customWidth="1"/>
    <col min="3" max="3" width="12" customWidth="1"/>
    <col min="4" max="4" width="11.7109375" customWidth="1"/>
    <col min="5" max="5" width="11.85546875" customWidth="1"/>
    <col min="6" max="6" width="11" customWidth="1"/>
    <col min="7" max="7" width="12.85546875" customWidth="1"/>
  </cols>
  <sheetData>
    <row r="3" spans="1:9" ht="15.75" thickBot="1" x14ac:dyDescent="0.3"/>
    <row r="4" spans="1:9" ht="26.25" customHeight="1" thickBot="1" x14ac:dyDescent="0.3">
      <c r="B4" s="40" t="s">
        <v>27</v>
      </c>
      <c r="C4" s="40" t="s">
        <v>28</v>
      </c>
      <c r="D4" s="40" t="s">
        <v>29</v>
      </c>
      <c r="E4" s="40" t="s">
        <v>30</v>
      </c>
      <c r="F4" s="40" t="s">
        <v>31</v>
      </c>
      <c r="G4" s="41" t="s">
        <v>32</v>
      </c>
      <c r="H4" s="12"/>
    </row>
    <row r="5" spans="1:9" ht="15.75" thickBot="1" x14ac:dyDescent="0.3">
      <c r="A5" s="39" t="s">
        <v>19</v>
      </c>
      <c r="B5" s="5">
        <v>845</v>
      </c>
      <c r="C5" s="6">
        <v>925</v>
      </c>
      <c r="D5" s="6">
        <v>900</v>
      </c>
      <c r="E5" s="6">
        <v>715</v>
      </c>
      <c r="F5" s="6">
        <v>925</v>
      </c>
      <c r="G5" s="43">
        <v>128</v>
      </c>
    </row>
    <row r="6" spans="1:9" ht="15.75" thickBot="1" x14ac:dyDescent="0.3">
      <c r="A6" s="38" t="s">
        <v>20</v>
      </c>
      <c r="B6" s="6">
        <v>905</v>
      </c>
      <c r="C6" s="6">
        <v>685</v>
      </c>
      <c r="D6" s="6">
        <v>665</v>
      </c>
      <c r="E6" s="6">
        <v>665</v>
      </c>
      <c r="F6" s="6">
        <v>720</v>
      </c>
      <c r="G6" s="43">
        <v>104</v>
      </c>
    </row>
    <row r="7" spans="1:9" ht="15.75" thickBot="1" x14ac:dyDescent="0.3">
      <c r="A7" s="36" t="s">
        <v>21</v>
      </c>
      <c r="B7" s="6">
        <v>710</v>
      </c>
      <c r="C7" s="6">
        <v>665</v>
      </c>
      <c r="D7" s="6">
        <v>830</v>
      </c>
      <c r="E7" s="6">
        <v>800</v>
      </c>
      <c r="F7" s="6">
        <v>735</v>
      </c>
      <c r="G7" s="43">
        <v>76</v>
      </c>
    </row>
    <row r="8" spans="1:9" ht="15.75" thickBot="1" x14ac:dyDescent="0.3">
      <c r="A8" s="36" t="s">
        <v>22</v>
      </c>
      <c r="B8" s="6">
        <v>835</v>
      </c>
      <c r="C8" s="6">
        <v>645</v>
      </c>
      <c r="D8" s="6">
        <v>785</v>
      </c>
      <c r="E8" s="6">
        <v>665</v>
      </c>
      <c r="F8" s="6">
        <v>815</v>
      </c>
      <c r="G8" s="43">
        <v>78</v>
      </c>
    </row>
    <row r="9" spans="1:9" ht="15.75" thickBot="1" x14ac:dyDescent="0.3">
      <c r="A9" s="36" t="s">
        <v>23</v>
      </c>
      <c r="B9" s="6">
        <v>825</v>
      </c>
      <c r="C9" s="6">
        <v>930</v>
      </c>
      <c r="D9" s="6">
        <v>795</v>
      </c>
      <c r="E9" s="44">
        <v>99999</v>
      </c>
      <c r="F9" s="6">
        <v>960</v>
      </c>
      <c r="G9" s="43">
        <v>60</v>
      </c>
    </row>
    <row r="10" spans="1:9" ht="15.75" thickBot="1" x14ac:dyDescent="0.3">
      <c r="A10" s="36" t="s">
        <v>24</v>
      </c>
      <c r="B10" s="6">
        <v>745</v>
      </c>
      <c r="C10" s="6">
        <v>785</v>
      </c>
      <c r="D10" s="6">
        <v>935</v>
      </c>
      <c r="E10" s="6">
        <v>780</v>
      </c>
      <c r="F10" s="6">
        <v>885</v>
      </c>
      <c r="G10" s="43">
        <v>117</v>
      </c>
    </row>
    <row r="11" spans="1:9" ht="15.75" thickBot="1" x14ac:dyDescent="0.3">
      <c r="A11" s="36" t="s">
        <v>25</v>
      </c>
      <c r="B11" s="6">
        <v>680</v>
      </c>
      <c r="C11" s="6">
        <v>715</v>
      </c>
      <c r="D11" s="6">
        <v>865</v>
      </c>
      <c r="E11" s="44">
        <v>99999</v>
      </c>
      <c r="F11" s="6">
        <v>710</v>
      </c>
      <c r="G11" s="43">
        <v>130</v>
      </c>
    </row>
    <row r="12" spans="1:9" ht="15.75" thickBot="1" x14ac:dyDescent="0.3">
      <c r="A12" s="36" t="s">
        <v>26</v>
      </c>
      <c r="B12" s="6">
        <v>655</v>
      </c>
      <c r="C12" s="6">
        <v>715</v>
      </c>
      <c r="D12" s="6">
        <v>765</v>
      </c>
      <c r="E12" s="6">
        <v>865</v>
      </c>
      <c r="F12" s="6">
        <v>830</v>
      </c>
      <c r="G12" s="43">
        <v>56</v>
      </c>
    </row>
    <row r="13" spans="1:9" ht="15.75" thickBot="1" x14ac:dyDescent="0.3">
      <c r="A13" s="37" t="s">
        <v>37</v>
      </c>
      <c r="B13" s="32">
        <v>0</v>
      </c>
      <c r="C13" s="32">
        <v>0</v>
      </c>
      <c r="D13" s="32">
        <v>0</v>
      </c>
      <c r="E13" s="32">
        <v>0</v>
      </c>
      <c r="F13" s="32">
        <v>0</v>
      </c>
      <c r="G13" s="42">
        <v>20</v>
      </c>
    </row>
    <row r="14" spans="1:9" ht="15.75" thickBot="1" x14ac:dyDescent="0.3">
      <c r="A14" s="35" t="s">
        <v>33</v>
      </c>
      <c r="B14" s="3">
        <v>160</v>
      </c>
      <c r="C14" s="3">
        <v>186</v>
      </c>
      <c r="D14" s="3">
        <v>123</v>
      </c>
      <c r="E14" s="3">
        <v>165</v>
      </c>
      <c r="F14" s="3">
        <v>135</v>
      </c>
    </row>
    <row r="15" spans="1:9" ht="15.75" thickBot="1" x14ac:dyDescent="0.3">
      <c r="A15" s="7"/>
    </row>
    <row r="16" spans="1:9" ht="16.5" thickTop="1" thickBot="1" x14ac:dyDescent="0.3">
      <c r="A16" s="7"/>
      <c r="H16" t="s">
        <v>35</v>
      </c>
      <c r="I16" s="46">
        <f>SUMPRODUCT(B5:F13,B18:F26)</f>
        <v>525975</v>
      </c>
    </row>
    <row r="17" spans="1:9" ht="16.5" thickTop="1" thickBot="1" x14ac:dyDescent="0.3">
      <c r="A17" s="11" t="s">
        <v>34</v>
      </c>
      <c r="B17" s="4" t="s">
        <v>27</v>
      </c>
      <c r="C17" s="4" t="s">
        <v>28</v>
      </c>
      <c r="D17" s="4" t="s">
        <v>29</v>
      </c>
      <c r="E17" s="4" t="s">
        <v>30</v>
      </c>
      <c r="F17" s="4" t="s">
        <v>31</v>
      </c>
    </row>
    <row r="18" spans="1:9" ht="15.75" thickBot="1" x14ac:dyDescent="0.3">
      <c r="A18" s="9" t="s">
        <v>19</v>
      </c>
      <c r="B18" s="13">
        <v>0</v>
      </c>
      <c r="C18" s="14">
        <v>0</v>
      </c>
      <c r="D18" s="14">
        <v>0</v>
      </c>
      <c r="E18" s="14">
        <v>128</v>
      </c>
      <c r="F18" s="14">
        <v>0</v>
      </c>
      <c r="G18" s="18">
        <f>SUM(B18:F18)</f>
        <v>128</v>
      </c>
      <c r="H18" s="19" t="s">
        <v>12</v>
      </c>
      <c r="I18" s="20">
        <f>G5</f>
        <v>128</v>
      </c>
    </row>
    <row r="19" spans="1:9" ht="15.75" thickBot="1" x14ac:dyDescent="0.3">
      <c r="A19" s="9" t="s">
        <v>20</v>
      </c>
      <c r="B19" s="15">
        <v>0</v>
      </c>
      <c r="C19" s="12">
        <v>4</v>
      </c>
      <c r="D19" s="12">
        <v>63</v>
      </c>
      <c r="E19" s="12">
        <v>37</v>
      </c>
      <c r="F19" s="12">
        <v>0</v>
      </c>
      <c r="G19" s="21">
        <f>SUM(B19:F19)</f>
        <v>104</v>
      </c>
      <c r="H19" s="8" t="s">
        <v>12</v>
      </c>
      <c r="I19" s="22">
        <f>G6</f>
        <v>104</v>
      </c>
    </row>
    <row r="20" spans="1:9" ht="15.75" thickBot="1" x14ac:dyDescent="0.3">
      <c r="A20" s="10" t="s">
        <v>21</v>
      </c>
      <c r="B20" s="15">
        <v>0</v>
      </c>
      <c r="C20" s="12">
        <v>76</v>
      </c>
      <c r="D20" s="12">
        <v>0</v>
      </c>
      <c r="E20" s="12">
        <v>0</v>
      </c>
      <c r="F20" s="12">
        <v>0</v>
      </c>
      <c r="G20" s="21">
        <f>SUM(B20:F20)</f>
        <v>76</v>
      </c>
      <c r="H20" s="8" t="s">
        <v>12</v>
      </c>
      <c r="I20" s="22">
        <f>G7</f>
        <v>76</v>
      </c>
    </row>
    <row r="21" spans="1:9" ht="15.75" thickBot="1" x14ac:dyDescent="0.3">
      <c r="A21" s="10" t="s">
        <v>22</v>
      </c>
      <c r="B21" s="15">
        <v>0</v>
      </c>
      <c r="C21" s="16">
        <v>78</v>
      </c>
      <c r="D21" s="12">
        <v>0</v>
      </c>
      <c r="E21" s="12">
        <v>0</v>
      </c>
      <c r="F21" s="12">
        <v>0</v>
      </c>
      <c r="G21" s="21">
        <f>SUM(B21:F21)</f>
        <v>78</v>
      </c>
      <c r="H21" s="8" t="s">
        <v>12</v>
      </c>
      <c r="I21" s="22">
        <f>G8</f>
        <v>78</v>
      </c>
    </row>
    <row r="22" spans="1:9" ht="15.75" thickBot="1" x14ac:dyDescent="0.3">
      <c r="A22" s="10" t="s">
        <v>23</v>
      </c>
      <c r="B22" s="15">
        <v>0</v>
      </c>
      <c r="C22" s="16">
        <v>0</v>
      </c>
      <c r="D22" s="12">
        <v>60</v>
      </c>
      <c r="E22" s="45">
        <v>0</v>
      </c>
      <c r="F22" s="12">
        <v>0</v>
      </c>
      <c r="G22" s="21">
        <f>SUM(B22:F22)</f>
        <v>60</v>
      </c>
      <c r="H22" s="8" t="s">
        <v>12</v>
      </c>
      <c r="I22" s="22">
        <f>G9</f>
        <v>60</v>
      </c>
    </row>
    <row r="23" spans="1:9" ht="15.75" thickBot="1" x14ac:dyDescent="0.3">
      <c r="A23" s="10" t="s">
        <v>24</v>
      </c>
      <c r="B23" s="15">
        <v>104</v>
      </c>
      <c r="C23" s="16">
        <v>13</v>
      </c>
      <c r="D23" s="12">
        <v>0</v>
      </c>
      <c r="E23" s="12">
        <v>0</v>
      </c>
      <c r="F23" s="12">
        <v>0</v>
      </c>
      <c r="G23" s="21">
        <f>SUM(B23:F23)</f>
        <v>117</v>
      </c>
      <c r="H23" s="8" t="s">
        <v>12</v>
      </c>
      <c r="I23" s="22">
        <f>G10</f>
        <v>117</v>
      </c>
    </row>
    <row r="24" spans="1:9" ht="15.75" thickBot="1" x14ac:dyDescent="0.3">
      <c r="A24" s="10" t="s">
        <v>25</v>
      </c>
      <c r="B24" s="15">
        <v>0</v>
      </c>
      <c r="C24" s="16">
        <v>0</v>
      </c>
      <c r="D24" s="12">
        <v>0</v>
      </c>
      <c r="E24" s="45">
        <v>0</v>
      </c>
      <c r="F24" s="12">
        <v>130</v>
      </c>
      <c r="G24" s="21">
        <f>SUM(B24:F24)</f>
        <v>130</v>
      </c>
      <c r="H24" s="8" t="s">
        <v>12</v>
      </c>
      <c r="I24" s="22">
        <f>G11</f>
        <v>130</v>
      </c>
    </row>
    <row r="25" spans="1:9" ht="15.75" thickBot="1" x14ac:dyDescent="0.3">
      <c r="A25" s="10" t="s">
        <v>26</v>
      </c>
      <c r="B25" s="15">
        <v>56</v>
      </c>
      <c r="C25" s="12">
        <v>0</v>
      </c>
      <c r="D25" s="12">
        <v>0</v>
      </c>
      <c r="E25" s="12">
        <v>0</v>
      </c>
      <c r="F25" s="12">
        <v>0</v>
      </c>
      <c r="G25" s="21">
        <f>SUM(B25:F25)</f>
        <v>56</v>
      </c>
      <c r="H25" s="8" t="s">
        <v>12</v>
      </c>
      <c r="I25" s="22">
        <f>G12</f>
        <v>56</v>
      </c>
    </row>
    <row r="26" spans="1:9" ht="15.75" thickBot="1" x14ac:dyDescent="0.3">
      <c r="A26" s="33" t="s">
        <v>37</v>
      </c>
      <c r="B26" s="34">
        <v>0</v>
      </c>
      <c r="C26" s="16">
        <v>15</v>
      </c>
      <c r="D26" s="16">
        <v>0</v>
      </c>
      <c r="E26" s="16">
        <v>0</v>
      </c>
      <c r="F26" s="16">
        <v>5</v>
      </c>
      <c r="G26" s="23">
        <f>SUM(B26:F26)</f>
        <v>20</v>
      </c>
      <c r="H26" s="24" t="s">
        <v>12</v>
      </c>
      <c r="I26" s="25">
        <f>G13</f>
        <v>20</v>
      </c>
    </row>
    <row r="27" spans="1:9" x14ac:dyDescent="0.25">
      <c r="A27" s="17" t="s">
        <v>36</v>
      </c>
      <c r="B27" s="26">
        <f>SUM(B18:B26)</f>
        <v>160</v>
      </c>
      <c r="C27" s="19">
        <f>SUM(C18:C26)</f>
        <v>186</v>
      </c>
      <c r="D27" s="19">
        <f>SUM(D18:D26)</f>
        <v>123</v>
      </c>
      <c r="E27" s="19">
        <f>SUM(E18:E26)</f>
        <v>165</v>
      </c>
      <c r="F27" s="27">
        <f>SUM(F18:F26)</f>
        <v>135</v>
      </c>
      <c r="G27" s="8"/>
    </row>
    <row r="28" spans="1:9" x14ac:dyDescent="0.25">
      <c r="B28" s="28" t="s">
        <v>12</v>
      </c>
      <c r="C28" s="8" t="s">
        <v>12</v>
      </c>
      <c r="D28" s="8" t="s">
        <v>12</v>
      </c>
      <c r="E28" s="8" t="s">
        <v>12</v>
      </c>
      <c r="F28" s="29" t="s">
        <v>12</v>
      </c>
      <c r="G28" s="8"/>
    </row>
    <row r="29" spans="1:9" ht="15.75" thickBot="1" x14ac:dyDescent="0.3">
      <c r="B29" s="30">
        <f>B14</f>
        <v>160</v>
      </c>
      <c r="C29" s="24">
        <f>C14</f>
        <v>186</v>
      </c>
      <c r="D29" s="24">
        <f>D14</f>
        <v>123</v>
      </c>
      <c r="E29" s="24">
        <f>E14</f>
        <v>165</v>
      </c>
      <c r="F29" s="31">
        <f>F14</f>
        <v>135</v>
      </c>
      <c r="G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Лист1</vt:lpstr>
      <vt:lpstr>с ограничением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limenitis</dc:creator>
  <cp:lastModifiedBy>Rearden</cp:lastModifiedBy>
  <dcterms:created xsi:type="dcterms:W3CDTF">2015-06-05T18:17:20Z</dcterms:created>
  <dcterms:modified xsi:type="dcterms:W3CDTF">2021-10-14T22:58:18Z</dcterms:modified>
</cp:coreProperties>
</file>