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<sst xmlns="http://schemas.openxmlformats.org/spreadsheetml/2006/main" count="87" uniqueCount="21">
  <si>
    <t>Mathematics</t>
  </si>
  <si>
    <t>National Mean 2020</t>
  </si>
  <si>
    <t>National Standard Deviation 2020</t>
  </si>
  <si>
    <t>Mean</t>
  </si>
  <si>
    <t>Mean RIT is column</t>
  </si>
  <si>
    <t>Percentile vs National Mean</t>
  </si>
  <si>
    <t>Z test</t>
  </si>
  <si>
    <t>Our students are the same as the national mean vs our students are above the national mean</t>
  </si>
  <si>
    <t>Max</t>
  </si>
  <si>
    <t>Median</t>
  </si>
  <si>
    <t>Min</t>
  </si>
  <si>
    <t>Standard Deviation</t>
  </si>
  <si>
    <t>Skew</t>
  </si>
  <si>
    <t>Kurtosis</t>
  </si>
  <si>
    <t>Count</t>
  </si>
  <si>
    <t>Operations and Algebraic Thinking</t>
  </si>
  <si>
    <t>Number and Operations</t>
  </si>
  <si>
    <t>The Real and Complex Number Systems</t>
  </si>
  <si>
    <t>Measurement and Data</t>
  </si>
  <si>
    <t>Geometry</t>
  </si>
  <si>
    <t>Statistics and Probability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</si>
</sst>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2" fontId="1" numFmtId="2" xfId="0" applyAlignment="1" applyFill="1" applyFont="1" applyNumberFormat="1">
      <alignment vertical="bottom"/>
    </xf>
    <xf borderId="0" fillId="0" fontId="1" numFmtId="2" xfId="0" applyAlignment="1" applyFont="1" applyNumberFormat="1">
      <alignment shrinkToFit="0" vertical="bottom" wrapText="0"/>
    </xf>
    <xf borderId="0" fillId="0" fontId="1" numFmtId="0" xfId="0" applyAlignment="1" applyFont="1">
      <alignment vertical="bottom"/>
    </xf>
    <xf borderId="0" fillId="3" fontId="1" numFmtId="2" xfId="0" applyAlignment="1" applyFill="1" applyFont="1" applyNumberFormat="1">
      <alignment horizontal="right" vertical="bottom"/>
    </xf>
    <xf borderId="0" fillId="3" fontId="1" numFmtId="2" xfId="0" applyAlignment="1" applyFont="1" applyNumberFormat="1">
      <alignment horizontal="center" vertical="bottom"/>
    </xf>
    <xf borderId="0" fillId="3" fontId="1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3.0</v>
      </c>
      <c r="C1" s="2">
        <v>4.0</v>
      </c>
      <c r="D1" s="2">
        <v>5.0</v>
      </c>
      <c r="E1" s="2">
        <v>6.0</v>
      </c>
      <c r="F1" s="2">
        <v>7.0</v>
      </c>
      <c r="G1" s="2">
        <v>8.0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</v>
      </c>
      <c r="B2" s="3">
        <v>188.48</v>
      </c>
      <c r="C2" s="3">
        <v>199.55</v>
      </c>
      <c r="D2" s="3">
        <v>209.13</v>
      </c>
      <c r="E2" s="3">
        <v>214.75</v>
      </c>
      <c r="F2" s="3">
        <v>220.21</v>
      </c>
      <c r="G2" s="3">
        <v>224.92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</v>
      </c>
      <c r="B3" s="3">
        <v>13.45</v>
      </c>
      <c r="C3" s="3">
        <v>14.4</v>
      </c>
      <c r="D3" s="3">
        <v>15.19</v>
      </c>
      <c r="E3" s="3">
        <v>16.12</v>
      </c>
      <c r="F3" s="3">
        <v>17.41</v>
      </c>
      <c r="G3" s="3">
        <v>18.94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/>
      <c r="C4" s="4"/>
      <c r="D4" s="4"/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</v>
      </c>
      <c r="B5" s="3" t="str">
        <f>IFERROR(__xludf.DUMMYFUNCTION("average(INDEX(filter(Helper!$F:$AQ,(Helper!$F:$F=B$1)*(Helper!$G:$G=$A$1)),0,$J5))"),"#REF!")</f>
        <v>#REF!</v>
      </c>
      <c r="C5" s="3" t="str">
        <f>IFERROR(__xludf.DUMMYFUNCTION("average(INDEX(filter(Helper!$F:$AQ,(Helper!$F:$F=C$1)*(Helper!$G:$G=$A$1)),0,$J5))"),"#REF!")</f>
        <v>#REF!</v>
      </c>
      <c r="D5" s="3" t="str">
        <f>IFERROR(__xludf.DUMMYFUNCTION("average(INDEX(filter(Helper!$F:$AQ,(Helper!$F:$F=D$1)*(Helper!$G:$G=$A$1)),0,$J5))"),"#REF!")</f>
        <v>#REF!</v>
      </c>
      <c r="E5" s="3" t="str">
        <f>IFERROR(__xludf.DUMMYFUNCTION("average(INDEX(filter(Helper!$F:$AQ,(Helper!$F:$F=E$1)*(Helper!$G:$G=$A$1)),0,$J5))"),"#REF!")</f>
        <v>#REF!</v>
      </c>
      <c r="F5" s="3" t="str">
        <f>IFERROR(__xludf.DUMMYFUNCTION("average(INDEX(filter(Helper!$F:$AQ,(Helper!$F:$F=F$1)*(Helper!$G:$G=$A$1)),0,$J5))"),"#REF!")</f>
        <v>#REF!</v>
      </c>
      <c r="G5" s="3" t="str">
        <f>IFERROR(__xludf.DUMMYFUNCTION("average(INDEX(filter(Helper!$F:$AQ,(Helper!$F:$F=G$1)*(Helper!$G:$G=$A$1)),0,$J5))"),"#REF!")</f>
        <v>#REF!</v>
      </c>
      <c r="H5" s="1"/>
      <c r="I5" s="1" t="s">
        <v>4</v>
      </c>
      <c r="J5" s="3">
        <v>7.0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5</v>
      </c>
      <c r="B6" s="3" t="str">
        <f t="shared" ref="B6:G6" si="1">normdist(B5,B$2,B$3,true)</f>
        <v>#REF!</v>
      </c>
      <c r="C6" s="3" t="str">
        <f t="shared" si="1"/>
        <v>#REF!</v>
      </c>
      <c r="D6" s="3" t="str">
        <f t="shared" si="1"/>
        <v>#REF!</v>
      </c>
      <c r="E6" s="3" t="str">
        <f t="shared" si="1"/>
        <v>#REF!</v>
      </c>
      <c r="F6" s="3" t="str">
        <f t="shared" si="1"/>
        <v>#REF!</v>
      </c>
      <c r="G6" s="3" t="str">
        <f t="shared" si="1"/>
        <v>#REF!</v>
      </c>
      <c r="H6" s="1"/>
      <c r="I6" s="1"/>
      <c r="J6" s="3">
        <v>7.0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6</v>
      </c>
      <c r="B7" s="3" t="str">
        <f>IFERROR(__xludf.DUMMYFUNCTION("z.test(INDEX(filter(Helper!$F:$AQ,(Helper!$F:$F=B$1)*(Helper!$G:$G=$A$1)),0,$J5),B$2,B$3)"),"#REF!")</f>
        <v>#REF!</v>
      </c>
      <c r="C7" s="3" t="str">
        <f>IFERROR(__xludf.DUMMYFUNCTION("z.test(INDEX(filter(Helper!$F:$AQ,(Helper!$F:$F=C$1)*(Helper!$G:$G=$A$1)),0,$J5),C$2,C$3)"),"#REF!")</f>
        <v>#REF!</v>
      </c>
      <c r="D7" s="3" t="str">
        <f>IFERROR(__xludf.DUMMYFUNCTION("z.test(INDEX(filter(Helper!$F:$AQ,(Helper!$F:$F=D$1)*(Helper!$G:$G=$A$1)),0,$J5),D$2,D$3)"),"#REF!")</f>
        <v>#REF!</v>
      </c>
      <c r="E7" s="3" t="str">
        <f>IFERROR(__xludf.DUMMYFUNCTION("z.test(INDEX(filter(Helper!$F:$AQ,(Helper!$F:$F=E$1)*(Helper!$G:$G=$A$1)),0,$J5),E$2,E$3)"),"#REF!")</f>
        <v>#REF!</v>
      </c>
      <c r="F7" s="3" t="str">
        <f>IFERROR(__xludf.DUMMYFUNCTION("z.test(INDEX(filter(Helper!$F:$AQ,(Helper!$F:$F=F$1)*(Helper!$G:$G=$A$1)),0,$J5),F$2,F$3)"),"#REF!")</f>
        <v>#REF!</v>
      </c>
      <c r="G7" s="3" t="str">
        <f>IFERROR(__xludf.DUMMYFUNCTION("z.test(INDEX(filter(Helper!$F:$AQ,(Helper!$F:$F=G$1)*(Helper!$G:$G=$A$1)),0,$J5),G$2,G$3)"),"#REF!")</f>
        <v>#REF!</v>
      </c>
      <c r="H7" s="1"/>
      <c r="I7" s="1"/>
      <c r="J7" s="1"/>
      <c r="K7" s="5" t="s">
        <v>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3" t="str">
        <f>IFERROR(__xludf.DUMMYFUNCTION("MAX(INDEX(filter(Helper!$F:$AQ,(Helper!$F:$F=B$1)*(Helper!$G:$G=$A$1)),0,$J8))"),"#REF!")</f>
        <v>#REF!</v>
      </c>
      <c r="C8" s="3" t="str">
        <f>IFERROR(__xludf.DUMMYFUNCTION("MAX(INDEX(filter(Helper!$F:$AQ,(Helper!$F:$F=C$1)*(Helper!$G:$G=$A$1)),0,$J8))"),"#REF!")</f>
        <v>#REF!</v>
      </c>
      <c r="D8" s="3" t="str">
        <f>IFERROR(__xludf.DUMMYFUNCTION("MAX(INDEX(filter(Helper!$F:$AQ,(Helper!$F:$F=D$1)*(Helper!$G:$G=$A$1)),0,$J8))"),"#REF!")</f>
        <v>#REF!</v>
      </c>
      <c r="E8" s="3" t="str">
        <f>IFERROR(__xludf.DUMMYFUNCTION("MAX(INDEX(filter(Helper!$F:$AQ,(Helper!$F:$F=E$1)*(Helper!$G:$G=$A$1)),0,$J8))"),"#REF!")</f>
        <v>#REF!</v>
      </c>
      <c r="F8" s="3" t="str">
        <f>IFERROR(__xludf.DUMMYFUNCTION("MAX(INDEX(filter(Helper!$F:$AQ,(Helper!$F:$F=F$1)*(Helper!$G:$G=$A$1)),0,$J8))"),"#REF!")</f>
        <v>#REF!</v>
      </c>
      <c r="G8" s="3" t="str">
        <f>IFERROR(__xludf.DUMMYFUNCTION("MAX(INDEX(filter(Helper!$F:$AQ,(Helper!$F:$F=G$1)*(Helper!$G:$G=$A$1)),0,$J8))"),"#REF!")</f>
        <v>#REF!</v>
      </c>
      <c r="H8" s="1"/>
      <c r="I8" s="1"/>
      <c r="J8" s="3">
        <v>7.0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3" t="str">
        <f>IFERROR(__xludf.DUMMYFUNCTION("MEDIAN(INDEX(filter(Helper!$F:$AQ,(Helper!$F:$F=B$1)*(Helper!$G:$G=$A$1)),0,$J9))"),"#REF!")</f>
        <v>#REF!</v>
      </c>
      <c r="C9" s="3" t="str">
        <f>IFERROR(__xludf.DUMMYFUNCTION("MEDIAN(INDEX(filter(Helper!$F:$AQ,(Helper!$F:$F=C$1)*(Helper!$G:$G=$A$1)),0,$J9))"),"#REF!")</f>
        <v>#REF!</v>
      </c>
      <c r="D9" s="3" t="str">
        <f>IFERROR(__xludf.DUMMYFUNCTION("MEDIAN(INDEX(filter(Helper!$F:$AQ,(Helper!$F:$F=D$1)*(Helper!$G:$G=$A$1)),0,$J9))"),"#REF!")</f>
        <v>#REF!</v>
      </c>
      <c r="E9" s="3" t="str">
        <f>IFERROR(__xludf.DUMMYFUNCTION("MEDIAN(INDEX(filter(Helper!$F:$AQ,(Helper!$F:$F=E$1)*(Helper!$G:$G=$A$1)),0,$J9))"),"#REF!")</f>
        <v>#REF!</v>
      </c>
      <c r="F9" s="3" t="str">
        <f>IFERROR(__xludf.DUMMYFUNCTION("MEDIAN(INDEX(filter(Helper!$F:$AQ,(Helper!$F:$F=F$1)*(Helper!$G:$G=$A$1)),0,$J9))"),"#REF!")</f>
        <v>#REF!</v>
      </c>
      <c r="G9" s="3" t="str">
        <f>IFERROR(__xludf.DUMMYFUNCTION("MEDIAN(INDEX(filter(Helper!$F:$AQ,(Helper!$F:$F=G$1)*(Helper!$G:$G=$A$1)),0,$J9))"),"#REF!")</f>
        <v>#REF!</v>
      </c>
      <c r="H9" s="1"/>
      <c r="I9" s="1"/>
      <c r="J9" s="3">
        <v>7.0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3" t="str">
        <f>IFERROR(__xludf.DUMMYFUNCTION("MIN(INDEX(filter(Helper!$F:$AQ,(Helper!$F:$F=B$1)*(Helper!$G:$G=$A$1)),0,$J10))"),"#REF!")</f>
        <v>#REF!</v>
      </c>
      <c r="C10" s="3" t="str">
        <f>IFERROR(__xludf.DUMMYFUNCTION("MIN(INDEX(filter(Helper!$F:$AQ,(Helper!$F:$F=C$1)*(Helper!$G:$G=$A$1)),0,$J10))"),"#REF!")</f>
        <v>#REF!</v>
      </c>
      <c r="D10" s="3" t="str">
        <f>IFERROR(__xludf.DUMMYFUNCTION("MIN(INDEX(filter(Helper!$F:$AQ,(Helper!$F:$F=D$1)*(Helper!$G:$G=$A$1)),0,$J10))"),"#REF!")</f>
        <v>#REF!</v>
      </c>
      <c r="E10" s="3" t="str">
        <f>IFERROR(__xludf.DUMMYFUNCTION("MIN(INDEX(filter(Helper!$F:$AQ,(Helper!$F:$F=E$1)*(Helper!$G:$G=$A$1)),0,$J10))"),"#REF!")</f>
        <v>#REF!</v>
      </c>
      <c r="F10" s="3" t="str">
        <f>IFERROR(__xludf.DUMMYFUNCTION("MIN(INDEX(filter(Helper!$F:$AQ,(Helper!$F:$F=F$1)*(Helper!$G:$G=$A$1)),0,$J10))"),"#REF!")</f>
        <v>#REF!</v>
      </c>
      <c r="G10" s="3" t="str">
        <f>IFERROR(__xludf.DUMMYFUNCTION("MIN(INDEX(filter(Helper!$F:$AQ,(Helper!$F:$F=G$1)*(Helper!$G:$G=$A$1)),0,$J10))"),"#REF!")</f>
        <v>#REF!</v>
      </c>
      <c r="H10" s="1"/>
      <c r="I10" s="1"/>
      <c r="J10" s="3">
        <v>7.0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11</v>
      </c>
      <c r="B11" s="3" t="str">
        <f>IFERROR(__xludf.DUMMYFUNCTION("STDEV(INDEX(filter(Helper!$F:$AQ,(Helper!$F:$F=B$1)*(Helper!$G:$G=$A$1)),0,$J11))"),"#REF!")</f>
        <v>#REF!</v>
      </c>
      <c r="C11" s="3" t="str">
        <f>IFERROR(__xludf.DUMMYFUNCTION("STDEV(INDEX(filter(Helper!$F:$AQ,(Helper!$F:$F=C$1)*(Helper!$G:$G=$A$1)),0,$J11))"),"#REF!")</f>
        <v>#REF!</v>
      </c>
      <c r="D11" s="3" t="str">
        <f>IFERROR(__xludf.DUMMYFUNCTION("STDEV(INDEX(filter(Helper!$F:$AQ,(Helper!$F:$F=D$1)*(Helper!$G:$G=$A$1)),0,$J11))"),"#REF!")</f>
        <v>#REF!</v>
      </c>
      <c r="E11" s="3" t="str">
        <f>IFERROR(__xludf.DUMMYFUNCTION("STDEV(INDEX(filter(Helper!$F:$AQ,(Helper!$F:$F=E$1)*(Helper!$G:$G=$A$1)),0,$J11))"),"#REF!")</f>
        <v>#REF!</v>
      </c>
      <c r="F11" s="3" t="str">
        <f>IFERROR(__xludf.DUMMYFUNCTION("STDEV(INDEX(filter(Helper!$F:$AQ,(Helper!$F:$F=F$1)*(Helper!$G:$G=$A$1)),0,$J11))"),"#REF!")</f>
        <v>#REF!</v>
      </c>
      <c r="G11" s="3" t="str">
        <f>IFERROR(__xludf.DUMMYFUNCTION("STDEV(INDEX(filter(Helper!$F:$AQ,(Helper!$F:$F=G$1)*(Helper!$G:$G=$A$1)),0,$J11))"),"#REF!")</f>
        <v>#REF!</v>
      </c>
      <c r="H11" s="1"/>
      <c r="I11" s="1"/>
      <c r="J11" s="3">
        <v>7.0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3" t="str">
        <f>IFERROR(__xludf.DUMMYFUNCTION("SKEW(INDEX(filter(Helper!$F:$AQ,(Helper!$F:$F=B$1)*(Helper!$G:$G=$A$1)),0,$J12))"),"#REF!")</f>
        <v>#REF!</v>
      </c>
      <c r="C12" s="3" t="str">
        <f>IFERROR(__xludf.DUMMYFUNCTION("SKEW(INDEX(filter(Helper!$F:$AQ,(Helper!$F:$F=C$1)*(Helper!$G:$G=$A$1)),0,$J12))"),"#REF!")</f>
        <v>#REF!</v>
      </c>
      <c r="D12" s="3" t="str">
        <f>IFERROR(__xludf.DUMMYFUNCTION("SKEW(INDEX(filter(Helper!$F:$AQ,(Helper!$F:$F=D$1)*(Helper!$G:$G=$A$1)),0,$J12))"),"#REF!")</f>
        <v>#REF!</v>
      </c>
      <c r="E12" s="3" t="str">
        <f>IFERROR(__xludf.DUMMYFUNCTION("SKEW(INDEX(filter(Helper!$F:$AQ,(Helper!$F:$F=E$1)*(Helper!$G:$G=$A$1)),0,$J12))"),"#REF!")</f>
        <v>#REF!</v>
      </c>
      <c r="F12" s="3" t="str">
        <f>IFERROR(__xludf.DUMMYFUNCTION("SKEW(INDEX(filter(Helper!$F:$AQ,(Helper!$F:$F=F$1)*(Helper!$G:$G=$A$1)),0,$J12))"),"#REF!")</f>
        <v>#REF!</v>
      </c>
      <c r="G12" s="3" t="str">
        <f>IFERROR(__xludf.DUMMYFUNCTION("SKEW(INDEX(filter(Helper!$F:$AQ,(Helper!$F:$F=G$1)*(Helper!$G:$G=$A$1)),0,$J12))"),"#REF!")</f>
        <v>#REF!</v>
      </c>
      <c r="H12" s="1"/>
      <c r="I12" s="1"/>
      <c r="J12" s="3">
        <v>7.0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13</v>
      </c>
      <c r="B13" s="3" t="str">
        <f>IFERROR(__xludf.DUMMYFUNCTION("KURT(INDEX(filter(Helper!$F:$AQ,(Helper!$F:$F=B$1)*(Helper!$G:$G=$A$1)),0,$J13))"),"#REF!")</f>
        <v>#REF!</v>
      </c>
      <c r="C13" s="3" t="str">
        <f>IFERROR(__xludf.DUMMYFUNCTION("KURT(INDEX(filter(Helper!$F:$AQ,(Helper!$F:$F=C$1)*(Helper!$G:$G=$A$1)),0,$J13))"),"#REF!")</f>
        <v>#REF!</v>
      </c>
      <c r="D13" s="3" t="str">
        <f>IFERROR(__xludf.DUMMYFUNCTION("KURT(INDEX(filter(Helper!$F:$AQ,(Helper!$F:$F=D$1)*(Helper!$G:$G=$A$1)),0,$J13))"),"#REF!")</f>
        <v>#REF!</v>
      </c>
      <c r="E13" s="3" t="str">
        <f>IFERROR(__xludf.DUMMYFUNCTION("KURT(INDEX(filter(Helper!$F:$AQ,(Helper!$F:$F=E$1)*(Helper!$G:$G=$A$1)),0,$J13))"),"#REF!")</f>
        <v>#REF!</v>
      </c>
      <c r="F13" s="3" t="str">
        <f>IFERROR(__xludf.DUMMYFUNCTION("KURT(INDEX(filter(Helper!$F:$AQ,(Helper!$F:$F=F$1)*(Helper!$G:$G=$A$1)),0,$J13))"),"#REF!")</f>
        <v>#REF!</v>
      </c>
      <c r="G13" s="3" t="str">
        <f>IFERROR(__xludf.DUMMYFUNCTION("KURT(INDEX(filter(Helper!$F:$AQ,(Helper!$F:$F=G$1)*(Helper!$G:$G=$A$1)),0,$J13))"),"#REF!")</f>
        <v>#REF!</v>
      </c>
      <c r="H13" s="1"/>
      <c r="I13" s="1"/>
      <c r="J13" s="3">
        <v>7.0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14</v>
      </c>
      <c r="B14" s="2">
        <f>IFERROR(__xludf.DUMMYFUNCTION("COUNT(INDEX(filter(Helper!$F:$AQ,(Helper!$F:$F=B$1)*(Helper!$G:$G=$A$1)),0,$J14))"),0.0)</f>
        <v>0</v>
      </c>
      <c r="C14" s="2">
        <f>IFERROR(__xludf.DUMMYFUNCTION("COUNT(INDEX(filter(Helper!$F:$AQ,(Helper!$F:$F=C$1)*(Helper!$G:$G=$A$1)),0,$J14))"),0.0)</f>
        <v>0</v>
      </c>
      <c r="D14" s="2">
        <f>IFERROR(__xludf.DUMMYFUNCTION("COUNT(INDEX(filter(Helper!$F:$AQ,(Helper!$F:$F=D$1)*(Helper!$G:$G=$A$1)),0,$J14))"),0.0)</f>
        <v>0</v>
      </c>
      <c r="E14" s="2">
        <f>IFERROR(__xludf.DUMMYFUNCTION("COUNT(INDEX(filter(Helper!$F:$AQ,(Helper!$F:$F=E$1)*(Helper!$G:$G=$A$1)),0,$J14))"),0.0)</f>
        <v>0</v>
      </c>
      <c r="F14" s="2">
        <f>IFERROR(__xludf.DUMMYFUNCTION("COUNT(INDEX(filter(Helper!$F:$AQ,(Helper!$F:$F=F$1)*(Helper!$G:$G=$A$1)),0,$J14))"),0.0)</f>
        <v>0</v>
      </c>
      <c r="G14" s="2">
        <f>IFERROR(__xludf.DUMMYFUNCTION("COUNT(INDEX(filter(Helper!$F:$AQ,(Helper!$F:$F=G$1)*(Helper!$G:$G=$A$1)),0,$J14))"),0.0)</f>
        <v>0</v>
      </c>
      <c r="H14" s="1"/>
      <c r="I14" s="1"/>
      <c r="J14" s="3">
        <v>7.0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 t="s">
        <v>15</v>
      </c>
      <c r="B16" s="2">
        <v>3.0</v>
      </c>
      <c r="C16" s="2">
        <v>4.0</v>
      </c>
      <c r="D16" s="2">
        <v>5.0</v>
      </c>
      <c r="E16" s="2">
        <v>6.0</v>
      </c>
      <c r="F16" s="2">
        <v>7.0</v>
      </c>
      <c r="G16" s="2">
        <v>8.0</v>
      </c>
      <c r="H16" s="1"/>
      <c r="I16" s="1" t="s">
        <v>4</v>
      </c>
      <c r="J16" s="3">
        <v>20.0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</v>
      </c>
      <c r="B17" s="3" t="str">
        <f>IFERROR(__xludf.DUMMYFUNCTION("average(INDEX(filter(Helper!$F:$AQ,(Helper!$F:$F=B$1)*(Helper!$G:$G=$A$1)*(Helper!$X:$X=$A$16)),0,$J17))"),"#REF!")</f>
        <v>#REF!</v>
      </c>
      <c r="C17" s="3" t="str">
        <f>IFERROR(__xludf.DUMMYFUNCTION("average(INDEX(filter(Helper!$F:$AQ,(Helper!$F:$F=C$1)*(Helper!$G:$G=$A$1)*(Helper!$X:$X=$A$16)),0,$J17))"),"#REF!")</f>
        <v>#REF!</v>
      </c>
      <c r="D17" s="3" t="str">
        <f>IFERROR(__xludf.DUMMYFUNCTION("average(INDEX(filter(Helper!$F:$AQ,(Helper!$F:$F=D$1)*(Helper!$G:$G=$A$1)*(Helper!$X:$X=$A$16)),0,$J17))"),"#REF!")</f>
        <v>#REF!</v>
      </c>
      <c r="E17" s="3" t="str">
        <f>IFERROR(__xludf.DUMMYFUNCTION("average(INDEX(filter(Helper!$F:$AQ,(Helper!$F:$F=E$1)*(Helper!$G:$G=$A$1)*(Helper!$X:$X=$A$16)),0,$J17))"),"#REF!")</f>
        <v>#REF!</v>
      </c>
      <c r="F17" s="3" t="str">
        <f>IFERROR(__xludf.DUMMYFUNCTION("average(INDEX(filter(Helper!$F:$AQ,(Helper!$F:$F=F$1)*(Helper!$G:$G=$A$1)*(Helper!$X:$X=$A$16)),0,$J17))"),"#REF!")</f>
        <v>#REF!</v>
      </c>
      <c r="G17" s="3" t="str">
        <f>IFERROR(__xludf.DUMMYFUNCTION("average(INDEX(filter(Helper!$F:$AQ,(Helper!$F:$F=G$1)*(Helper!$G:$G=$A$1)*(Helper!$X:$X=$A$16)),0,$J17))"),"#REF!")</f>
        <v>#REF!</v>
      </c>
      <c r="H17" s="1"/>
      <c r="I17" s="1"/>
      <c r="J17" s="3">
        <v>20.0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5</v>
      </c>
      <c r="B18" s="3" t="str">
        <f t="shared" ref="B18:G18" si="2">normdist(B17,B$2,B$3,true)</f>
        <v>#REF!</v>
      </c>
      <c r="C18" s="3" t="str">
        <f t="shared" si="2"/>
        <v>#REF!</v>
      </c>
      <c r="D18" s="3" t="str">
        <f t="shared" si="2"/>
        <v>#REF!</v>
      </c>
      <c r="E18" s="3" t="str">
        <f t="shared" si="2"/>
        <v>#REF!</v>
      </c>
      <c r="F18" s="3" t="str">
        <f t="shared" si="2"/>
        <v>#REF!</v>
      </c>
      <c r="G18" s="3" t="str">
        <f t="shared" si="2"/>
        <v>#REF!</v>
      </c>
      <c r="H18" s="1"/>
      <c r="I18" s="1"/>
      <c r="J18" s="3">
        <v>7.0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6</v>
      </c>
      <c r="B19" s="3" t="str">
        <f>IFERROR(__xludf.DUMMYFUNCTION("z.test(INDEX(filter(Helper!$F:$AQ,(Helper!$F:$F=B$1)*(Helper!$G:$G=$A$1)),0,$J16),B$2,B$3)"),"#REF!")</f>
        <v>#REF!</v>
      </c>
      <c r="C19" s="3" t="str">
        <f>IFERROR(__xludf.DUMMYFUNCTION("z.test(INDEX(filter(Helper!$F:$AQ,(Helper!$F:$F=C$1)*(Helper!$G:$G=$A$1)),0,$J16),C$2,C$3)"),"#REF!")</f>
        <v>#REF!</v>
      </c>
      <c r="D19" s="3" t="str">
        <f>IFERROR(__xludf.DUMMYFUNCTION("z.test(INDEX(filter(Helper!$F:$AQ,(Helper!$F:$F=D$1)*(Helper!$G:$G=$A$1)),0,$J16),D$2,D$3)"),"#REF!")</f>
        <v>#REF!</v>
      </c>
      <c r="E19" s="3" t="str">
        <f>IFERROR(__xludf.DUMMYFUNCTION("z.test(INDEX(filter(Helper!$F:$AQ,(Helper!$F:$F=E$1)*(Helper!$G:$G=$A$1)),0,$J16),E$2,E$3)"),"#REF!")</f>
        <v>#REF!</v>
      </c>
      <c r="F19" s="3" t="str">
        <f>IFERROR(__xludf.DUMMYFUNCTION("z.test(INDEX(filter(Helper!$F:$AQ,(Helper!$F:$F=F$1)*(Helper!$G:$G=$A$1)),0,$J16),F$2,F$3)"),"#REF!")</f>
        <v>#REF!</v>
      </c>
      <c r="G19" s="3" t="str">
        <f>IFERROR(__xludf.DUMMYFUNCTION("z.test(INDEX(filter(Helper!$F:$AQ,(Helper!$F:$F=G$1)*(Helper!$G:$G=$A$1)),0,$J16),G$2,G$3)"),"#REF!")</f>
        <v>#REF!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8</v>
      </c>
      <c r="B20" s="3" t="str">
        <f>IFERROR(__xludf.DUMMYFUNCTION("MAX(INDEX(filter(Helper!$F:$AQ,(Helper!$F:$F=B$1)*(Helper!$G:$G=$A$1)*(Helper!$X:$X=$A$16)),0,$J17))"),"#REF!")</f>
        <v>#REF!</v>
      </c>
      <c r="C20" s="3" t="str">
        <f>IFERROR(__xludf.DUMMYFUNCTION("MAX(INDEX(filter(Helper!$H:$AQ,(Helper!$H:$H=C$1&amp;"" ""&amp;$A$1)*(Helper!$X:$X=$A$16)),0,18))"),"#REF!")</f>
        <v>#REF!</v>
      </c>
      <c r="D20" s="3" t="str">
        <f>IFERROR(__xludf.DUMMYFUNCTION("MAX(INDEX(filter(Helper!$H:$AQ,(Helper!$H:$H=D$1&amp;"" ""&amp;$A$1)*(Helper!$X:$X=$A$16)),0,18))"),"#REF!")</f>
        <v>#REF!</v>
      </c>
      <c r="E20" s="3" t="str">
        <f>IFERROR(__xludf.DUMMYFUNCTION("MAX(INDEX(filter(Helper!$H:$AQ,(Helper!$H:$H=E$1&amp;"" ""&amp;$A$1)*(Helper!$X:$X=$A$16)),0,18))"),"#REF!")</f>
        <v>#REF!</v>
      </c>
      <c r="F20" s="3" t="str">
        <f>IFERROR(__xludf.DUMMYFUNCTION("MAX(INDEX(filter(Helper!$H:$AQ,(Helper!$H:$H=F$1&amp;"" ""&amp;$A$1)*(Helper!$X:$X=$A$16)),0,18))"),"#REF!")</f>
        <v>#REF!</v>
      </c>
      <c r="G20" s="3" t="str">
        <f>IFERROR(__xludf.DUMMYFUNCTION("MAX(INDEX(filter(Helper!$H:$AQ,(Helper!$H:$H=G$1&amp;"" ""&amp;$A$1)*(Helper!$X:$X=$A$16)),0,18))"),"#REF!")</f>
        <v>#REF!</v>
      </c>
      <c r="H20" s="1"/>
      <c r="I20" s="1"/>
      <c r="J20" s="3">
        <v>20.0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9</v>
      </c>
      <c r="B21" s="3" t="str">
        <f>IFERROR(__xludf.DUMMYFUNCTION("MEDIAN(INDEX(filter(Helper!$F:$AQ,(Helper!$F:$F=B$1)*(Helper!$G:$G=$A$1)*(Helper!$X:$X=$A$16)),0,$J17))"),"#REF!")</f>
        <v>#REF!</v>
      </c>
      <c r="C21" s="3" t="str">
        <f>IFERROR(__xludf.DUMMYFUNCTION("MEDIAN(INDEX(filter(Helper!$H:$AQ,(Helper!$H:$H=C$1&amp;"" ""&amp;$A$1)*(Helper!$X:$X=$A$16)),0,18))"),"#REF!")</f>
        <v>#REF!</v>
      </c>
      <c r="D21" s="3" t="str">
        <f>IFERROR(__xludf.DUMMYFUNCTION("MEDIAN(INDEX(filter(Helper!$H:$AQ,(Helper!$H:$H=D$1&amp;"" ""&amp;$A$1)*(Helper!$X:$X=$A$16)),0,18))"),"#REF!")</f>
        <v>#REF!</v>
      </c>
      <c r="E21" s="3" t="str">
        <f>IFERROR(__xludf.DUMMYFUNCTION("MEDIAN(INDEX(filter(Helper!$H:$AQ,(Helper!$H:$H=E$1&amp;"" ""&amp;$A$1)*(Helper!$X:$X=$A$16)),0,18))"),"#REF!")</f>
        <v>#REF!</v>
      </c>
      <c r="F21" s="3" t="str">
        <f>IFERROR(__xludf.DUMMYFUNCTION("MEDIAN(INDEX(filter(Helper!$H:$AQ,(Helper!$H:$H=F$1&amp;"" ""&amp;$A$1)*(Helper!$X:$X=$A$16)),0,18))"),"#REF!")</f>
        <v>#REF!</v>
      </c>
      <c r="G21" s="3" t="str">
        <f>IFERROR(__xludf.DUMMYFUNCTION("MEDIAN(INDEX(filter(Helper!$H:$AQ,(Helper!$H:$H=G$1&amp;"" ""&amp;$A$1)*(Helper!$X:$X=$A$16)),0,18))"),"#REF!")</f>
        <v>#REF!</v>
      </c>
      <c r="H21" s="1"/>
      <c r="I21" s="1"/>
      <c r="J21" s="3">
        <v>20.0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10</v>
      </c>
      <c r="B22" s="3" t="str">
        <f>IFERROR(__xludf.DUMMYFUNCTION("MIN(INDEX(filter(Helper!$F:$AQ,(Helper!$F:$F=B$1)*(Helper!$G:$G=$A$1)*(Helper!$X:$X=$A$16)),0,$J17))"),"#REF!")</f>
        <v>#REF!</v>
      </c>
      <c r="C22" s="3" t="str">
        <f>IFERROR(__xludf.DUMMYFUNCTION("MIN(INDEX(filter(Helper!$H:$AQ,(Helper!$H:$H=C$1&amp;"" ""&amp;$A$1)*(Helper!$X:$X=$A$16)),0,18))"),"#REF!")</f>
        <v>#REF!</v>
      </c>
      <c r="D22" s="3" t="str">
        <f>IFERROR(__xludf.DUMMYFUNCTION("MIN(INDEX(filter(Helper!$H:$AQ,(Helper!$H:$H=D$1&amp;"" ""&amp;$A$1)*(Helper!$X:$X=$A$16)),0,18))"),"#REF!")</f>
        <v>#REF!</v>
      </c>
      <c r="E22" s="3" t="str">
        <f>IFERROR(__xludf.DUMMYFUNCTION("MIN(INDEX(filter(Helper!$H:$AQ,(Helper!$H:$H=E$1&amp;"" ""&amp;$A$1)*(Helper!$X:$X=$A$16)),0,18))"),"#REF!")</f>
        <v>#REF!</v>
      </c>
      <c r="F22" s="3" t="str">
        <f>IFERROR(__xludf.DUMMYFUNCTION("MIN(INDEX(filter(Helper!$H:$AQ,(Helper!$H:$H=F$1&amp;"" ""&amp;$A$1)*(Helper!$X:$X=$A$16)),0,18))"),"#REF!")</f>
        <v>#REF!</v>
      </c>
      <c r="G22" s="3" t="str">
        <f>IFERROR(__xludf.DUMMYFUNCTION("MIN(INDEX(filter(Helper!$H:$AQ,(Helper!$H:$H=G$1&amp;"" ""&amp;$A$1)*(Helper!$X:$X=$A$16)),0,18))"),"#REF!")</f>
        <v>#REF!</v>
      </c>
      <c r="H22" s="1"/>
      <c r="I22" s="1"/>
      <c r="J22" s="3">
        <v>20.0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11</v>
      </c>
      <c r="B23" s="3" t="str">
        <f>IFERROR(__xludf.DUMMYFUNCTION("STDEV(INDEX(filter(Helper!$F:$AQ,(Helper!$F:$F=B$1)*(Helper!$G:$G=$A$1)*(Helper!$X:$X=$A$16)),0,$J17))"),"#REF!")</f>
        <v>#REF!</v>
      </c>
      <c r="C23" s="3" t="str">
        <f>IFERROR(__xludf.DUMMYFUNCTION("STDEV(INDEX(filter(Helper!$H:$AQ,(Helper!$H:$H=C$1&amp;"" ""&amp;$A$1)*(Helper!$X:$X=$A$16)),0,18))"),"#REF!")</f>
        <v>#REF!</v>
      </c>
      <c r="D23" s="3" t="str">
        <f>IFERROR(__xludf.DUMMYFUNCTION("STDEV(INDEX(filter(Helper!$H:$AQ,(Helper!$H:$H=D$1&amp;"" ""&amp;$A$1)*(Helper!$X:$X=$A$16)),0,18))"),"#REF!")</f>
        <v>#REF!</v>
      </c>
      <c r="E23" s="3" t="str">
        <f>IFERROR(__xludf.DUMMYFUNCTION("STDEV(INDEX(filter(Helper!$H:$AQ,(Helper!$H:$H=E$1&amp;"" ""&amp;$A$1)*(Helper!$X:$X=$A$16)),0,18))"),"#REF!")</f>
        <v>#REF!</v>
      </c>
      <c r="F23" s="3" t="str">
        <f>IFERROR(__xludf.DUMMYFUNCTION("STDEV(INDEX(filter(Helper!$H:$AQ,(Helper!$H:$H=F$1&amp;"" ""&amp;$A$1)*(Helper!$X:$X=$A$16)),0,18))"),"#REF!")</f>
        <v>#REF!</v>
      </c>
      <c r="G23" s="3" t="str">
        <f>IFERROR(__xludf.DUMMYFUNCTION("STDEV(INDEX(filter(Helper!$H:$AQ,(Helper!$H:$H=G$1&amp;"" ""&amp;$A$1)*(Helper!$X:$X=$A$16)),0,18))"),"#REF!")</f>
        <v>#REF!</v>
      </c>
      <c r="H23" s="1"/>
      <c r="I23" s="1"/>
      <c r="J23" s="3">
        <v>20.0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12</v>
      </c>
      <c r="B24" s="3" t="str">
        <f>IFERROR(__xludf.DUMMYFUNCTION("SKEW(INDEX(filter(Helper!$F:$AQ,(Helper!$F:$F=B$1)*(Helper!$G:$G=$A$1)*(Helper!$X:$X=$A$16)),0,$J17))"),"#REF!")</f>
        <v>#REF!</v>
      </c>
      <c r="C24" s="3" t="str">
        <f>IFERROR(__xludf.DUMMYFUNCTION("SKEW(INDEX(filter(Helper!$H:$AQ,(Helper!$H:$H=C$1&amp;"" ""&amp;$A$1)*(Helper!$X:$X=$A$16)),0,18))"),"#REF!")</f>
        <v>#REF!</v>
      </c>
      <c r="D24" s="3" t="str">
        <f>IFERROR(__xludf.DUMMYFUNCTION("SKEW(INDEX(filter(Helper!$H:$AQ,(Helper!$H:$H=D$1&amp;"" ""&amp;$A$1)*(Helper!$X:$X=$A$16)),0,18))"),"#REF!")</f>
        <v>#REF!</v>
      </c>
      <c r="E24" s="3" t="str">
        <f>IFERROR(__xludf.DUMMYFUNCTION("SKEW(INDEX(filter(Helper!$H:$AQ,(Helper!$H:$H=E$1&amp;"" ""&amp;$A$1)*(Helper!$X:$X=$A$16)),0,18))"),"#REF!")</f>
        <v>#REF!</v>
      </c>
      <c r="F24" s="3" t="str">
        <f>IFERROR(__xludf.DUMMYFUNCTION("SKEW(INDEX(filter(Helper!$H:$AQ,(Helper!$H:$H=F$1&amp;"" ""&amp;$A$1)*(Helper!$X:$X=$A$16)),0,18))"),"#REF!")</f>
        <v>#REF!</v>
      </c>
      <c r="G24" s="3" t="str">
        <f>IFERROR(__xludf.DUMMYFUNCTION("SKEW(INDEX(filter(Helper!$H:$AQ,(Helper!$H:$H=G$1&amp;"" ""&amp;$A$1)*(Helper!$X:$X=$A$16)),0,18))"),"#REF!")</f>
        <v>#REF!</v>
      </c>
      <c r="H24" s="1"/>
      <c r="I24" s="1"/>
      <c r="J24" s="3">
        <v>20.0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13</v>
      </c>
      <c r="B25" s="3" t="str">
        <f>IFERROR(__xludf.DUMMYFUNCTION("KURT(INDEX(filter(Helper!$F:$AQ,(Helper!$F:$F=B$1)*(Helper!$G:$G=$A$1)*(Helper!$X:$X=$A$16)),0,$J17))"),"#REF!")</f>
        <v>#REF!</v>
      </c>
      <c r="C25" s="3" t="str">
        <f>IFERROR(__xludf.DUMMYFUNCTION("KURT(INDEX(filter(Helper!$H:$AQ,(Helper!$H:$H=C$1&amp;"" ""&amp;$A$1)*(Helper!$X:$X=$A$16)),0,18))"),"#REF!")</f>
        <v>#REF!</v>
      </c>
      <c r="D25" s="3" t="str">
        <f>IFERROR(__xludf.DUMMYFUNCTION("KURT(INDEX(filter(Helper!$H:$AQ,(Helper!$H:$H=D$1&amp;"" ""&amp;$A$1)*(Helper!$X:$X=$A$16)),0,18))"),"#REF!")</f>
        <v>#REF!</v>
      </c>
      <c r="E25" s="3" t="str">
        <f>IFERROR(__xludf.DUMMYFUNCTION("KURT(INDEX(filter(Helper!$H:$AQ,(Helper!$H:$H=E$1&amp;"" ""&amp;$A$1)*(Helper!$X:$X=$A$16)),0,18))"),"#REF!")</f>
        <v>#REF!</v>
      </c>
      <c r="F25" s="3" t="str">
        <f>IFERROR(__xludf.DUMMYFUNCTION("KURT(INDEX(filter(Helper!$H:$AQ,(Helper!$H:$H=F$1&amp;"" ""&amp;$A$1)*(Helper!$X:$X=$A$16)),0,18))"),"#REF!")</f>
        <v>#REF!</v>
      </c>
      <c r="G25" s="3" t="str">
        <f>IFERROR(__xludf.DUMMYFUNCTION("KURT(INDEX(filter(Helper!$H:$AQ,(Helper!$H:$H=G$1&amp;"" ""&amp;$A$1)*(Helper!$X:$X=$A$16)),0,18))"),"#REF!")</f>
        <v>#REF!</v>
      </c>
      <c r="H25" s="1"/>
      <c r="I25" s="1"/>
      <c r="J25" s="3">
        <v>20.0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14</v>
      </c>
      <c r="B26" s="2">
        <f>IFERROR(__xludf.DUMMYFUNCTION("COUNT(INDEX(INDEX(filter(Helper!$F:$AQ,(Helper!$F:$F=B$1)*(Helper!$G:$G=$A$1)*(Helper!$X:$X=$A$16)),0,$J17)))"),0.0)</f>
        <v>0</v>
      </c>
      <c r="C26" s="2">
        <f>IFERROR(__xludf.DUMMYFUNCTION("COUNT(INDEX(filter(Helper!$H:$AQ,(Helper!$H:$H=C$1&amp;"" ""&amp;$A$1)*(Helper!$X:$X=$A$16)),0,18))"),0.0)</f>
        <v>0</v>
      </c>
      <c r="D26" s="2">
        <f>IFERROR(__xludf.DUMMYFUNCTION("COUNT(INDEX(filter(Helper!$H:$AQ,(Helper!$H:$H=D$1&amp;"" ""&amp;$A$1)*(Helper!$X:$X=$A$16)),0,18))"),0.0)</f>
        <v>0</v>
      </c>
      <c r="E26" s="2">
        <f>IFERROR(__xludf.DUMMYFUNCTION("COUNT(INDEX(filter(Helper!$H:$AQ,(Helper!$H:$H=E$1&amp;"" ""&amp;$A$1)*(Helper!$X:$X=$A$16)),0,18))"),0.0)</f>
        <v>0</v>
      </c>
      <c r="F26" s="2">
        <f>IFERROR(__xludf.DUMMYFUNCTION("COUNT(INDEX(filter(Helper!$H:$AQ,(Helper!$H:$H=F$1&amp;"" ""&amp;$A$1)*(Helper!$X:$X=$A$16)),0,18))"),0.0)</f>
        <v>0</v>
      </c>
      <c r="G26" s="2">
        <f>IFERROR(__xludf.DUMMYFUNCTION("COUNT(INDEX(filter(Helper!$H:$AQ,(Helper!$H:$H=G$1&amp;"" ""&amp;$A$1)*(Helper!$X:$X=$A$16)),0,18))"),0.0)</f>
        <v>0</v>
      </c>
      <c r="H26" s="1"/>
      <c r="I26" s="1"/>
      <c r="J26" s="3">
        <v>20.0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16</v>
      </c>
      <c r="B28" s="2">
        <v>3.0</v>
      </c>
      <c r="C28" s="2">
        <v>4.0</v>
      </c>
      <c r="D28" s="2">
        <v>5.0</v>
      </c>
      <c r="E28" s="2">
        <v>6.0</v>
      </c>
      <c r="F28" s="2">
        <v>7.0</v>
      </c>
      <c r="G28" s="2">
        <v>8.0</v>
      </c>
      <c r="H28" s="1"/>
      <c r="I28" s="1" t="s">
        <v>4</v>
      </c>
      <c r="J28" s="3">
        <v>25.0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3</v>
      </c>
      <c r="B29" s="3" t="str">
        <f>IFERROR(__xludf.DUMMYFUNCTION("average(INDEX(filter(Helper!$F:$AQ,(Helper!$F:$F=B$1)*(Helper!$G:$G=$A$1)*(Helper!$AC:$AC=$A$28)),0,$J29))"),"#REF!")</f>
        <v>#REF!</v>
      </c>
      <c r="C29" s="3" t="str">
        <f>IFERROR(__xludf.DUMMYFUNCTION("average(INDEX(filter(Helper!$F:$AQ,(Helper!$F:$F=C$1)*(Helper!$G:$G=$A$1)*(Helper!$AC:$AC=$A$28)),0,$J29))"),"#REF!")</f>
        <v>#REF!</v>
      </c>
      <c r="D29" s="3" t="str">
        <f>IFERROR(__xludf.DUMMYFUNCTION("average(INDEX(filter(Helper!$F:$AQ,(Helper!$F:$F=D$1)*(Helper!$G:$G=$A$1)*(Helper!$AC:$AC=$A$28)),0,$J29))"),"#REF!")</f>
        <v>#REF!</v>
      </c>
      <c r="E29" s="7" t="str">
        <f>IFERROR(__xludf.DUMMYFUNCTION("average(INDEX(filter(Helper!$F:$AQ,(Helper!$F:$F=E$1)*(Helper!$G:$G=$A$1)*(Helper!$AC:$AC=$A$28)),0,$J29))"),"#REF!")</f>
        <v>#REF!</v>
      </c>
      <c r="F29" s="7" t="str">
        <f>IFERROR(__xludf.DUMMYFUNCTION("average(INDEX(filter(Helper!$F:$AQ,(Helper!$F:$F=F$1)*(Helper!$G:$G=$A$1)*(Helper!$AC:$AC=$A$28)),0,$J29))"),"#REF!")</f>
        <v>#REF!</v>
      </c>
      <c r="G29" s="7" t="str">
        <f>IFERROR(__xludf.DUMMYFUNCTION("average(INDEX(filter(Helper!$F:$AQ,(Helper!$F:$F=G$1)*(Helper!$G:$G=$A$1)*(Helper!$AC:$AC=$A$28)),0,$J29))"),"#REF!")</f>
        <v>#REF!</v>
      </c>
      <c r="H29" s="1"/>
      <c r="I29" s="1"/>
      <c r="J29" s="3">
        <v>25.0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5</v>
      </c>
      <c r="B30" s="3" t="str">
        <f t="shared" ref="B30:G30" si="3">normdist(B29,B$2,B$3,true)</f>
        <v>#REF!</v>
      </c>
      <c r="C30" s="3" t="str">
        <f t="shared" si="3"/>
        <v>#REF!</v>
      </c>
      <c r="D30" s="3" t="str">
        <f t="shared" si="3"/>
        <v>#REF!</v>
      </c>
      <c r="E30" s="7" t="str">
        <f t="shared" si="3"/>
        <v>#REF!</v>
      </c>
      <c r="F30" s="7" t="str">
        <f t="shared" si="3"/>
        <v>#REF!</v>
      </c>
      <c r="G30" s="7" t="str">
        <f t="shared" si="3"/>
        <v>#REF!</v>
      </c>
      <c r="H30" s="1"/>
      <c r="I30" s="1"/>
      <c r="J30" s="3">
        <v>7.0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">
        <v>6</v>
      </c>
      <c r="B31" s="3" t="str">
        <f>IFERROR(__xludf.DUMMYFUNCTION("z.test(INDEX(filter(Helper!$F:$AQ,(Helper!$F:$F=B$1)*(Helper!$G:$G=$A$1)),0,$J28),B$2,B$3)"),"#REF!")</f>
        <v>#REF!</v>
      </c>
      <c r="C31" s="3" t="str">
        <f>IFERROR(__xludf.DUMMYFUNCTION("z.test(INDEX(filter(Helper!$F:$AQ,(Helper!$F:$F=C$1)*(Helper!$G:$G=$A$1)),0,$J28),C$2,C$3)"),"#REF!")</f>
        <v>#REF!</v>
      </c>
      <c r="D31" s="3" t="str">
        <f>IFERROR(__xludf.DUMMYFUNCTION("z.test(INDEX(filter(Helper!$F:$AQ,(Helper!$F:$F=D$1)*(Helper!$G:$G=$A$1)),0,$J28),D$2,D$3)"),"#REF!")</f>
        <v>#REF!</v>
      </c>
      <c r="E31" s="7" t="str">
        <f>IFERROR(__xludf.DUMMYFUNCTION("z.test(INDEX(filter(Helper!$F:$AQ,(Helper!$F:$F=E$1)*(Helper!$G:$G=$A$1)),0,$J28),E$2,E$3)"),"#REF!")</f>
        <v>#REF!</v>
      </c>
      <c r="F31" s="7" t="str">
        <f>IFERROR(__xludf.DUMMYFUNCTION("z.test(INDEX(filter(Helper!$F:$AQ,(Helper!$F:$F=F$1)*(Helper!$G:$G=$A$1)),0,$J28),F$2,F$3)"),"#REF!")</f>
        <v>#REF!</v>
      </c>
      <c r="G31" s="7" t="str">
        <f>IFERROR(__xludf.DUMMYFUNCTION("z.test(INDEX(filter(Helper!$F:$AQ,(Helper!$F:$F=G$1)*(Helper!$G:$G=$A$1)),0,$J28),G$2,G$3)"),"#REF!")</f>
        <v>#REF!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8</v>
      </c>
      <c r="B32" s="3" t="str">
        <f>IFERROR(__xludf.DUMMYFUNCTION("MAX(INDEX(filter(Helper!$F:$AQ,(Helper!$F:$F=B$1)*(Helper!$G:$G=$A$1)*(Helper!$AC:$AC=$A$28)),0,$J29))"),"#REF!")</f>
        <v>#REF!</v>
      </c>
      <c r="C32" s="3" t="str">
        <f>IFERROR(__xludf.DUMMYFUNCTION("MAX(INDEX(filter(Helper!$F:$AQ,(Helper!$F:$F=C$1)*(Helper!$G:$G=$A$1)*(Helper!$AC:$AC=$A$28)),0,$J29))"),"#REF!")</f>
        <v>#REF!</v>
      </c>
      <c r="D32" s="3" t="str">
        <f>IFERROR(__xludf.DUMMYFUNCTION("MAX(INDEX(filter(Helper!$F:$AQ,(Helper!$F:$F=D$1)*(Helper!$G:$G=$A$1)*(Helper!$AC:$AC=$A$28)),0,$J29))"),"#REF!")</f>
        <v>#REF!</v>
      </c>
      <c r="E32" s="7" t="str">
        <f>IFERROR(__xludf.DUMMYFUNCTION("MAX(INDEX(filter(Helper!$F:$AQ,(Helper!$F:$F=E$1)*(Helper!$G:$G=$A$1)*(Helper!$AC:$AC=$A$28)),0,$J29))"),"#REF!")</f>
        <v>#REF!</v>
      </c>
      <c r="F32" s="7" t="str">
        <f>IFERROR(__xludf.DUMMYFUNCTION("MAX(INDEX(filter(Helper!$F:$AQ,(Helper!$F:$F=F$1)*(Helper!$G:$G=$A$1)*(Helper!$AC:$AC=$A$28)),0,$J29))"),"#REF!")</f>
        <v>#REF!</v>
      </c>
      <c r="G32" s="7" t="str">
        <f>IFERROR(__xludf.DUMMYFUNCTION("MAX(INDEX(filter(Helper!$F:$AQ,(Helper!$F:$F=G$1)*(Helper!$G:$G=$A$1)*(Helper!$AC:$AC=$A$28)),0,$J29))"),"#REF!")</f>
        <v>#REF!</v>
      </c>
      <c r="H32" s="1"/>
      <c r="I32" s="1"/>
      <c r="J32" s="3">
        <v>25.0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9</v>
      </c>
      <c r="B33" s="3" t="str">
        <f>IFERROR(__xludf.DUMMYFUNCTION("MEDIAN(INDEX(filter(Helper!$F:$AQ,(Helper!$F:$F=B$1)*(Helper!$G:$G=$A$1)*(Helper!$AC:$AC=$A$28)),0,$J29))"),"#REF!")</f>
        <v>#REF!</v>
      </c>
      <c r="C33" s="3" t="str">
        <f>IFERROR(__xludf.DUMMYFUNCTION("MEDIAN(INDEX(filter(Helper!$F:$AQ,(Helper!$F:$F=C$1)*(Helper!$G:$G=$A$1)*(Helper!$AC:$AC=$A$28)),0,$J29))"),"#REF!")</f>
        <v>#REF!</v>
      </c>
      <c r="D33" s="3" t="str">
        <f>IFERROR(__xludf.DUMMYFUNCTION("MEDIAN(INDEX(filter(Helper!$F:$AQ,(Helper!$F:$F=D$1)*(Helper!$G:$G=$A$1)*(Helper!$AC:$AC=$A$28)),0,$J29))"),"#REF!")</f>
        <v>#REF!</v>
      </c>
      <c r="E33" s="7" t="str">
        <f>IFERROR(__xludf.DUMMYFUNCTION("MEDIAN(INDEX(filter(Helper!$F:$AQ,(Helper!$F:$F=E$1)*(Helper!$G:$G=$A$1)*(Helper!$AC:$AC=$A$28)),0,$J29))"),"#REF!")</f>
        <v>#REF!</v>
      </c>
      <c r="F33" s="7" t="str">
        <f>IFERROR(__xludf.DUMMYFUNCTION("MEDIAN(INDEX(filter(Helper!$F:$AQ,(Helper!$F:$F=F$1)*(Helper!$G:$G=$A$1)*(Helper!$AC:$AC=$A$28)),0,$J29))"),"#REF!")</f>
        <v>#REF!</v>
      </c>
      <c r="G33" s="7" t="str">
        <f>IFERROR(__xludf.DUMMYFUNCTION("MEDIAN(INDEX(filter(Helper!$F:$AQ,(Helper!$F:$F=G$1)*(Helper!$G:$G=$A$1)*(Helper!$AC:$AC=$A$28)),0,$J29))"),"#REF!")</f>
        <v>#REF!</v>
      </c>
      <c r="H33" s="1"/>
      <c r="I33" s="1"/>
      <c r="J33" s="3">
        <v>25.0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10</v>
      </c>
      <c r="B34" s="3" t="str">
        <f>IFERROR(__xludf.DUMMYFUNCTION("MIN(INDEX(filter(Helper!$F:$AQ,(Helper!$F:$F=B$1)*(Helper!$G:$G=$A$1)*(Helper!$AC:$AC=$A$28)),0,$J29))"),"#REF!")</f>
        <v>#REF!</v>
      </c>
      <c r="C34" s="3" t="str">
        <f>IFERROR(__xludf.DUMMYFUNCTION("MIN(INDEX(filter(Helper!$F:$AQ,(Helper!$F:$F=C$1)*(Helper!$G:$G=$A$1)*(Helper!$AC:$AC=$A$28)),0,$J29))"),"#REF!")</f>
        <v>#REF!</v>
      </c>
      <c r="D34" s="3" t="str">
        <f>IFERROR(__xludf.DUMMYFUNCTION("MIN(INDEX(filter(Helper!$F:$AQ,(Helper!$F:$F=D$1)*(Helper!$G:$G=$A$1)*(Helper!$AC:$AC=$A$28)),0,$J29))"),"#REF!")</f>
        <v>#REF!</v>
      </c>
      <c r="E34" s="7" t="str">
        <f>IFERROR(__xludf.DUMMYFUNCTION("MIN(INDEX(filter(Helper!$F:$AQ,(Helper!$F:$F=E$1)*(Helper!$G:$G=$A$1)*(Helper!$AC:$AC=$A$28)),0,$J29))"),"#REF!")</f>
        <v>#REF!</v>
      </c>
      <c r="F34" s="7" t="str">
        <f>IFERROR(__xludf.DUMMYFUNCTION("MIN(INDEX(filter(Helper!$F:$AQ,(Helper!$F:$F=F$1)*(Helper!$G:$G=$A$1)*(Helper!$AC:$AC=$A$28)),0,$J29))"),"#REF!")</f>
        <v>#REF!</v>
      </c>
      <c r="G34" s="7" t="str">
        <f>IFERROR(__xludf.DUMMYFUNCTION("MIN(INDEX(filter(Helper!$F:$AQ,(Helper!$F:$F=G$1)*(Helper!$G:$G=$A$1)*(Helper!$AC:$AC=$A$28)),0,$J29))"),"#REF!")</f>
        <v>#REF!</v>
      </c>
      <c r="H34" s="1"/>
      <c r="I34" s="1"/>
      <c r="J34" s="3">
        <v>25.0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11</v>
      </c>
      <c r="B35" s="3" t="str">
        <f>IFERROR(__xludf.DUMMYFUNCTION("STDEV(INDEX(filter(Helper!$F:$AQ,(Helper!$F:$F=B$1)*(Helper!$G:$G=$A$1)*(Helper!$AC:$AC=$A$28)),0,$J29))"),"#REF!")</f>
        <v>#REF!</v>
      </c>
      <c r="C35" s="3" t="str">
        <f>IFERROR(__xludf.DUMMYFUNCTION("STDEV(INDEX(filter(Helper!$F:$AQ,(Helper!$F:$F=C$1)*(Helper!$G:$G=$A$1)*(Helper!$AC:$AC=$A$28)),0,$J29))"),"#REF!")</f>
        <v>#REF!</v>
      </c>
      <c r="D35" s="3" t="str">
        <f>IFERROR(__xludf.DUMMYFUNCTION("STDEV(INDEX(filter(Helper!$F:$AQ,(Helper!$F:$F=D$1)*(Helper!$G:$G=$A$1)*(Helper!$AC:$AC=$A$28)),0,$J29))"),"#REF!")</f>
        <v>#REF!</v>
      </c>
      <c r="E35" s="8" t="str">
        <f>IFERROR(__xludf.DUMMYFUNCTION("STDEV(INDEX(filter(Helper!$F:$AQ,(Helper!$F:$F=E$1)*(Helper!$G:$G=$A$1)*(Helper!$AC:$AC=$A$28)),0,$J29))"),"#REF!")</f>
        <v>#REF!</v>
      </c>
      <c r="F35" s="8" t="str">
        <f>IFERROR(__xludf.DUMMYFUNCTION("STDEV(INDEX(filter(Helper!$F:$AQ,(Helper!$F:$F=F$1)*(Helper!$G:$G=$A$1)*(Helper!$AC:$AC=$A$28)),0,$J29))"),"#REF!")</f>
        <v>#REF!</v>
      </c>
      <c r="G35" s="8" t="str">
        <f>IFERROR(__xludf.DUMMYFUNCTION("STDEV(INDEX(filter(Helper!$F:$AQ,(Helper!$F:$F=G$1)*(Helper!$G:$G=$A$1)*(Helper!$AC:$AC=$A$28)),0,$J29))"),"#REF!")</f>
        <v>#REF!</v>
      </c>
      <c r="H35" s="1"/>
      <c r="I35" s="1"/>
      <c r="J35" s="3">
        <v>25.0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">
        <v>12</v>
      </c>
      <c r="B36" s="3" t="str">
        <f>IFERROR(__xludf.DUMMYFUNCTION("SKEW(INDEX(filter(Helper!$F:$AQ,(Helper!$F:$F=B$1)*(Helper!$G:$G=$A$1)*(Helper!$AC:$AC=$A$28)),0,$J29))"),"#REF!")</f>
        <v>#REF!</v>
      </c>
      <c r="C36" s="3" t="str">
        <f>IFERROR(__xludf.DUMMYFUNCTION("SKEW(INDEX(filter(Helper!$F:$AQ,(Helper!$F:$F=C$1)*(Helper!$G:$G=$A$1)*(Helper!$AC:$AC=$A$28)),0,$J29))"),"#REF!")</f>
        <v>#REF!</v>
      </c>
      <c r="D36" s="3" t="str">
        <f>IFERROR(__xludf.DUMMYFUNCTION("SKEW(INDEX(filter(Helper!$F:$AQ,(Helper!$F:$F=D$1)*(Helper!$G:$G=$A$1)*(Helper!$AC:$AC=$A$28)),0,$J29))"),"#REF!")</f>
        <v>#REF!</v>
      </c>
      <c r="E36" s="8" t="str">
        <f>IFERROR(__xludf.DUMMYFUNCTION("SKEW(INDEX(filter(Helper!$F:$AQ,(Helper!$F:$F=E$1)*(Helper!$G:$G=$A$1)*(Helper!$AC:$AC=$A$28)),0,$J29))"),"#REF!")</f>
        <v>#REF!</v>
      </c>
      <c r="F36" s="8" t="str">
        <f>IFERROR(__xludf.DUMMYFUNCTION("SKEW(INDEX(filter(Helper!$F:$AQ,(Helper!$F:$F=F$1)*(Helper!$G:$G=$A$1)*(Helper!$AC:$AC=$A$28)),0,$J29))"),"#REF!")</f>
        <v>#REF!</v>
      </c>
      <c r="G36" s="8" t="str">
        <f>IFERROR(__xludf.DUMMYFUNCTION("SKEW(INDEX(filter(Helper!$F:$AQ,(Helper!$F:$F=G$1)*(Helper!$G:$G=$A$1)*(Helper!$AC:$AC=$A$28)),0,$J29))"),"#REF!")</f>
        <v>#REF!</v>
      </c>
      <c r="H36" s="1"/>
      <c r="I36" s="1"/>
      <c r="J36" s="3">
        <v>25.0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13</v>
      </c>
      <c r="B37" s="3" t="str">
        <f>IFERROR(__xludf.DUMMYFUNCTION("KURT(INDEX(filter(Helper!$F:$AQ,(Helper!$F:$F=B$1)*(Helper!$G:$G=$A$1)*(Helper!$AC:$AC=$A$28)),0,$J29))"),"#REF!")</f>
        <v>#REF!</v>
      </c>
      <c r="C37" s="3" t="str">
        <f>IFERROR(__xludf.DUMMYFUNCTION("KURT(INDEX(filter(Helper!$F:$AQ,(Helper!$F:$F=C$1)*(Helper!$G:$G=$A$1)*(Helper!$AC:$AC=$A$28)),0,$J29))"),"#REF!")</f>
        <v>#REF!</v>
      </c>
      <c r="D37" s="3" t="str">
        <f>IFERROR(__xludf.DUMMYFUNCTION("KURT(INDEX(filter(Helper!$F:$AQ,(Helper!$F:$F=D$1)*(Helper!$G:$G=$A$1)*(Helper!$AC:$AC=$A$28)),0,$J29))"),"#REF!")</f>
        <v>#REF!</v>
      </c>
      <c r="E37" s="8" t="str">
        <f>IFERROR(__xludf.DUMMYFUNCTION("KURT(INDEX(filter(Helper!$F:$AQ,(Helper!$F:$F=E$1)*(Helper!$G:$G=$A$1)*(Helper!$AC:$AC=$A$28)),0,$J29))"),"#REF!")</f>
        <v>#REF!</v>
      </c>
      <c r="F37" s="8" t="str">
        <f>IFERROR(__xludf.DUMMYFUNCTION("KURT(INDEX(filter(Helper!$F:$AQ,(Helper!$F:$F=F$1)*(Helper!$G:$G=$A$1)*(Helper!$AC:$AC=$A$28)),0,$J29))"),"#REF!")</f>
        <v>#REF!</v>
      </c>
      <c r="G37" s="8" t="str">
        <f>IFERROR(__xludf.DUMMYFUNCTION("KURT(INDEX(filter(Helper!$F:$AQ,(Helper!$F:$F=G$1)*(Helper!$G:$G=$A$1)*(Helper!$AC:$AC=$A$28)),0,$J29))"),"#REF!")</f>
        <v>#REF!</v>
      </c>
      <c r="H37" s="1"/>
      <c r="I37" s="1"/>
      <c r="J37" s="3">
        <v>25.0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14</v>
      </c>
      <c r="B38" s="2">
        <f>IFERROR(__xludf.DUMMYFUNCTION("COUNT(INDEX(INDEX(filter(Helper!$F:$AQ,(Helper!$F:$F=B$1)*(Helper!$G:$G=$A$1)*(Helper!$AC:$AC=$A$28)),0,$J29)))"),0.0)</f>
        <v>0</v>
      </c>
      <c r="C38" s="2">
        <f>IFERROR(__xludf.DUMMYFUNCTION("COUNT(INDEX(INDEX(filter(Helper!$F:$AQ,(Helper!$F:$F=C$1)*(Helper!$G:$G=$A$1)*(Helper!$AC:$AC=$A$28)),0,$J29)))"),0.0)</f>
        <v>0</v>
      </c>
      <c r="D38" s="2">
        <f>IFERROR(__xludf.DUMMYFUNCTION("COUNT(INDEX(INDEX(filter(Helper!$F:$AQ,(Helper!$F:$F=D$1)*(Helper!$G:$G=$A$1)*(Helper!$AC:$AC=$A$28)),0,$J29)))"),0.0)</f>
        <v>0</v>
      </c>
      <c r="E38" s="9">
        <f>IFERROR(__xludf.DUMMYFUNCTION("COUNT(INDEX(INDEX(filter(Helper!$F:$AQ,(Helper!$F:$F=E$1)*(Helper!$G:$G=$A$1)*(Helper!$AC:$AC=$A$28)),0,$J29)))"),0.0)</f>
        <v>0</v>
      </c>
      <c r="F38" s="9">
        <f>IFERROR(__xludf.DUMMYFUNCTION("COUNT(INDEX(INDEX(filter(Helper!$F:$AQ,(Helper!$F:$F=F$1)*(Helper!$G:$G=$A$1)*(Helper!$AC:$AC=$A$28)),0,$J29)))"),0.0)</f>
        <v>0</v>
      </c>
      <c r="G38" s="9">
        <f>IFERROR(__xludf.DUMMYFUNCTION("COUNT(INDEX(INDEX(filter(Helper!$F:$AQ,(Helper!$F:$F=G$1)*(Helper!$G:$G=$A$1)*(Helper!$AC:$AC=$A$28)),0,$J29)))"),0.0)</f>
        <v>0</v>
      </c>
      <c r="H38" s="1"/>
      <c r="I38" s="1"/>
      <c r="J38" s="3">
        <v>25.0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4" t="s">
        <v>17</v>
      </c>
      <c r="B40" s="2">
        <v>3.0</v>
      </c>
      <c r="C40" s="2">
        <v>4.0</v>
      </c>
      <c r="D40" s="2">
        <v>5.0</v>
      </c>
      <c r="E40" s="2">
        <v>6.0</v>
      </c>
      <c r="F40" s="2">
        <v>7.0</v>
      </c>
      <c r="G40" s="2">
        <v>8.0</v>
      </c>
      <c r="H40" s="1"/>
      <c r="I40" s="1" t="s">
        <v>4</v>
      </c>
      <c r="J40" s="3">
        <v>25.0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3</v>
      </c>
      <c r="B41" s="7" t="str">
        <f>IFERROR(__xludf.DUMMYFUNCTION("average(INDEX(filter(Helper!$F:$AQ,(Helper!$F:$F=B$1)*(Helper!$G:$G=$A$1)*(Helper!$AC:$AC=$A$40)),0,$J41))"),"#REF!")</f>
        <v>#REF!</v>
      </c>
      <c r="C41" s="7" t="str">
        <f>IFERROR(__xludf.DUMMYFUNCTION("average(INDEX(filter(Helper!$F:$AQ,(Helper!$F:$F=C$1)*(Helper!$G:$G=$A$1)*(Helper!$AC:$AC=$A$40)),0,$J41))"),"#REF!")</f>
        <v>#REF!</v>
      </c>
      <c r="D41" s="7" t="str">
        <f>IFERROR(__xludf.DUMMYFUNCTION("average(INDEX(filter(Helper!$F:$AQ,(Helper!$F:$F=D$1)*(Helper!$G:$G=$A$1)*(Helper!$AC:$AC=$A$40)),0,$J41))"),"#REF!")</f>
        <v>#REF!</v>
      </c>
      <c r="E41" s="3" t="str">
        <f>IFERROR(__xludf.DUMMYFUNCTION("average(INDEX(filter(Helper!$F:$AQ,(Helper!$F:$F=E$1)*(Helper!$G:$G=$A$1)*(Helper!$AC:$AC=$A$40)),0,$J41))"),"#REF!")</f>
        <v>#REF!</v>
      </c>
      <c r="F41" s="3" t="str">
        <f>IFERROR(__xludf.DUMMYFUNCTION("average(INDEX(filter(Helper!$F:$AQ,(Helper!$F:$F=F$1)*(Helper!$G:$G=$A$1)*(Helper!$AC:$AC=$A$40)),0,$J41))"),"#REF!")</f>
        <v>#REF!</v>
      </c>
      <c r="G41" s="3" t="str">
        <f>IFERROR(__xludf.DUMMYFUNCTION("average(INDEX(filter(Helper!$F:$AQ,(Helper!$F:$F=G$1)*(Helper!$G:$G=$A$1)*(Helper!$AC:$AC=$A$40)),0,$J41))"),"#REF!")</f>
        <v>#REF!</v>
      </c>
      <c r="H41" s="1"/>
      <c r="I41" s="1"/>
      <c r="J41" s="3">
        <v>25.0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5</v>
      </c>
      <c r="B42" s="7" t="str">
        <f t="shared" ref="B42:G42" si="4">normdist(B41,B$2,B$3,true)</f>
        <v>#REF!</v>
      </c>
      <c r="C42" s="7" t="str">
        <f t="shared" si="4"/>
        <v>#REF!</v>
      </c>
      <c r="D42" s="7" t="str">
        <f t="shared" si="4"/>
        <v>#REF!</v>
      </c>
      <c r="E42" s="3" t="str">
        <f t="shared" si="4"/>
        <v>#REF!</v>
      </c>
      <c r="F42" s="3" t="str">
        <f t="shared" si="4"/>
        <v>#REF!</v>
      </c>
      <c r="G42" s="3" t="str">
        <f t="shared" si="4"/>
        <v>#REF!</v>
      </c>
      <c r="H42" s="1"/>
      <c r="I42" s="1"/>
      <c r="J42" s="3">
        <v>7.0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6</v>
      </c>
      <c r="B43" s="7" t="str">
        <f>IFERROR(__xludf.DUMMYFUNCTION("z.test(INDEX(filter(Helper!$F:$AQ,(Helper!$F:$F=B$1)*(Helper!$G:$G=$A$1)),0,$J40),B$2,B$3)"),"#REF!")</f>
        <v>#REF!</v>
      </c>
      <c r="C43" s="7" t="str">
        <f>IFERROR(__xludf.DUMMYFUNCTION("z.test(INDEX(filter(Helper!$F:$AQ,(Helper!$F:$F=C$1)*(Helper!$G:$G=$A$1)),0,$J40),C$2,C$3)"),"#REF!")</f>
        <v>#REF!</v>
      </c>
      <c r="D43" s="7" t="str">
        <f>IFERROR(__xludf.DUMMYFUNCTION("z.test(INDEX(filter(Helper!$F:$AQ,(Helper!$F:$F=D$1)*(Helper!$G:$G=$A$1)),0,$J40),D$2,D$3)"),"#REF!")</f>
        <v>#REF!</v>
      </c>
      <c r="E43" s="3" t="str">
        <f>IFERROR(__xludf.DUMMYFUNCTION("z.test(INDEX(filter(Helper!$F:$AQ,(Helper!$F:$F=E$1)*(Helper!$G:$G=$A$1)),0,$J40),E$2,E$3)"),"#REF!")</f>
        <v>#REF!</v>
      </c>
      <c r="F43" s="3" t="str">
        <f>IFERROR(__xludf.DUMMYFUNCTION("z.test(INDEX(filter(Helper!$F:$AQ,(Helper!$F:$F=F$1)*(Helper!$G:$G=$A$1)),0,$J40),F$2,F$3)"),"#REF!")</f>
        <v>#REF!</v>
      </c>
      <c r="G43" s="3" t="str">
        <f>IFERROR(__xludf.DUMMYFUNCTION("z.test(INDEX(filter(Helper!$F:$AQ,(Helper!$F:$F=G$1)*(Helper!$G:$G=$A$1)),0,$J40),G$2,G$3)"),"#REF!")</f>
        <v>#REF!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8</v>
      </c>
      <c r="B44" s="7" t="str">
        <f>IFERROR(__xludf.DUMMYFUNCTION("MAX(INDEX(filter(Helper!$F:$AQ,(Helper!$F:$F=B$1)*(Helper!$G:$G=$A$1)*(Helper!$AC:$AC=$A$40)),0,$J41))"),"#REF!")</f>
        <v>#REF!</v>
      </c>
      <c r="C44" s="7" t="str">
        <f>IFERROR(__xludf.DUMMYFUNCTION("MAX(INDEX(filter(Helper!$F:$AQ,(Helper!$F:$F=C$1)*(Helper!$G:$G=$A$1)*(Helper!$AC:$AC=$A$40)),0,$J41))"),"#REF!")</f>
        <v>#REF!</v>
      </c>
      <c r="D44" s="7" t="str">
        <f>IFERROR(__xludf.DUMMYFUNCTION("MAX(INDEX(filter(Helper!$F:$AQ,(Helper!$F:$F=D$1)*(Helper!$G:$G=$A$1)*(Helper!$AC:$AC=$A$40)),0,$J41))"),"#REF!")</f>
        <v>#REF!</v>
      </c>
      <c r="E44" s="3" t="str">
        <f>IFERROR(__xludf.DUMMYFUNCTION("MAX(INDEX(filter(Helper!$F:$AQ,(Helper!$F:$F=E$1)*(Helper!$G:$G=$A$1)*(Helper!$AC:$AC=$A$40)),0,$J41))"),"#REF!")</f>
        <v>#REF!</v>
      </c>
      <c r="F44" s="3" t="str">
        <f>IFERROR(__xludf.DUMMYFUNCTION("MAX(INDEX(filter(Helper!$F:$AQ,(Helper!$F:$F=F$1)*(Helper!$G:$G=$A$1)*(Helper!$AC:$AC=$A$40)),0,$J41))"),"#REF!")</f>
        <v>#REF!</v>
      </c>
      <c r="G44" s="3" t="str">
        <f>IFERROR(__xludf.DUMMYFUNCTION("MAX(INDEX(filter(Helper!$F:$AQ,(Helper!$F:$F=G$1)*(Helper!$G:$G=$A$1)*(Helper!$AC:$AC=$A$40)),0,$J41))"),"#REF!")</f>
        <v>#REF!</v>
      </c>
      <c r="H44" s="1"/>
      <c r="I44" s="1"/>
      <c r="J44" s="3">
        <v>25.0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9</v>
      </c>
      <c r="B45" s="7" t="str">
        <f>IFERROR(__xludf.DUMMYFUNCTION("MEDIAN(INDEX(filter(Helper!$F:$AQ,(Helper!$F:$F=B$1)*(Helper!$G:$G=$A$1)*(Helper!$AC:$AC=$A$40)),0,$J41))"),"#REF!")</f>
        <v>#REF!</v>
      </c>
      <c r="C45" s="7" t="str">
        <f>IFERROR(__xludf.DUMMYFUNCTION("MEDIAN(INDEX(filter(Helper!$F:$AQ,(Helper!$F:$F=C$1)*(Helper!$G:$G=$A$1)*(Helper!$AC:$AC=$A$40)),0,$J41))"),"#REF!")</f>
        <v>#REF!</v>
      </c>
      <c r="D45" s="7" t="str">
        <f>IFERROR(__xludf.DUMMYFUNCTION("MEDIAN(INDEX(filter(Helper!$F:$AQ,(Helper!$F:$F=D$1)*(Helper!$G:$G=$A$1)*(Helper!$AC:$AC=$A$40)),0,$J41))"),"#REF!")</f>
        <v>#REF!</v>
      </c>
      <c r="E45" s="3" t="str">
        <f>IFERROR(__xludf.DUMMYFUNCTION("MEDIAN(INDEX(filter(Helper!$F:$AQ,(Helper!$F:$F=E$1)*(Helper!$G:$G=$A$1)*(Helper!$AC:$AC=$A$40)),0,$J41))"),"#REF!")</f>
        <v>#REF!</v>
      </c>
      <c r="F45" s="3" t="str">
        <f>IFERROR(__xludf.DUMMYFUNCTION("MEDIAN(INDEX(filter(Helper!$F:$AQ,(Helper!$F:$F=F$1)*(Helper!$G:$G=$A$1)*(Helper!$AC:$AC=$A$40)),0,$J41))"),"#REF!")</f>
        <v>#REF!</v>
      </c>
      <c r="G45" s="3" t="str">
        <f>IFERROR(__xludf.DUMMYFUNCTION("MEDIAN(INDEX(filter(Helper!$F:$AQ,(Helper!$F:$F=G$1)*(Helper!$G:$G=$A$1)*(Helper!$AC:$AC=$A$40)),0,$J41))"),"#REF!")</f>
        <v>#REF!</v>
      </c>
      <c r="H45" s="1"/>
      <c r="I45" s="1"/>
      <c r="J45" s="3">
        <v>25.0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">
        <v>10</v>
      </c>
      <c r="B46" s="7" t="str">
        <f>IFERROR(__xludf.DUMMYFUNCTION("MIN(INDEX(filter(Helper!$F:$AQ,(Helper!$F:$F=B$1)*(Helper!$G:$G=$A$1)*(Helper!$AC:$AC=$A$40)),0,$J41))"),"#REF!")</f>
        <v>#REF!</v>
      </c>
      <c r="C46" s="7" t="str">
        <f>IFERROR(__xludf.DUMMYFUNCTION("MIN(INDEX(filter(Helper!$F:$AQ,(Helper!$F:$F=C$1)*(Helper!$G:$G=$A$1)*(Helper!$AC:$AC=$A$40)),0,$J41))"),"#REF!")</f>
        <v>#REF!</v>
      </c>
      <c r="D46" s="7" t="str">
        <f>IFERROR(__xludf.DUMMYFUNCTION("MIN(INDEX(filter(Helper!$F:$AQ,(Helper!$F:$F=D$1)*(Helper!$G:$G=$A$1)*(Helper!$AC:$AC=$A$40)),0,$J41))"),"#REF!")</f>
        <v>#REF!</v>
      </c>
      <c r="E46" s="3" t="str">
        <f>IFERROR(__xludf.DUMMYFUNCTION("MIN(INDEX(filter(Helper!$F:$AQ,(Helper!$F:$F=E$1)*(Helper!$G:$G=$A$1)*(Helper!$AC:$AC=$A$40)),0,$J41))"),"#REF!")</f>
        <v>#REF!</v>
      </c>
      <c r="F46" s="3" t="str">
        <f>IFERROR(__xludf.DUMMYFUNCTION("MIN(INDEX(filter(Helper!$F:$AQ,(Helper!$F:$F=F$1)*(Helper!$G:$G=$A$1)*(Helper!$AC:$AC=$A$40)),0,$J41))"),"#REF!")</f>
        <v>#REF!</v>
      </c>
      <c r="G46" s="3" t="str">
        <f>IFERROR(__xludf.DUMMYFUNCTION("MIN(INDEX(filter(Helper!$F:$AQ,(Helper!$F:$F=G$1)*(Helper!$G:$G=$A$1)*(Helper!$AC:$AC=$A$40)),0,$J41))"),"#REF!")</f>
        <v>#REF!</v>
      </c>
      <c r="H46" s="1"/>
      <c r="I46" s="1"/>
      <c r="J46" s="3">
        <v>25.0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11</v>
      </c>
      <c r="B47" s="8" t="str">
        <f>IFERROR(__xludf.DUMMYFUNCTION("STDEV(INDEX(filter(Helper!$F:$AQ,(Helper!$F:$F=B$1)*(Helper!$G:$G=$A$1)*(Helper!$AC:$AC=$A$40)),0,$J41))"),"#REF!")</f>
        <v>#REF!</v>
      </c>
      <c r="C47" s="8" t="str">
        <f>IFERROR(__xludf.DUMMYFUNCTION("STDEV(INDEX(filter(Helper!$F:$AQ,(Helper!$F:$F=C$1)*(Helper!$G:$G=$A$1)*(Helper!$AC:$AC=$A$40)),0,$J41))"),"#REF!")</f>
        <v>#REF!</v>
      </c>
      <c r="D47" s="8" t="str">
        <f>IFERROR(__xludf.DUMMYFUNCTION("STDEV(INDEX(filter(Helper!$F:$AQ,(Helper!$F:$F=D$1)*(Helper!$G:$G=$A$1)*(Helper!$AC:$AC=$A$40)),0,$J41))"),"#REF!")</f>
        <v>#REF!</v>
      </c>
      <c r="E47" s="3" t="str">
        <f>IFERROR(__xludf.DUMMYFUNCTION("STDEV(INDEX(filter(Helper!$F:$AQ,(Helper!$F:$F=E$1)*(Helper!$G:$G=$A$1)*(Helper!$AC:$AC=$A$40)),0,$J41))"),"#REF!")</f>
        <v>#REF!</v>
      </c>
      <c r="F47" s="3" t="str">
        <f>IFERROR(__xludf.DUMMYFUNCTION("STDEV(INDEX(filter(Helper!$F:$AQ,(Helper!$F:$F=F$1)*(Helper!$G:$G=$A$1)*(Helper!$AC:$AC=$A$40)),0,$J41))"),"#REF!")</f>
        <v>#REF!</v>
      </c>
      <c r="G47" s="3" t="str">
        <f>IFERROR(__xludf.DUMMYFUNCTION("STDEV(INDEX(filter(Helper!$F:$AQ,(Helper!$F:$F=G$1)*(Helper!$G:$G=$A$1)*(Helper!$AC:$AC=$A$40)),0,$J41))"),"#REF!")</f>
        <v>#REF!</v>
      </c>
      <c r="H47" s="1"/>
      <c r="I47" s="1"/>
      <c r="J47" s="3">
        <v>25.0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12</v>
      </c>
      <c r="B48" s="8" t="str">
        <f>IFERROR(__xludf.DUMMYFUNCTION("SKEW(INDEX(filter(Helper!$F:$AQ,(Helper!$F:$F=B$1)*(Helper!$G:$G=$A$1)*(Helper!$AC:$AC=$A$40)),0,$J41))"),"#REF!")</f>
        <v>#REF!</v>
      </c>
      <c r="C48" s="8" t="str">
        <f>IFERROR(__xludf.DUMMYFUNCTION("SKEW(INDEX(filter(Helper!$F:$AQ,(Helper!$F:$F=C$1)*(Helper!$G:$G=$A$1)*(Helper!$AC:$AC=$A$40)),0,$J41))"),"#REF!")</f>
        <v>#REF!</v>
      </c>
      <c r="D48" s="8" t="str">
        <f>IFERROR(__xludf.DUMMYFUNCTION("SKEW(INDEX(filter(Helper!$F:$AQ,(Helper!$F:$F=D$1)*(Helper!$G:$G=$A$1)*(Helper!$AC:$AC=$A$40)),0,$J41))"),"#REF!")</f>
        <v>#REF!</v>
      </c>
      <c r="E48" s="3" t="str">
        <f>IFERROR(__xludf.DUMMYFUNCTION("SKEW(INDEX(filter(Helper!$F:$AQ,(Helper!$F:$F=E$1)*(Helper!$G:$G=$A$1)*(Helper!$AC:$AC=$A$40)),0,$J41))"),"#REF!")</f>
        <v>#REF!</v>
      </c>
      <c r="F48" s="3" t="str">
        <f>IFERROR(__xludf.DUMMYFUNCTION("SKEW(INDEX(filter(Helper!$F:$AQ,(Helper!$F:$F=F$1)*(Helper!$G:$G=$A$1)*(Helper!$AC:$AC=$A$40)),0,$J41))"),"#REF!")</f>
        <v>#REF!</v>
      </c>
      <c r="G48" s="3" t="str">
        <f>IFERROR(__xludf.DUMMYFUNCTION("SKEW(INDEX(filter(Helper!$F:$AQ,(Helper!$F:$F=G$1)*(Helper!$G:$G=$A$1)*(Helper!$AC:$AC=$A$40)),0,$J41))"),"#REF!")</f>
        <v>#REF!</v>
      </c>
      <c r="H48" s="1"/>
      <c r="I48" s="1"/>
      <c r="J48" s="3">
        <v>25.0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13</v>
      </c>
      <c r="B49" s="8" t="str">
        <f>IFERROR(__xludf.DUMMYFUNCTION("KURT(INDEX(filter(Helper!$F:$AQ,(Helper!$F:$F=B$1)*(Helper!$G:$G=$A$1)*(Helper!$AC:$AC=$A$40)),0,$J41))"),"#REF!")</f>
        <v>#REF!</v>
      </c>
      <c r="C49" s="8" t="str">
        <f>IFERROR(__xludf.DUMMYFUNCTION("KURT(INDEX(filter(Helper!$F:$AQ,(Helper!$F:$F=C$1)*(Helper!$G:$G=$A$1)*(Helper!$AC:$AC=$A$40)),0,$J41))"),"#REF!")</f>
        <v>#REF!</v>
      </c>
      <c r="D49" s="8" t="str">
        <f>IFERROR(__xludf.DUMMYFUNCTION("KURT(INDEX(filter(Helper!$F:$AQ,(Helper!$F:$F=D$1)*(Helper!$G:$G=$A$1)*(Helper!$AC:$AC=$A$40)),0,$J41))"),"#REF!")</f>
        <v>#REF!</v>
      </c>
      <c r="E49" s="3" t="str">
        <f>IFERROR(__xludf.DUMMYFUNCTION("KURT(INDEX(filter(Helper!$F:$AQ,(Helper!$F:$F=E$1)*(Helper!$G:$G=$A$1)*(Helper!$AC:$AC=$A$40)),0,$J41))"),"#REF!")</f>
        <v>#REF!</v>
      </c>
      <c r="F49" s="3" t="str">
        <f>IFERROR(__xludf.DUMMYFUNCTION("KURT(INDEX(filter(Helper!$F:$AQ,(Helper!$F:$F=F$1)*(Helper!$G:$G=$A$1)*(Helper!$AC:$AC=$A$40)),0,$J41))"),"#REF!")</f>
        <v>#REF!</v>
      </c>
      <c r="G49" s="3" t="str">
        <f>IFERROR(__xludf.DUMMYFUNCTION("KURT(INDEX(filter(Helper!$F:$AQ,(Helper!$F:$F=G$1)*(Helper!$G:$G=$A$1)*(Helper!$AC:$AC=$A$40)),0,$J41))"),"#REF!")</f>
        <v>#REF!</v>
      </c>
      <c r="H49" s="1"/>
      <c r="I49" s="1"/>
      <c r="J49" s="3">
        <v>25.0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14</v>
      </c>
      <c r="B50" s="9">
        <f>IFERROR(__xludf.DUMMYFUNCTION("COUNT(INDEX(INDEX(filter(Helper!$F:$AQ,(Helper!$F:$F=B$1)*(Helper!$G:$G=$A$1)*(Helper!$AC:$AC=$A$40)),0,$J41)))"),0.0)</f>
        <v>0</v>
      </c>
      <c r="C50" s="9">
        <f>IFERROR(__xludf.DUMMYFUNCTION("COUNT(INDEX(INDEX(filter(Helper!$F:$AQ,(Helper!$F:$F=C$1)*(Helper!$G:$G=$A$1)*(Helper!$AC:$AC=$A$40)),0,$J41)))"),0.0)</f>
        <v>0</v>
      </c>
      <c r="D50" s="9">
        <f>IFERROR(__xludf.DUMMYFUNCTION("COUNT(INDEX(INDEX(filter(Helper!$F:$AQ,(Helper!$F:$F=D$1)*(Helper!$G:$G=$A$1)*(Helper!$AC:$AC=$A$40)),0,$J41)))"),0.0)</f>
        <v>0</v>
      </c>
      <c r="E50" s="2">
        <f>IFERROR(__xludf.DUMMYFUNCTION("COUNT(INDEX(INDEX(filter(Helper!$F:$AQ,(Helper!$F:$F=E$1)*(Helper!$G:$G=$A$1)*(Helper!$AC:$AC=$A$40)),0,$J41)))"),0.0)</f>
        <v>0</v>
      </c>
      <c r="F50" s="2">
        <f>IFERROR(__xludf.DUMMYFUNCTION("COUNT(INDEX(INDEX(filter(Helper!$F:$AQ,(Helper!$F:$F=F$1)*(Helper!$G:$G=$A$1)*(Helper!$AC:$AC=$A$40)),0,$J41)))"),0.0)</f>
        <v>0</v>
      </c>
      <c r="G50" s="2">
        <f>IFERROR(__xludf.DUMMYFUNCTION("COUNT(INDEX(INDEX(filter(Helper!$F:$AQ,(Helper!$F:$F=G$1)*(Helper!$G:$G=$A$1)*(Helper!$AC:$AC=$A$40)),0,$J41)))"),0.0)</f>
        <v>0</v>
      </c>
      <c r="H50" s="1"/>
      <c r="I50" s="1"/>
      <c r="J50" s="3">
        <v>25.0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4" t="s">
        <v>18</v>
      </c>
      <c r="B52" s="2">
        <v>3.0</v>
      </c>
      <c r="C52" s="2">
        <v>4.0</v>
      </c>
      <c r="D52" s="2">
        <v>5.0</v>
      </c>
      <c r="E52" s="2">
        <v>6.0</v>
      </c>
      <c r="F52" s="2">
        <v>7.0</v>
      </c>
      <c r="G52" s="2">
        <v>8.0</v>
      </c>
      <c r="H52" s="1"/>
      <c r="I52" s="1" t="s">
        <v>4</v>
      </c>
      <c r="J52" s="3">
        <v>30.0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3</v>
      </c>
      <c r="B53" s="3" t="str">
        <f>IFERROR(__xludf.DUMMYFUNCTION("average(INDEX(filter(Helper!$F:$AQ,(Helper!$F:$F=B$1)*(Helper!$G:$G=$A$1)*(Helper!$AH:$AH=$A$52)),0,$J53))"),"#REF!")</f>
        <v>#REF!</v>
      </c>
      <c r="C53" s="3" t="str">
        <f>IFERROR(__xludf.DUMMYFUNCTION("average(INDEX(filter(Helper!$F:$AQ,(Helper!$F:$F=C$1)*(Helper!$G:$G=$A$1)*(Helper!$AH:$AH=$A$52)),0,$J53))"),"#REF!")</f>
        <v>#REF!</v>
      </c>
      <c r="D53" s="3" t="str">
        <f>IFERROR(__xludf.DUMMYFUNCTION("average(INDEX(filter(Helper!$F:$AQ,(Helper!$F:$F=D$1)*(Helper!$G:$G=$A$1)*(Helper!$AH:$AH=$A$52)),0,$J53))"),"#REF!")</f>
        <v>#REF!</v>
      </c>
      <c r="E53" s="7" t="str">
        <f>IFERROR(__xludf.DUMMYFUNCTION("average(INDEX(filter(Helper!$F:$AQ,(Helper!$F:$F=E$1)*(Helper!$G:$G=$A$1)*(Helper!$AH:$AH=$A$52)),0,$J53))"),"#REF!")</f>
        <v>#REF!</v>
      </c>
      <c r="F53" s="7" t="str">
        <f>IFERROR(__xludf.DUMMYFUNCTION("average(INDEX(filter(Helper!$F:$AQ,(Helper!$F:$F=F$1)*(Helper!$G:$G=$A$1)*(Helper!$AH:$AH=$A$52)),0,$J53))"),"#REF!")</f>
        <v>#REF!</v>
      </c>
      <c r="G53" s="7" t="str">
        <f>IFERROR(__xludf.DUMMYFUNCTION("average(INDEX(filter(Helper!$F:$AQ,(Helper!$F:$F=G$1)*(Helper!$G:$G=$A$1)*(Helper!$AH:$AH=$A$52)),0,$J53))"),"#REF!")</f>
        <v>#REF!</v>
      </c>
      <c r="H53" s="1"/>
      <c r="I53" s="1"/>
      <c r="J53" s="3">
        <v>30.0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5</v>
      </c>
      <c r="B54" s="3" t="str">
        <f t="shared" ref="B54:G54" si="5">normdist(B53,B$2,B$3,true)</f>
        <v>#REF!</v>
      </c>
      <c r="C54" s="3" t="str">
        <f t="shared" si="5"/>
        <v>#REF!</v>
      </c>
      <c r="D54" s="3" t="str">
        <f t="shared" si="5"/>
        <v>#REF!</v>
      </c>
      <c r="E54" s="7" t="str">
        <f t="shared" si="5"/>
        <v>#REF!</v>
      </c>
      <c r="F54" s="7" t="str">
        <f t="shared" si="5"/>
        <v>#REF!</v>
      </c>
      <c r="G54" s="7" t="str">
        <f t="shared" si="5"/>
        <v>#REF!</v>
      </c>
      <c r="H54" s="1"/>
      <c r="I54" s="1"/>
      <c r="J54" s="3">
        <v>7.0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6</v>
      </c>
      <c r="B55" s="3" t="str">
        <f>IFERROR(__xludf.DUMMYFUNCTION("z.test(INDEX(filter(Helper!$F:$AQ,(Helper!$F:$F=B$1)*(Helper!$G:$G=$A$1)),0,$J52),B$2,B$3)"),"#REF!")</f>
        <v>#REF!</v>
      </c>
      <c r="C55" s="3" t="str">
        <f>IFERROR(__xludf.DUMMYFUNCTION("z.test(INDEX(filter(Helper!$F:$AQ,(Helper!$F:$F=C$1)*(Helper!$G:$G=$A$1)),0,$J52),C$2,C$3)"),"#REF!")</f>
        <v>#REF!</v>
      </c>
      <c r="D55" s="3" t="str">
        <f>IFERROR(__xludf.DUMMYFUNCTION("z.test(INDEX(filter(Helper!$F:$AQ,(Helper!$F:$F=D$1)*(Helper!$G:$G=$A$1)),0,$J52),D$2,D$3)"),"#REF!")</f>
        <v>#REF!</v>
      </c>
      <c r="E55" s="7" t="str">
        <f>IFERROR(__xludf.DUMMYFUNCTION("z.test(INDEX(filter(Helper!$F:$AQ,(Helper!$F:$F=E$1)*(Helper!$G:$G=$A$1)),0,$J52),E$2,E$3)"),"#REF!")</f>
        <v>#REF!</v>
      </c>
      <c r="F55" s="7" t="str">
        <f>IFERROR(__xludf.DUMMYFUNCTION("z.test(INDEX(filter(Helper!$F:$AQ,(Helper!$F:$F=F$1)*(Helper!$G:$G=$A$1)),0,$J52),F$2,F$3)"),"#REF!")</f>
        <v>#REF!</v>
      </c>
      <c r="G55" s="7" t="str">
        <f>IFERROR(__xludf.DUMMYFUNCTION("z.test(INDEX(filter(Helper!$F:$AQ,(Helper!$F:$F=G$1)*(Helper!$G:$G=$A$1)),0,$J52),G$2,G$3)"),"#REF!")</f>
        <v>#REF!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">
        <v>8</v>
      </c>
      <c r="B56" s="3" t="str">
        <f>IFERROR(__xludf.DUMMYFUNCTION("MAX(INDEX(filter(Helper!$F:$AQ,(Helper!$F:$F=B$1)*(Helper!$G:$G=$A$1)*(Helper!$AH:$AH=$A$52)),0,$J53))"),"#REF!")</f>
        <v>#REF!</v>
      </c>
      <c r="C56" s="3" t="str">
        <f>IFERROR(__xludf.DUMMYFUNCTION("MAX(INDEX(filter(Helper!$F:$AQ,(Helper!$F:$F=C$1)*(Helper!$G:$G=$A$1)*(Helper!$AH:$AH=$A$52)),0,$J53))"),"#REF!")</f>
        <v>#REF!</v>
      </c>
      <c r="D56" s="3" t="str">
        <f>IFERROR(__xludf.DUMMYFUNCTION("MAX(INDEX(filter(Helper!$F:$AQ,(Helper!$F:$F=D$1)*(Helper!$G:$G=$A$1)*(Helper!$AH:$AH=$A$52)),0,$J53))"),"#REF!")</f>
        <v>#REF!</v>
      </c>
      <c r="E56" s="7" t="str">
        <f>IFERROR(__xludf.DUMMYFUNCTION("MAX(INDEX(filter(Helper!$F:$AQ,(Helper!$F:$F=E$1)*(Helper!$G:$G=$A$1)*(Helper!$AH:$AH=$A$52)),0,$J53))"),"#REF!")</f>
        <v>#REF!</v>
      </c>
      <c r="F56" s="7" t="str">
        <f>IFERROR(__xludf.DUMMYFUNCTION("MAX(INDEX(filter(Helper!$F:$AQ,(Helper!$F:$F=F$1)*(Helper!$G:$G=$A$1)*(Helper!$AH:$AH=$A$52)),0,$J53))"),"#REF!")</f>
        <v>#REF!</v>
      </c>
      <c r="G56" s="7" t="str">
        <f>IFERROR(__xludf.DUMMYFUNCTION("MAX(INDEX(filter(Helper!$F:$AQ,(Helper!$F:$F=G$1)*(Helper!$G:$G=$A$1)*(Helper!$AH:$AH=$A$52)),0,$J53))"),"#REF!")</f>
        <v>#REF!</v>
      </c>
      <c r="H56" s="1"/>
      <c r="I56" s="1"/>
      <c r="J56" s="3">
        <v>30.0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9</v>
      </c>
      <c r="B57" s="3" t="str">
        <f>IFERROR(__xludf.DUMMYFUNCTION("MEDIAN(INDEX(filter(Helper!$F:$AQ,(Helper!$F:$F=B$1)*(Helper!$G:$G=$A$1)*(Helper!$AH:$AH=$A$52)),0,$J53))"),"#REF!")</f>
        <v>#REF!</v>
      </c>
      <c r="C57" s="3" t="str">
        <f>IFERROR(__xludf.DUMMYFUNCTION("MEDIAN(INDEX(filter(Helper!$F:$AQ,(Helper!$F:$F=C$1)*(Helper!$G:$G=$A$1)*(Helper!$AH:$AH=$A$52)),0,$J53))"),"#REF!")</f>
        <v>#REF!</v>
      </c>
      <c r="D57" s="3" t="str">
        <f>IFERROR(__xludf.DUMMYFUNCTION("MEDIAN(INDEX(filter(Helper!$F:$AQ,(Helper!$F:$F=D$1)*(Helper!$G:$G=$A$1)*(Helper!$AH:$AH=$A$52)),0,$J53))"),"#REF!")</f>
        <v>#REF!</v>
      </c>
      <c r="E57" s="7" t="str">
        <f>IFERROR(__xludf.DUMMYFUNCTION("MEDIAN(INDEX(filter(Helper!$F:$AQ,(Helper!$F:$F=E$1)*(Helper!$G:$G=$A$1)*(Helper!$AH:$AH=$A$52)),0,$J53))"),"#REF!")</f>
        <v>#REF!</v>
      </c>
      <c r="F57" s="7" t="str">
        <f>IFERROR(__xludf.DUMMYFUNCTION("MEDIAN(INDEX(filter(Helper!$F:$AQ,(Helper!$F:$F=F$1)*(Helper!$G:$G=$A$1)*(Helper!$AH:$AH=$A$52)),0,$J53))"),"#REF!")</f>
        <v>#REF!</v>
      </c>
      <c r="G57" s="7" t="str">
        <f>IFERROR(__xludf.DUMMYFUNCTION("MEDIAN(INDEX(filter(Helper!$F:$AQ,(Helper!$F:$F=G$1)*(Helper!$G:$G=$A$1)*(Helper!$AH:$AH=$A$52)),0,$J53))"),"#REF!")</f>
        <v>#REF!</v>
      </c>
      <c r="H57" s="1"/>
      <c r="I57" s="1"/>
      <c r="J57" s="3">
        <v>30.0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10</v>
      </c>
      <c r="B58" s="3" t="str">
        <f>IFERROR(__xludf.DUMMYFUNCTION("MIN(INDEX(filter(Helper!$F:$AQ,(Helper!$F:$F=B$1)*(Helper!$G:$G=$A$1)*(Helper!$AH:$AH=$A$52)),0,$J53))"),"#REF!")</f>
        <v>#REF!</v>
      </c>
      <c r="C58" s="3" t="str">
        <f>IFERROR(__xludf.DUMMYFUNCTION("MIN(INDEX(filter(Helper!$F:$AQ,(Helper!$F:$F=C$1)*(Helper!$G:$G=$A$1)*(Helper!$AH:$AH=$A$52)),0,$J53))"),"#REF!")</f>
        <v>#REF!</v>
      </c>
      <c r="D58" s="3" t="str">
        <f>IFERROR(__xludf.DUMMYFUNCTION("MIN(INDEX(filter(Helper!$F:$AQ,(Helper!$F:$F=D$1)*(Helper!$G:$G=$A$1)*(Helper!$AH:$AH=$A$52)),0,$J53))"),"#REF!")</f>
        <v>#REF!</v>
      </c>
      <c r="E58" s="7" t="str">
        <f>IFERROR(__xludf.DUMMYFUNCTION("MIN(INDEX(filter(Helper!$F:$AQ,(Helper!$F:$F=E$1)*(Helper!$G:$G=$A$1)*(Helper!$AH:$AH=$A$52)),0,$J53))"),"#REF!")</f>
        <v>#REF!</v>
      </c>
      <c r="F58" s="7" t="str">
        <f>IFERROR(__xludf.DUMMYFUNCTION("MIN(INDEX(filter(Helper!$F:$AQ,(Helper!$F:$F=F$1)*(Helper!$G:$G=$A$1)*(Helper!$AH:$AH=$A$52)),0,$J53))"),"#REF!")</f>
        <v>#REF!</v>
      </c>
      <c r="G58" s="7" t="str">
        <f>IFERROR(__xludf.DUMMYFUNCTION("MIN(INDEX(filter(Helper!$F:$AQ,(Helper!$F:$F=G$1)*(Helper!$G:$G=$A$1)*(Helper!$AH:$AH=$A$52)),0,$J53))"),"#REF!")</f>
        <v>#REF!</v>
      </c>
      <c r="H58" s="1"/>
      <c r="I58" s="1"/>
      <c r="J58" s="3">
        <v>30.0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11</v>
      </c>
      <c r="B59" s="3" t="str">
        <f>IFERROR(__xludf.DUMMYFUNCTION("STDEV(INDEX(filter(Helper!$F:$AQ,(Helper!$F:$F=B$1)*(Helper!$G:$G=$A$1)*(Helper!$AH:$AH=$A$52)),0,$J53))"),"#REF!")</f>
        <v>#REF!</v>
      </c>
      <c r="C59" s="3" t="str">
        <f>IFERROR(__xludf.DUMMYFUNCTION("STDEV(INDEX(filter(Helper!$F:$AQ,(Helper!$F:$F=C$1)*(Helper!$G:$G=$A$1)*(Helper!$AH:$AH=$A$52)),0,$J53))"),"#REF!")</f>
        <v>#REF!</v>
      </c>
      <c r="D59" s="3" t="str">
        <f>IFERROR(__xludf.DUMMYFUNCTION("STDEV(INDEX(filter(Helper!$F:$AQ,(Helper!$F:$F=D$1)*(Helper!$G:$G=$A$1)*(Helper!$AH:$AH=$A$52)),0,$J53))"),"#REF!")</f>
        <v>#REF!</v>
      </c>
      <c r="E59" s="8" t="str">
        <f>IFERROR(__xludf.DUMMYFUNCTION("STDEV(INDEX(filter(Helper!$F:$AQ,(Helper!$F:$F=E$1)*(Helper!$G:$G=$A$1)*(Helper!$AH:$AH=$A$52)),0,$J53))"),"#REF!")</f>
        <v>#REF!</v>
      </c>
      <c r="F59" s="8" t="str">
        <f>IFERROR(__xludf.DUMMYFUNCTION("STDEV(INDEX(filter(Helper!$F:$AQ,(Helper!$F:$F=F$1)*(Helper!$G:$G=$A$1)*(Helper!$AH:$AH=$A$52)),0,$J53))"),"#REF!")</f>
        <v>#REF!</v>
      </c>
      <c r="G59" s="8" t="str">
        <f>IFERROR(__xludf.DUMMYFUNCTION("STDEV(INDEX(filter(Helper!$F:$AQ,(Helper!$F:$F=G$1)*(Helper!$G:$G=$A$1)*(Helper!$AH:$AH=$A$52)),0,$J53))"),"#REF!")</f>
        <v>#REF!</v>
      </c>
      <c r="H59" s="1"/>
      <c r="I59" s="1"/>
      <c r="J59" s="3">
        <v>30.0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12</v>
      </c>
      <c r="B60" s="3" t="str">
        <f>IFERROR(__xludf.DUMMYFUNCTION("SKEW(INDEX(filter(Helper!$F:$AQ,(Helper!$F:$F=B$1)*(Helper!$G:$G=$A$1)*(Helper!$AH:$AH=$A$52)),0,$J53))"),"#REF!")</f>
        <v>#REF!</v>
      </c>
      <c r="C60" s="3" t="str">
        <f>IFERROR(__xludf.DUMMYFUNCTION("SKEW(INDEX(filter(Helper!$F:$AQ,(Helper!$F:$F=C$1)*(Helper!$G:$G=$A$1)*(Helper!$AH:$AH=$A$52)),0,$J53))"),"#REF!")</f>
        <v>#REF!</v>
      </c>
      <c r="D60" s="3" t="str">
        <f>IFERROR(__xludf.DUMMYFUNCTION("SKEW(INDEX(filter(Helper!$F:$AQ,(Helper!$F:$F=D$1)*(Helper!$G:$G=$A$1)*(Helper!$AH:$AH=$A$52)),0,$J53))"),"#REF!")</f>
        <v>#REF!</v>
      </c>
      <c r="E60" s="8" t="str">
        <f>IFERROR(__xludf.DUMMYFUNCTION("SKEW(INDEX(filter(Helper!$F:$AQ,(Helper!$F:$F=E$1)*(Helper!$G:$G=$A$1)*(Helper!$AH:$AH=$A$52)),0,$J53))"),"#REF!")</f>
        <v>#REF!</v>
      </c>
      <c r="F60" s="8" t="str">
        <f>IFERROR(__xludf.DUMMYFUNCTION("SKEW(INDEX(filter(Helper!$F:$AQ,(Helper!$F:$F=F$1)*(Helper!$G:$G=$A$1)*(Helper!$AH:$AH=$A$52)),0,$J53))"),"#REF!")</f>
        <v>#REF!</v>
      </c>
      <c r="G60" s="8" t="str">
        <f>IFERROR(__xludf.DUMMYFUNCTION("SKEW(INDEX(filter(Helper!$F:$AQ,(Helper!$F:$F=G$1)*(Helper!$G:$G=$A$1)*(Helper!$AH:$AH=$A$52)),0,$J53))"),"#REF!")</f>
        <v>#REF!</v>
      </c>
      <c r="H60" s="1"/>
      <c r="I60" s="1"/>
      <c r="J60" s="3">
        <v>30.0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">
        <v>13</v>
      </c>
      <c r="B61" s="3" t="str">
        <f>IFERROR(__xludf.DUMMYFUNCTION("KURT(INDEX(filter(Helper!$F:$AQ,(Helper!$F:$F=B$1)*(Helper!$G:$G=$A$1)*(Helper!$AH:$AH=$A$52)),0,$J53))"),"#REF!")</f>
        <v>#REF!</v>
      </c>
      <c r="C61" s="3" t="str">
        <f>IFERROR(__xludf.DUMMYFUNCTION("KURT(INDEX(filter(Helper!$F:$AQ,(Helper!$F:$F=C$1)*(Helper!$G:$G=$A$1)*(Helper!$AH:$AH=$A$52)),0,$J53))"),"#REF!")</f>
        <v>#REF!</v>
      </c>
      <c r="D61" s="3" t="str">
        <f>IFERROR(__xludf.DUMMYFUNCTION("KURT(INDEX(filter(Helper!$F:$AQ,(Helper!$F:$F=D$1)*(Helper!$G:$G=$A$1)*(Helper!$AH:$AH=$A$52)),0,$J53))"),"#REF!")</f>
        <v>#REF!</v>
      </c>
      <c r="E61" s="8" t="str">
        <f>IFERROR(__xludf.DUMMYFUNCTION("KURT(INDEX(filter(Helper!$F:$AQ,(Helper!$F:$F=E$1)*(Helper!$G:$G=$A$1)*(Helper!$AH:$AH=$A$52)),0,$J53))"),"#REF!")</f>
        <v>#REF!</v>
      </c>
      <c r="F61" s="8" t="str">
        <f>IFERROR(__xludf.DUMMYFUNCTION("KURT(INDEX(filter(Helper!$F:$AQ,(Helper!$F:$F=F$1)*(Helper!$G:$G=$A$1)*(Helper!$AH:$AH=$A$52)),0,$J53))"),"#REF!")</f>
        <v>#REF!</v>
      </c>
      <c r="G61" s="8" t="str">
        <f>IFERROR(__xludf.DUMMYFUNCTION("KURT(INDEX(filter(Helper!$F:$AQ,(Helper!$F:$F=G$1)*(Helper!$G:$G=$A$1)*(Helper!$AH:$AH=$A$52)),0,$J53))"),"#REF!")</f>
        <v>#REF!</v>
      </c>
      <c r="H61" s="1"/>
      <c r="I61" s="1"/>
      <c r="J61" s="3">
        <v>30.0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14</v>
      </c>
      <c r="B62" s="2">
        <f>IFERROR(__xludf.DUMMYFUNCTION("COUNT(INDEX(INDEX(filter(Helper!$F:$AQ,(Helper!$F:$F=B$1)*(Helper!$G:$G=$A$1)*(Helper!$AH:$AH=$A$52)),0,$J53)))"),0.0)</f>
        <v>0</v>
      </c>
      <c r="C62" s="2">
        <f>IFERROR(__xludf.DUMMYFUNCTION("COUNT(INDEX(INDEX(filter(Helper!$F:$AQ,(Helper!$F:$F=C$1)*(Helper!$G:$G=$A$1)*(Helper!$AH:$AH=$A$52)),0,$J53)))"),0.0)</f>
        <v>0</v>
      </c>
      <c r="D62" s="2">
        <f>IFERROR(__xludf.DUMMYFUNCTION("COUNT(INDEX(INDEX(filter(Helper!$F:$AQ,(Helper!$F:$F=D$1)*(Helper!$G:$G=$A$1)*(Helper!$AH:$AH=$A$52)),0,$J53)))"),0.0)</f>
        <v>0</v>
      </c>
      <c r="E62" s="9">
        <f>IFERROR(__xludf.DUMMYFUNCTION("COUNT(INDEX(INDEX(filter(Helper!$F:$AQ,(Helper!$F:$F=E$1)*(Helper!$G:$G=$A$1)*(Helper!$AH:$AH=$A$52)),0,$J53)))"),0.0)</f>
        <v>0</v>
      </c>
      <c r="F62" s="9">
        <f>IFERROR(__xludf.DUMMYFUNCTION("COUNT(INDEX(INDEX(filter(Helper!$F:$AQ,(Helper!$F:$F=F$1)*(Helper!$G:$G=$A$1)*(Helper!$AH:$AH=$A$52)),0,$J53)))"),0.0)</f>
        <v>0</v>
      </c>
      <c r="G62" s="9">
        <f>IFERROR(__xludf.DUMMYFUNCTION("COUNT(INDEX(INDEX(filter(Helper!$F:$AQ,(Helper!$F:$F=G$1)*(Helper!$G:$G=$A$1)*(Helper!$AH:$AH=$A$52)),0,$J53)))"),0.0)</f>
        <v>0</v>
      </c>
      <c r="H62" s="1"/>
      <c r="I62" s="1"/>
      <c r="J62" s="3">
        <v>30.0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19</v>
      </c>
      <c r="B64" s="2">
        <v>3.0</v>
      </c>
      <c r="C64" s="2">
        <v>4.0</v>
      </c>
      <c r="D64" s="2">
        <v>5.0</v>
      </c>
      <c r="E64" s="2">
        <v>6.0</v>
      </c>
      <c r="F64" s="2">
        <v>7.0</v>
      </c>
      <c r="G64" s="2">
        <v>8.0</v>
      </c>
      <c r="H64" s="1"/>
      <c r="I64" s="1" t="s">
        <v>4</v>
      </c>
      <c r="J64" s="3">
        <v>35.0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3</v>
      </c>
      <c r="B65" s="3" t="str">
        <f>IFERROR(__xludf.DUMMYFUNCTION("average(INDEX(filter(Helper!$F:$AQ,(Helper!$F:$F=B$1)*(Helper!$G:$G=$A$1)*(Helper!$AM:$AM=$A$64)),0,$J65))"),"#REF!")</f>
        <v>#REF!</v>
      </c>
      <c r="C65" s="3" t="str">
        <f>IFERROR(__xludf.DUMMYFUNCTION("average(INDEX(filter(Helper!$F:$AQ,(Helper!$F:$F=C$1)*(Helper!$G:$G=$A$1)*(Helper!$AM:$AM=$A$64)),0,$J65))"),"#REF!")</f>
        <v>#REF!</v>
      </c>
      <c r="D65" s="3" t="str">
        <f>IFERROR(__xludf.DUMMYFUNCTION("average(INDEX(filter(Helper!$F:$AQ,(Helper!$F:$F=D$1)*(Helper!$G:$G=$A$1)*(Helper!$AM:$AM=$A$64)),0,$J65))"),"#REF!")</f>
        <v>#REF!</v>
      </c>
      <c r="E65" s="7" t="str">
        <f>IFERROR(__xludf.DUMMYFUNCTION("average(INDEX(filter(Helper!$F:$AQ,(Helper!$F:$F=E$1)*(Helper!$G:$G=$A$1)*(Helper!$AM:$AM=$A$64)),0,$J65))"),"#REF!")</f>
        <v>#REF!</v>
      </c>
      <c r="F65" s="7" t="str">
        <f>IFERROR(__xludf.DUMMYFUNCTION("average(INDEX(filter(Helper!$F:$AQ,(Helper!$F:$F=F$1)*(Helper!$G:$G=$A$1)*(Helper!$AM:$AM=$A$64)),0,$J65))"),"#REF!")</f>
        <v>#REF!</v>
      </c>
      <c r="G65" s="7" t="str">
        <f>IFERROR(__xludf.DUMMYFUNCTION("average(INDEX(filter(Helper!$F:$AQ,(Helper!$F:$F=G$1)*(Helper!$G:$G=$A$1)*(Helper!$AM:$AM=$A$64)),0,$J65))"),"#REF!")</f>
        <v>#REF!</v>
      </c>
      <c r="H65" s="1"/>
      <c r="I65" s="1"/>
      <c r="J65" s="3">
        <v>35.0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">
        <v>5</v>
      </c>
      <c r="B66" s="3" t="str">
        <f t="shared" ref="B66:G66" si="6">normdist(B65,B$2,B$3,true)</f>
        <v>#REF!</v>
      </c>
      <c r="C66" s="3" t="str">
        <f t="shared" si="6"/>
        <v>#REF!</v>
      </c>
      <c r="D66" s="3" t="str">
        <f t="shared" si="6"/>
        <v>#REF!</v>
      </c>
      <c r="E66" s="7" t="str">
        <f t="shared" si="6"/>
        <v>#REF!</v>
      </c>
      <c r="F66" s="7" t="str">
        <f t="shared" si="6"/>
        <v>#REF!</v>
      </c>
      <c r="G66" s="7" t="str">
        <f t="shared" si="6"/>
        <v>#REF!</v>
      </c>
      <c r="H66" s="1"/>
      <c r="I66" s="1"/>
      <c r="J66" s="3">
        <v>35.0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6</v>
      </c>
      <c r="B67" s="3" t="str">
        <f>IFERROR(__xludf.DUMMYFUNCTION("z.test(INDEX(filter(Helper!$F:$AQ,(Helper!$F:$F=B$1)*(Helper!$G:$G=$A$1)),0,$J64),B$2,B$3)"),"#REF!")</f>
        <v>#REF!</v>
      </c>
      <c r="C67" s="3" t="str">
        <f>IFERROR(__xludf.DUMMYFUNCTION("z.test(INDEX(filter(Helper!$F:$AQ,(Helper!$F:$F=C$1)*(Helper!$G:$G=$A$1)),0,$J64),C$2,C$3)"),"#REF!")</f>
        <v>#REF!</v>
      </c>
      <c r="D67" s="3" t="str">
        <f>IFERROR(__xludf.DUMMYFUNCTION("z.test(INDEX(filter(Helper!$F:$AQ,(Helper!$F:$F=D$1)*(Helper!$G:$G=$A$1)),0,$J64),D$2,D$3)"),"#REF!")</f>
        <v>#REF!</v>
      </c>
      <c r="E67" s="7" t="str">
        <f>IFERROR(__xludf.DUMMYFUNCTION("z.test(INDEX(filter(Helper!$F:$AQ,(Helper!$F:$F=E$1)*(Helper!$G:$G=$A$1)),0,$J64),E$2,E$3)"),"#REF!")</f>
        <v>#REF!</v>
      </c>
      <c r="F67" s="7" t="str">
        <f>IFERROR(__xludf.DUMMYFUNCTION("z.test(INDEX(filter(Helper!$F:$AQ,(Helper!$F:$F=F$1)*(Helper!$G:$G=$A$1)),0,$J64),F$2,F$3)"),"#REF!")</f>
        <v>#REF!</v>
      </c>
      <c r="G67" s="7" t="str">
        <f>IFERROR(__xludf.DUMMYFUNCTION("z.test(INDEX(filter(Helper!$F:$AQ,(Helper!$F:$F=G$1)*(Helper!$G:$G=$A$1)),0,$J64),G$2,G$3)"),"#REF!")</f>
        <v>#REF!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3" t="str">
        <f>IFERROR(__xludf.DUMMYFUNCTION("MAX(INDEX(filter(Helper!$F:$AQ,(Helper!$F:$F=B$1)*(Helper!$G:$G=$A$1)*(Helper!$AM:$AM=$A$64)),0,$J65))"),"#REF!")</f>
        <v>#REF!</v>
      </c>
      <c r="C68" s="3" t="str">
        <f>IFERROR(__xludf.DUMMYFUNCTION("MAX(INDEX(filter(Helper!$F:$AQ,(Helper!$F:$F=C$1)*(Helper!$G:$G=$A$1)*(Helper!$AM:$AM=$A$64)),0,$J65))"),"#REF!")</f>
        <v>#REF!</v>
      </c>
      <c r="D68" s="3" t="str">
        <f>IFERROR(__xludf.DUMMYFUNCTION("MAX(INDEX(filter(Helper!$F:$AQ,(Helper!$F:$F=D$1)*(Helper!$G:$G=$A$1)*(Helper!$AM:$AM=$A$64)),0,$J65))"),"#REF!")</f>
        <v>#REF!</v>
      </c>
      <c r="E68" s="7" t="str">
        <f>IFERROR(__xludf.DUMMYFUNCTION("MAX(INDEX(filter(Helper!$F:$AQ,(Helper!$F:$F=E$1)*(Helper!$G:$G=$A$1)*(Helper!$AM:$AM=$A$64)),0,$J65))"),"#REF!")</f>
        <v>#REF!</v>
      </c>
      <c r="F68" s="7" t="str">
        <f>IFERROR(__xludf.DUMMYFUNCTION("MAX(INDEX(filter(Helper!$F:$AQ,(Helper!$F:$F=F$1)*(Helper!$G:$G=$A$1)*(Helper!$AM:$AM=$A$64)),0,$J65))"),"#REF!")</f>
        <v>#REF!</v>
      </c>
      <c r="G68" s="7" t="str">
        <f>IFERROR(__xludf.DUMMYFUNCTION("MAX(INDEX(filter(Helper!$F:$AQ,(Helper!$F:$F=G$1)*(Helper!$G:$G=$A$1)*(Helper!$AM:$AM=$A$64)),0,$J65))"),"#REF!")</f>
        <v>#REF!</v>
      </c>
      <c r="H68" s="1"/>
      <c r="I68" s="1"/>
      <c r="J68" s="3">
        <v>35.0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3" t="str">
        <f>IFERROR(__xludf.DUMMYFUNCTION("MEDIAN(INDEX(filter(Helper!$F:$AQ,(Helper!$F:$F=B$1)*(Helper!$G:$G=$A$1)*(Helper!$AM:$AM=$A$64)),0,$J65))"),"#REF!")</f>
        <v>#REF!</v>
      </c>
      <c r="C69" s="3" t="str">
        <f>IFERROR(__xludf.DUMMYFUNCTION("MEDIAN(INDEX(filter(Helper!$F:$AQ,(Helper!$F:$F=C$1)*(Helper!$G:$G=$A$1)*(Helper!$AM:$AM=$A$64)),0,$J65))"),"#REF!")</f>
        <v>#REF!</v>
      </c>
      <c r="D69" s="3" t="str">
        <f>IFERROR(__xludf.DUMMYFUNCTION("MEDIAN(INDEX(filter(Helper!$F:$AQ,(Helper!$F:$F=D$1)*(Helper!$G:$G=$A$1)*(Helper!$AM:$AM=$A$64)),0,$J65))"),"#REF!")</f>
        <v>#REF!</v>
      </c>
      <c r="E69" s="7" t="str">
        <f>IFERROR(__xludf.DUMMYFUNCTION("MEDIAN(INDEX(filter(Helper!$F:$AQ,(Helper!$F:$F=E$1)*(Helper!$G:$G=$A$1)*(Helper!$AM:$AM=$A$64)),0,$J65))"),"#REF!")</f>
        <v>#REF!</v>
      </c>
      <c r="F69" s="7" t="str">
        <f>IFERROR(__xludf.DUMMYFUNCTION("MEDIAN(INDEX(filter(Helper!$F:$AQ,(Helper!$F:$F=F$1)*(Helper!$G:$G=$A$1)*(Helper!$AM:$AM=$A$64)),0,$J65))"),"#REF!")</f>
        <v>#REF!</v>
      </c>
      <c r="G69" s="7" t="str">
        <f>IFERROR(__xludf.DUMMYFUNCTION("MEDIAN(INDEX(filter(Helper!$F:$AQ,(Helper!$F:$F=G$1)*(Helper!$G:$G=$A$1)*(Helper!$AM:$AM=$A$64)),0,$J65))"),"#REF!")</f>
        <v>#REF!</v>
      </c>
      <c r="H69" s="1"/>
      <c r="I69" s="1"/>
      <c r="J69" s="3">
        <v>35.0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3" t="str">
        <f>IFERROR(__xludf.DUMMYFUNCTION("MIN(INDEX(filter(Helper!$F:$AQ,(Helper!$F:$F=B$1)*(Helper!$G:$G=$A$1)*(Helper!$AM:$AM=$A$64)),0,$J65))"),"#REF!")</f>
        <v>#REF!</v>
      </c>
      <c r="C70" s="3" t="str">
        <f>IFERROR(__xludf.DUMMYFUNCTION("MIN(INDEX(filter(Helper!$F:$AQ,(Helper!$F:$F=C$1)*(Helper!$G:$G=$A$1)*(Helper!$AM:$AM=$A$64)),0,$J65))"),"#REF!")</f>
        <v>#REF!</v>
      </c>
      <c r="D70" s="3" t="str">
        <f>IFERROR(__xludf.DUMMYFUNCTION("MIN(INDEX(filter(Helper!$F:$AQ,(Helper!$F:$F=D$1)*(Helper!$G:$G=$A$1)*(Helper!$AM:$AM=$A$64)),0,$J65))"),"#REF!")</f>
        <v>#REF!</v>
      </c>
      <c r="E70" s="7" t="str">
        <f>IFERROR(__xludf.DUMMYFUNCTION("MIN(INDEX(filter(Helper!$F:$AQ,(Helper!$F:$F=E$1)*(Helper!$G:$G=$A$1)*(Helper!$AM:$AM=$A$64)),0,$J65))"),"#REF!")</f>
        <v>#REF!</v>
      </c>
      <c r="F70" s="7" t="str">
        <f>IFERROR(__xludf.DUMMYFUNCTION("MIN(INDEX(filter(Helper!$F:$AQ,(Helper!$F:$F=F$1)*(Helper!$G:$G=$A$1)*(Helper!$AM:$AM=$A$64)),0,$J65))"),"#REF!")</f>
        <v>#REF!</v>
      </c>
      <c r="G70" s="7" t="str">
        <f>IFERROR(__xludf.DUMMYFUNCTION("MIN(INDEX(filter(Helper!$F:$AQ,(Helper!$F:$F=G$1)*(Helper!$G:$G=$A$1)*(Helper!$AM:$AM=$A$64)),0,$J65))"),"#REF!")</f>
        <v>#REF!</v>
      </c>
      <c r="H70" s="1"/>
      <c r="I70" s="1"/>
      <c r="J70" s="3">
        <v>35.0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">
        <v>11</v>
      </c>
      <c r="B71" s="3" t="str">
        <f>IFERROR(__xludf.DUMMYFUNCTION("STDEV(INDEX(filter(Helper!$F:$AQ,(Helper!$F:$F=B$1)*(Helper!$G:$G=$A$1)*(Helper!$AM:$AM=$A$64)),0,$J65))"),"#REF!")</f>
        <v>#REF!</v>
      </c>
      <c r="C71" s="3" t="str">
        <f>IFERROR(__xludf.DUMMYFUNCTION("STDEV(INDEX(filter(Helper!$F:$AQ,(Helper!$F:$F=C$1)*(Helper!$G:$G=$A$1)*(Helper!$AM:$AM=$A$64)),0,$J65))"),"#REF!")</f>
        <v>#REF!</v>
      </c>
      <c r="D71" s="3" t="str">
        <f>IFERROR(__xludf.DUMMYFUNCTION("STDEV(INDEX(filter(Helper!$F:$AQ,(Helper!$F:$F=D$1)*(Helper!$G:$G=$A$1)*(Helper!$AM:$AM=$A$64)),0,$J65))"),"#REF!")</f>
        <v>#REF!</v>
      </c>
      <c r="E71" s="8" t="str">
        <f>IFERROR(__xludf.DUMMYFUNCTION("STDEV(INDEX(filter(Helper!$F:$AQ,(Helper!$F:$F=E$1)*(Helper!$G:$G=$A$1)*(Helper!$AM:$AM=$A$64)),0,$J65))"),"#REF!")</f>
        <v>#REF!</v>
      </c>
      <c r="F71" s="8" t="str">
        <f>IFERROR(__xludf.DUMMYFUNCTION("STDEV(INDEX(filter(Helper!$F:$AQ,(Helper!$F:$F=F$1)*(Helper!$G:$G=$A$1)*(Helper!$AM:$AM=$A$64)),0,$J65))"),"#REF!")</f>
        <v>#REF!</v>
      </c>
      <c r="G71" s="8" t="str">
        <f>IFERROR(__xludf.DUMMYFUNCTION("STDEV(INDEX(filter(Helper!$F:$AQ,(Helper!$F:$F=G$1)*(Helper!$G:$G=$A$1)*(Helper!$AM:$AM=$A$64)),0,$J65))"),"#REF!")</f>
        <v>#REF!</v>
      </c>
      <c r="H71" s="1"/>
      <c r="I71" s="1"/>
      <c r="J71" s="3">
        <v>35.0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12</v>
      </c>
      <c r="B72" s="3" t="str">
        <f>IFERROR(__xludf.DUMMYFUNCTION("SKEW(INDEX(filter(Helper!$F:$AQ,(Helper!$F:$F=B$1)*(Helper!$G:$G=$A$1)*(Helper!$AM:$AM=$A$64)),0,$J65))"),"#REF!")</f>
        <v>#REF!</v>
      </c>
      <c r="C72" s="3" t="str">
        <f>IFERROR(__xludf.DUMMYFUNCTION("SKEW(INDEX(filter(Helper!$F:$AQ,(Helper!$F:$F=C$1)*(Helper!$G:$G=$A$1)*(Helper!$AM:$AM=$A$64)),0,$J65))"),"#REF!")</f>
        <v>#REF!</v>
      </c>
      <c r="D72" s="3" t="str">
        <f>IFERROR(__xludf.DUMMYFUNCTION("SKEW(INDEX(filter(Helper!$F:$AQ,(Helper!$F:$F=D$1)*(Helper!$G:$G=$A$1)*(Helper!$AM:$AM=$A$64)),0,$J65))"),"#REF!")</f>
        <v>#REF!</v>
      </c>
      <c r="E72" s="8" t="str">
        <f>IFERROR(__xludf.DUMMYFUNCTION("SKEW(INDEX(filter(Helper!$F:$AQ,(Helper!$F:$F=E$1)*(Helper!$G:$G=$A$1)*(Helper!$AM:$AM=$A$64)),0,$J65))"),"#REF!")</f>
        <v>#REF!</v>
      </c>
      <c r="F72" s="8" t="str">
        <f>IFERROR(__xludf.DUMMYFUNCTION("SKEW(INDEX(filter(Helper!$F:$AQ,(Helper!$F:$F=F$1)*(Helper!$G:$G=$A$1)*(Helper!$AM:$AM=$A$64)),0,$J65))"),"#REF!")</f>
        <v>#REF!</v>
      </c>
      <c r="G72" s="8" t="str">
        <f>IFERROR(__xludf.DUMMYFUNCTION("SKEW(INDEX(filter(Helper!$F:$AQ,(Helper!$F:$F=G$1)*(Helper!$G:$G=$A$1)*(Helper!$AM:$AM=$A$64)),0,$J65))"),"#REF!")</f>
        <v>#REF!</v>
      </c>
      <c r="H72" s="1"/>
      <c r="I72" s="1"/>
      <c r="J72" s="3">
        <v>35.0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13</v>
      </c>
      <c r="B73" s="3" t="str">
        <f>IFERROR(__xludf.DUMMYFUNCTION("KURT(INDEX(filter(Helper!$F:$AQ,(Helper!$F:$F=B$1)*(Helper!$G:$G=$A$1)*(Helper!$AM:$AM=$A$64)),0,$J65))"),"#REF!")</f>
        <v>#REF!</v>
      </c>
      <c r="C73" s="3" t="str">
        <f>IFERROR(__xludf.DUMMYFUNCTION("KURT(INDEX(filter(Helper!$F:$AQ,(Helper!$F:$F=C$1)*(Helper!$G:$G=$A$1)*(Helper!$AM:$AM=$A$64)),0,$J65))"),"#REF!")</f>
        <v>#REF!</v>
      </c>
      <c r="D73" s="3" t="str">
        <f>IFERROR(__xludf.DUMMYFUNCTION("KURT(INDEX(filter(Helper!$F:$AQ,(Helper!$F:$F=D$1)*(Helper!$G:$G=$A$1)*(Helper!$AM:$AM=$A$64)),0,$J65))"),"#REF!")</f>
        <v>#REF!</v>
      </c>
      <c r="E73" s="8" t="str">
        <f>IFERROR(__xludf.DUMMYFUNCTION("KURT(INDEX(filter(Helper!$F:$AQ,(Helper!$F:$F=E$1)*(Helper!$G:$G=$A$1)*(Helper!$AM:$AM=$A$64)),0,$J65))"),"#REF!")</f>
        <v>#REF!</v>
      </c>
      <c r="F73" s="8" t="str">
        <f>IFERROR(__xludf.DUMMYFUNCTION("KURT(INDEX(filter(Helper!$F:$AQ,(Helper!$F:$F=F$1)*(Helper!$G:$G=$A$1)*(Helper!$AM:$AM=$A$64)),0,$J65))"),"#REF!")</f>
        <v>#REF!</v>
      </c>
      <c r="G73" s="8" t="str">
        <f>IFERROR(__xludf.DUMMYFUNCTION("KURT(INDEX(filter(Helper!$F:$AQ,(Helper!$F:$F=G$1)*(Helper!$G:$G=$A$1)*(Helper!$AM:$AM=$A$64)),0,$J65))"),"#REF!")</f>
        <v>#REF!</v>
      </c>
      <c r="H73" s="1"/>
      <c r="I73" s="1"/>
      <c r="J73" s="3">
        <v>35.0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14</v>
      </c>
      <c r="B74" s="2">
        <f>IFERROR(__xludf.DUMMYFUNCTION("COUNT(INDEX(INDEX(filter(Helper!$F:$AQ,(Helper!$F:$F=B$1)*(Helper!$G:$G=$A$1)*(Helper!$AM:$AM=$A$64)),0,$J65)))"),0.0)</f>
        <v>0</v>
      </c>
      <c r="C74" s="2">
        <f>IFERROR(__xludf.DUMMYFUNCTION("COUNT(INDEX(INDEX(filter(Helper!$F:$AQ,(Helper!$F:$F=C$1)*(Helper!$G:$G=$A$1)*(Helper!$AM:$AM=$A$64)),0,$J65)))"),0.0)</f>
        <v>0</v>
      </c>
      <c r="D74" s="2">
        <f>IFERROR(__xludf.DUMMYFUNCTION("COUNT(INDEX(INDEX(filter(Helper!$F:$AQ,(Helper!$F:$F=D$1)*(Helper!$G:$G=$A$1)*(Helper!$AM:$AM=$A$64)),0,$J65)))"),0.0)</f>
        <v>0</v>
      </c>
      <c r="E74" s="9">
        <f>IFERROR(__xludf.DUMMYFUNCTION("COUNT(INDEX(INDEX(filter(Helper!$F:$AQ,(Helper!$F:$F=E$1)*(Helper!$G:$G=$A$1)*(Helper!$AM:$AM=$A$64)),0,$J65)))"),0.0)</f>
        <v>0</v>
      </c>
      <c r="F74" s="9">
        <f>IFERROR(__xludf.DUMMYFUNCTION("COUNT(INDEX(INDEX(filter(Helper!$F:$AQ,(Helper!$F:$F=F$1)*(Helper!$G:$G=$A$1)*(Helper!$AM:$AM=$A$64)),0,$J65)))"),0.0)</f>
        <v>0</v>
      </c>
      <c r="G74" s="9">
        <f>IFERROR(__xludf.DUMMYFUNCTION("COUNT(INDEX(INDEX(filter(Helper!$F:$AQ,(Helper!$F:$F=G$1)*(Helper!$G:$G=$A$1)*(Helper!$AM:$AM=$A$64)),0,$J65)))"),0.0)</f>
        <v>0</v>
      </c>
      <c r="H74" s="1"/>
      <c r="I74" s="1"/>
      <c r="J74" s="3">
        <v>35.0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">
        <v>20</v>
      </c>
      <c r="B76" s="2">
        <v>3.0</v>
      </c>
      <c r="C76" s="2">
        <v>4.0</v>
      </c>
      <c r="D76" s="2">
        <v>5.0</v>
      </c>
      <c r="E76" s="2">
        <v>6.0</v>
      </c>
      <c r="F76" s="2">
        <v>7.0</v>
      </c>
      <c r="G76" s="2">
        <v>8.0</v>
      </c>
      <c r="H76" s="1"/>
      <c r="I76" s="1" t="s">
        <v>4</v>
      </c>
      <c r="J76" s="3">
        <v>35.0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3</v>
      </c>
      <c r="B77" s="7" t="str">
        <f>IFERROR(__xludf.DUMMYFUNCTION("average(INDEX(filter(Helper!$F:$AQ,(Helper!$F:$F=B$1)*(Helper!$G:$G=$A$1)*(Helper!$AM:$AM=$A$76)),0,$J77))"),"#REF!")</f>
        <v>#REF!</v>
      </c>
      <c r="C77" s="7" t="str">
        <f>IFERROR(__xludf.DUMMYFUNCTION("average(INDEX(filter(Helper!$F:$AQ,(Helper!$F:$F=C$1)*(Helper!$G:$G=$A$1)*(Helper!$AM:$AM=$A$76)),0,$J77))"),"#REF!")</f>
        <v>#REF!</v>
      </c>
      <c r="D77" s="7" t="str">
        <f>IFERROR(__xludf.DUMMYFUNCTION("average(INDEX(filter(Helper!$F:$AQ,(Helper!$F:$F=D$1)*(Helper!$G:$G=$A$1)*(Helper!$AM:$AM=$A$76)),0,$J77))"),"#REF!")</f>
        <v>#REF!</v>
      </c>
      <c r="E77" s="3" t="str">
        <f>IFERROR(__xludf.DUMMYFUNCTION("average(INDEX(filter(Helper!$F:$AQ,(Helper!$F:$F=E$1)*(Helper!$G:$G=$A$1)*(Helper!$AM:$AM=$A$76)),0,$J77))"),"#REF!")</f>
        <v>#REF!</v>
      </c>
      <c r="F77" s="3" t="str">
        <f>IFERROR(__xludf.DUMMYFUNCTION("average(INDEX(filter(Helper!$F:$AQ,(Helper!$F:$F=F$1)*(Helper!$G:$G=$A$1)*(Helper!$AM:$AM=$A$76)),0,$J77))"),"#REF!")</f>
        <v>#REF!</v>
      </c>
      <c r="G77" s="3" t="str">
        <f>IFERROR(__xludf.DUMMYFUNCTION("average(INDEX(filter(Helper!$F:$AQ,(Helper!$F:$F=G$1)*(Helper!$G:$G=$A$1)*(Helper!$AM:$AM=$A$76)),0,$J77))"),"#REF!")</f>
        <v>#REF!</v>
      </c>
      <c r="H77" s="1"/>
      <c r="I77" s="1"/>
      <c r="J77" s="3">
        <v>35.0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5</v>
      </c>
      <c r="B78" s="7" t="str">
        <f t="shared" ref="B78:G78" si="7">normdist(B77,B$2,B$3,true)</f>
        <v>#REF!</v>
      </c>
      <c r="C78" s="7" t="str">
        <f t="shared" si="7"/>
        <v>#REF!</v>
      </c>
      <c r="D78" s="7" t="str">
        <f t="shared" si="7"/>
        <v>#REF!</v>
      </c>
      <c r="E78" s="3" t="str">
        <f t="shared" si="7"/>
        <v>#REF!</v>
      </c>
      <c r="F78" s="3" t="str">
        <f t="shared" si="7"/>
        <v>#REF!</v>
      </c>
      <c r="G78" s="3" t="str">
        <f t="shared" si="7"/>
        <v>#REF!</v>
      </c>
      <c r="H78" s="1"/>
      <c r="I78" s="1"/>
      <c r="J78" s="3">
        <v>35.0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6</v>
      </c>
      <c r="B79" s="7" t="str">
        <f>IFERROR(__xludf.DUMMYFUNCTION("z.test(INDEX(filter(Helper!$F:$AQ,(Helper!$F:$F=B$1)*(Helper!$G:$G=$A$1)),0,$J76),B$2,B$3)"),"#REF!")</f>
        <v>#REF!</v>
      </c>
      <c r="C79" s="7" t="str">
        <f>IFERROR(__xludf.DUMMYFUNCTION("z.test(INDEX(filter(Helper!$F:$AQ,(Helper!$F:$F=C$1)*(Helper!$G:$G=$A$1)),0,$J76),C$2,C$3)"),"#REF!")</f>
        <v>#REF!</v>
      </c>
      <c r="D79" s="7" t="str">
        <f>IFERROR(__xludf.DUMMYFUNCTION("z.test(INDEX(filter(Helper!$F:$AQ,(Helper!$F:$F=D$1)*(Helper!$G:$G=$A$1)),0,$J76),D$2,D$3)"),"#REF!")</f>
        <v>#REF!</v>
      </c>
      <c r="E79" s="3" t="str">
        <f>IFERROR(__xludf.DUMMYFUNCTION("z.test(INDEX(filter(Helper!$F:$AQ,(Helper!$F:$F=E$1)*(Helper!$G:$G=$A$1)),0,$J76),E$2,E$3)"),"#REF!")</f>
        <v>#REF!</v>
      </c>
      <c r="F79" s="3" t="str">
        <f>IFERROR(__xludf.DUMMYFUNCTION("z.test(INDEX(filter(Helper!$F:$AQ,(Helper!$F:$F=F$1)*(Helper!$G:$G=$A$1)),0,$J76),F$2,F$3)"),"#REF!")</f>
        <v>#REF!</v>
      </c>
      <c r="G79" s="3" t="str">
        <f>IFERROR(__xludf.DUMMYFUNCTION("z.test(INDEX(filter(Helper!$F:$AQ,(Helper!$F:$F=G$1)*(Helper!$G:$G=$A$1)),0,$J76),G$2,G$3)"),"#REF!")</f>
        <v>#REF!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8</v>
      </c>
      <c r="B80" s="7" t="str">
        <f>IFERROR(__xludf.DUMMYFUNCTION("MAX(INDEX(filter(Helper!$F:$AQ,(Helper!$F:$F=B$1)*(Helper!$G:$G=$A$1)*(Helper!$AM:$AM=$A$76)),0,$J77))"),"#REF!")</f>
        <v>#REF!</v>
      </c>
      <c r="C80" s="7" t="str">
        <f>IFERROR(__xludf.DUMMYFUNCTION("MAX(INDEX(filter(Helper!$F:$AQ,(Helper!$F:$F=C$1)*(Helper!$G:$G=$A$1)*(Helper!$AM:$AM=$A$76)),0,$J77))"),"#REF!")</f>
        <v>#REF!</v>
      </c>
      <c r="D80" s="7" t="str">
        <f>IFERROR(__xludf.DUMMYFUNCTION("MAX(INDEX(filter(Helper!$F:$AQ,(Helper!$F:$F=D$1)*(Helper!$G:$G=$A$1)*(Helper!$AM:$AM=$A$76)),0,$J77))"),"#REF!")</f>
        <v>#REF!</v>
      </c>
      <c r="E80" s="3" t="str">
        <f>IFERROR(__xludf.DUMMYFUNCTION("MAX(INDEX(filter(Helper!$F:$AQ,(Helper!$F:$F=E$1)*(Helper!$G:$G=$A$1)*(Helper!$AM:$AM=$A$76)),0,$J77))"),"#REF!")</f>
        <v>#REF!</v>
      </c>
      <c r="F80" s="3" t="str">
        <f>IFERROR(__xludf.DUMMYFUNCTION("MAX(INDEX(filter(Helper!$F:$AQ,(Helper!$F:$F=F$1)*(Helper!$G:$G=$A$1)*(Helper!$AM:$AM=$A$76)),0,$J77))"),"#REF!")</f>
        <v>#REF!</v>
      </c>
      <c r="G80" s="3" t="str">
        <f>IFERROR(__xludf.DUMMYFUNCTION("MAX(INDEX(filter(Helper!$F:$AQ,(Helper!$F:$F=G$1)*(Helper!$G:$G=$A$1)*(Helper!$AM:$AM=$A$76)),0,$J77))"),"#REF!")</f>
        <v>#REF!</v>
      </c>
      <c r="H80" s="1"/>
      <c r="I80" s="1"/>
      <c r="J80" s="3">
        <v>35.0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">
        <v>9</v>
      </c>
      <c r="B81" s="7" t="str">
        <f>IFERROR(__xludf.DUMMYFUNCTION("MEDIAN(INDEX(filter(Helper!$F:$AQ,(Helper!$F:$F=B$1)*(Helper!$G:$G=$A$1)*(Helper!$AM:$AM=$A$76)),0,$J77))"),"#REF!")</f>
        <v>#REF!</v>
      </c>
      <c r="C81" s="7" t="str">
        <f>IFERROR(__xludf.DUMMYFUNCTION("MEDIAN(INDEX(filter(Helper!$F:$AQ,(Helper!$F:$F=C$1)*(Helper!$G:$G=$A$1)*(Helper!$AM:$AM=$A$76)),0,$J77))"),"#REF!")</f>
        <v>#REF!</v>
      </c>
      <c r="D81" s="7" t="str">
        <f>IFERROR(__xludf.DUMMYFUNCTION("MEDIAN(INDEX(filter(Helper!$F:$AQ,(Helper!$F:$F=D$1)*(Helper!$G:$G=$A$1)*(Helper!$AM:$AM=$A$76)),0,$J77))"),"#REF!")</f>
        <v>#REF!</v>
      </c>
      <c r="E81" s="3" t="str">
        <f>IFERROR(__xludf.DUMMYFUNCTION("MEDIAN(INDEX(filter(Helper!$F:$AQ,(Helper!$F:$F=E$1)*(Helper!$G:$G=$A$1)*(Helper!$AM:$AM=$A$76)),0,$J77))"),"#REF!")</f>
        <v>#REF!</v>
      </c>
      <c r="F81" s="3" t="str">
        <f>IFERROR(__xludf.DUMMYFUNCTION("MEDIAN(INDEX(filter(Helper!$F:$AQ,(Helper!$F:$F=F$1)*(Helper!$G:$G=$A$1)*(Helper!$AM:$AM=$A$76)),0,$J77))"),"#REF!")</f>
        <v>#REF!</v>
      </c>
      <c r="G81" s="3" t="str">
        <f>IFERROR(__xludf.DUMMYFUNCTION("MEDIAN(INDEX(filter(Helper!$F:$AQ,(Helper!$F:$F=G$1)*(Helper!$G:$G=$A$1)*(Helper!$AM:$AM=$A$76)),0,$J77))"),"#REF!")</f>
        <v>#REF!</v>
      </c>
      <c r="H81" s="1"/>
      <c r="I81" s="1"/>
      <c r="J81" s="3">
        <v>35.0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10</v>
      </c>
      <c r="B82" s="7" t="str">
        <f>IFERROR(__xludf.DUMMYFUNCTION("MIN(INDEX(filter(Helper!$F:$AQ,(Helper!$F:$F=B$1)*(Helper!$G:$G=$A$1)*(Helper!$AM:$AM=$A$76)),0,$J77))"),"#REF!")</f>
        <v>#REF!</v>
      </c>
      <c r="C82" s="7" t="str">
        <f>IFERROR(__xludf.DUMMYFUNCTION("MIN(INDEX(filter(Helper!$F:$AQ,(Helper!$F:$F=C$1)*(Helper!$G:$G=$A$1)*(Helper!$AM:$AM=$A$76)),0,$J77))"),"#REF!")</f>
        <v>#REF!</v>
      </c>
      <c r="D82" s="7" t="str">
        <f>IFERROR(__xludf.DUMMYFUNCTION("MIN(INDEX(filter(Helper!$F:$AQ,(Helper!$F:$F=D$1)*(Helper!$G:$G=$A$1)*(Helper!$AM:$AM=$A$76)),0,$J77))"),"#REF!")</f>
        <v>#REF!</v>
      </c>
      <c r="E82" s="3" t="str">
        <f>IFERROR(__xludf.DUMMYFUNCTION("MIN(INDEX(filter(Helper!$F:$AQ,(Helper!$F:$F=E$1)*(Helper!$G:$G=$A$1)*(Helper!$AM:$AM=$A$76)),0,$J77))"),"#REF!")</f>
        <v>#REF!</v>
      </c>
      <c r="F82" s="3" t="str">
        <f>IFERROR(__xludf.DUMMYFUNCTION("MIN(INDEX(filter(Helper!$F:$AQ,(Helper!$F:$F=F$1)*(Helper!$G:$G=$A$1)*(Helper!$AM:$AM=$A$76)),0,$J77))"),"#REF!")</f>
        <v>#REF!</v>
      </c>
      <c r="G82" s="3" t="str">
        <f>IFERROR(__xludf.DUMMYFUNCTION("MIN(INDEX(filter(Helper!$F:$AQ,(Helper!$F:$F=G$1)*(Helper!$G:$G=$A$1)*(Helper!$AM:$AM=$A$76)),0,$J77))"),"#REF!")</f>
        <v>#REF!</v>
      </c>
      <c r="H82" s="1"/>
      <c r="I82" s="1"/>
      <c r="J82" s="3">
        <v>35.0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11</v>
      </c>
      <c r="B83" s="8" t="str">
        <f>IFERROR(__xludf.DUMMYFUNCTION("STDEV(INDEX(filter(Helper!$F:$AQ,(Helper!$F:$F=B$1)*(Helper!$G:$G=$A$1)*(Helper!$AM:$AM=$A$76)),0,$J77))"),"#REF!")</f>
        <v>#REF!</v>
      </c>
      <c r="C83" s="8" t="str">
        <f>IFERROR(__xludf.DUMMYFUNCTION("STDEV(INDEX(filter(Helper!$F:$AQ,(Helper!$F:$F=C$1)*(Helper!$G:$G=$A$1)*(Helper!$AM:$AM=$A$76)),0,$J77))"),"#REF!")</f>
        <v>#REF!</v>
      </c>
      <c r="D83" s="8" t="str">
        <f>IFERROR(__xludf.DUMMYFUNCTION("STDEV(INDEX(filter(Helper!$F:$AQ,(Helper!$F:$F=D$1)*(Helper!$G:$G=$A$1)*(Helper!$AM:$AM=$A$76)),0,$J77))"),"#REF!")</f>
        <v>#REF!</v>
      </c>
      <c r="E83" s="3" t="str">
        <f>IFERROR(__xludf.DUMMYFUNCTION("STDEV(INDEX(filter(Helper!$F:$AQ,(Helper!$F:$F=E$1)*(Helper!$G:$G=$A$1)*(Helper!$AM:$AM=$A$76)),0,$J77))"),"#REF!")</f>
        <v>#REF!</v>
      </c>
      <c r="F83" s="3" t="str">
        <f>IFERROR(__xludf.DUMMYFUNCTION("STDEV(INDEX(filter(Helper!$F:$AQ,(Helper!$F:$F=F$1)*(Helper!$G:$G=$A$1)*(Helper!$AM:$AM=$A$76)),0,$J77))"),"#REF!")</f>
        <v>#REF!</v>
      </c>
      <c r="G83" s="3" t="str">
        <f>IFERROR(__xludf.DUMMYFUNCTION("STDEV(INDEX(filter(Helper!$F:$AQ,(Helper!$F:$F=G$1)*(Helper!$G:$G=$A$1)*(Helper!$AM:$AM=$A$76)),0,$J77))"),"#REF!")</f>
        <v>#REF!</v>
      </c>
      <c r="H83" s="1"/>
      <c r="I83" s="1"/>
      <c r="J83" s="3">
        <v>35.0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12</v>
      </c>
      <c r="B84" s="8" t="str">
        <f>IFERROR(__xludf.DUMMYFUNCTION("SKEW(INDEX(filter(Helper!$F:$AQ,(Helper!$F:$F=B$1)*(Helper!$G:$G=$A$1)*(Helper!$AM:$AM=$A$76)),0,$J77))"),"#REF!")</f>
        <v>#REF!</v>
      </c>
      <c r="C84" s="8" t="str">
        <f>IFERROR(__xludf.DUMMYFUNCTION("SKEW(INDEX(filter(Helper!$F:$AQ,(Helper!$F:$F=C$1)*(Helper!$G:$G=$A$1)*(Helper!$AM:$AM=$A$76)),0,$J77))"),"#REF!")</f>
        <v>#REF!</v>
      </c>
      <c r="D84" s="8" t="str">
        <f>IFERROR(__xludf.DUMMYFUNCTION("SKEW(INDEX(filter(Helper!$F:$AQ,(Helper!$F:$F=D$1)*(Helper!$G:$G=$A$1)*(Helper!$AM:$AM=$A$76)),0,$J77))"),"#REF!")</f>
        <v>#REF!</v>
      </c>
      <c r="E84" s="3" t="str">
        <f>IFERROR(__xludf.DUMMYFUNCTION("SKEW(INDEX(filter(Helper!$F:$AQ,(Helper!$F:$F=E$1)*(Helper!$G:$G=$A$1)*(Helper!$AM:$AM=$A$76)),0,$J77))"),"#REF!")</f>
        <v>#REF!</v>
      </c>
      <c r="F84" s="3" t="str">
        <f>IFERROR(__xludf.DUMMYFUNCTION("SKEW(INDEX(filter(Helper!$F:$AQ,(Helper!$F:$F=F$1)*(Helper!$G:$G=$A$1)*(Helper!$AM:$AM=$A$76)),0,$J77))"),"#REF!")</f>
        <v>#REF!</v>
      </c>
      <c r="G84" s="3" t="str">
        <f>IFERROR(__xludf.DUMMYFUNCTION("SKEW(INDEX(filter(Helper!$F:$AQ,(Helper!$F:$F=G$1)*(Helper!$G:$G=$A$1)*(Helper!$AM:$AM=$A$76)),0,$J77))"),"#REF!")</f>
        <v>#REF!</v>
      </c>
      <c r="H84" s="1"/>
      <c r="I84" s="1"/>
      <c r="J84" s="3">
        <v>35.0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13</v>
      </c>
      <c r="B85" s="8" t="str">
        <f>IFERROR(__xludf.DUMMYFUNCTION("KURT(INDEX(filter(Helper!$F:$AQ,(Helper!$F:$F=B$1)*(Helper!$G:$G=$A$1)*(Helper!$AM:$AM=$A$76)),0,$J77))"),"#REF!")</f>
        <v>#REF!</v>
      </c>
      <c r="C85" s="8" t="str">
        <f>IFERROR(__xludf.DUMMYFUNCTION("KURT(INDEX(filter(Helper!$F:$AQ,(Helper!$F:$F=C$1)*(Helper!$G:$G=$A$1)*(Helper!$AM:$AM=$A$76)),0,$J77))"),"#REF!")</f>
        <v>#REF!</v>
      </c>
      <c r="D85" s="8" t="str">
        <f>IFERROR(__xludf.DUMMYFUNCTION("KURT(INDEX(filter(Helper!$F:$AQ,(Helper!$F:$F=D$1)*(Helper!$G:$G=$A$1)*(Helper!$AM:$AM=$A$76)),0,$J77))"),"#REF!")</f>
        <v>#REF!</v>
      </c>
      <c r="E85" s="3" t="str">
        <f>IFERROR(__xludf.DUMMYFUNCTION("KURT(INDEX(filter(Helper!$F:$AQ,(Helper!$F:$F=E$1)*(Helper!$G:$G=$A$1)*(Helper!$AM:$AM=$A$76)),0,$J77))"),"#REF!")</f>
        <v>#REF!</v>
      </c>
      <c r="F85" s="3" t="str">
        <f>IFERROR(__xludf.DUMMYFUNCTION("KURT(INDEX(filter(Helper!$F:$AQ,(Helper!$F:$F=F$1)*(Helper!$G:$G=$A$1)*(Helper!$AM:$AM=$A$76)),0,$J77))"),"#REF!")</f>
        <v>#REF!</v>
      </c>
      <c r="G85" s="3" t="str">
        <f>IFERROR(__xludf.DUMMYFUNCTION("KURT(INDEX(filter(Helper!$F:$AQ,(Helper!$F:$F=G$1)*(Helper!$G:$G=$A$1)*(Helper!$AM:$AM=$A$76)),0,$J77))"),"#REF!")</f>
        <v>#REF!</v>
      </c>
      <c r="H85" s="1"/>
      <c r="I85" s="1"/>
      <c r="J85" s="3">
        <v>35.0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">
        <v>14</v>
      </c>
      <c r="B86" s="9">
        <f>IFERROR(__xludf.DUMMYFUNCTION("COUNT(INDEX(INDEX(filter(Helper!$F:$AQ,(Helper!$F:$F=B$1)*(Helper!$G:$G=$A$1)*(Helper!$AM:$AM=$A$76)),0,$J77)))"),0.0)</f>
        <v>0</v>
      </c>
      <c r="C86" s="9">
        <f>IFERROR(__xludf.DUMMYFUNCTION("COUNT(INDEX(INDEX(filter(Helper!$F:$AQ,(Helper!$F:$F=C$1)*(Helper!$G:$G=$A$1)*(Helper!$AM:$AM=$A$76)),0,$J77)))"),0.0)</f>
        <v>0</v>
      </c>
      <c r="D86" s="9">
        <f>IFERROR(__xludf.DUMMYFUNCTION("COUNT(INDEX(INDEX(filter(Helper!$F:$AQ,(Helper!$F:$F=D$1)*(Helper!$G:$G=$A$1)*(Helper!$AM:$AM=$A$76)),0,$J77)))"),0.0)</f>
        <v>0</v>
      </c>
      <c r="E86" s="2">
        <f>IFERROR(__xludf.DUMMYFUNCTION("COUNT(INDEX(INDEX(filter(Helper!$F:$AQ,(Helper!$F:$F=E$1)*(Helper!$G:$G=$A$1)*(Helper!$AM:$AM=$A$76)),0,$J77)))"),0.0)</f>
        <v>0</v>
      </c>
      <c r="F86" s="2">
        <f>IFERROR(__xludf.DUMMYFUNCTION("COUNT(INDEX(INDEX(filter(Helper!$F:$AQ,(Helper!$F:$F=F$1)*(Helper!$G:$G=$A$1)*(Helper!$AM:$AM=$A$76)),0,$J77)))"),0.0)</f>
        <v>0</v>
      </c>
      <c r="G86" s="2">
        <f>IFERROR(__xludf.DUMMYFUNCTION("COUNT(INDEX(INDEX(filter(Helper!$F:$AQ,(Helper!$F:$F=G$1)*(Helper!$G:$G=$A$1)*(Helper!$AM:$AM=$A$76)),0,$J77)))"),0.0)</f>
        <v>0</v>
      </c>
      <c r="H86" s="1"/>
      <c r="I86" s="1"/>
      <c r="J86" s="3">
        <v>35.0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drawing r:id="rId1"/>
</worksheet>
</file>