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wi-fi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ТТ)\ИМХО</t>
        </is>
      </c>
      <c r="F13" s="39" t="inlineStr">
        <is>
          <t>надо протестировать, однозначно коллеги не могут ответить</t>
        </is>
      </c>
      <c r="G13" s="39" t="n">
        <v/>
      </c>
      <c r="H13" s="39" t="inlineStr">
        <is>
          <t>возвратная СК 25%</t>
        </is>
      </c>
      <c r="I13" s="39" t="n">
        <v/>
      </c>
      <c r="J13" s="39" t="inlineStr">
        <is>
          <t>\\DOCS\Public\_Подрядчики (прайсы, презентации, ТТ)\Квант</t>
        </is>
      </c>
      <c r="K13" s="39" t="inlineStr">
        <is>
          <t>Smolenkova Ekaterina &lt;e.smolenkova@qvant.ru&gt;
Stepanova Mariya &lt;m.stepanova@qvant.ru&gt;</t>
        </is>
      </c>
      <c r="L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3" s="39" t="inlineStr">
        <is>
          <t xml:space="preserve">200000р. до ндс после скидок </t>
        </is>
      </c>
      <c r="N13" s="39" t="inlineStr">
        <is>
          <t>да</t>
        </is>
      </c>
      <c r="O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3" s="39" t="n">
        <v>0</v>
      </c>
      <c r="Q13" s="39" t="n">
        <v>1</v>
      </c>
      <c r="R13" s="39">
        <f>S13</f>
        <v/>
      </c>
      <c r="S13" s="39" t="inlineStr">
        <is>
          <t>Максима Телеком ( Qvant)
wi-fi.ru</t>
        </is>
      </c>
      <c r="T13" s="39" t="inlineStr">
        <is>
          <t xml:space="preserve">ГЕО РФ, АLL до 24 лет (школьники, студенты) </t>
        </is>
      </c>
      <c r="U13" s="39" t="inlineStr">
        <is>
          <t>Графический баннер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1200</v>
      </c>
      <c r="AC13" s="40" t="n">
        <v>250</v>
      </c>
      <c r="AD13" s="39" t="n">
        <v>1.3</v>
      </c>
      <c r="AE13" s="39" t="n">
        <v>0.3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>
        <v>1</v>
      </c>
      <c r="CK13" s="42" t="n">
        <v>1</v>
      </c>
      <c r="CL13" s="42" t="n">
        <v>1</v>
      </c>
      <c r="CM13" s="42" t="n">
        <v>1</v>
      </c>
      <c r="CN13" s="42" t="n">
        <v>1</v>
      </c>
      <c r="CO13" s="42" t="n">
        <v>1</v>
      </c>
      <c r="CP13" s="42" t="n">
        <v>1</v>
      </c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Маркетплейс</t>
        </is>
      </c>
      <c r="D14" s="39" t="inlineStr">
        <is>
          <t>охват/лиды</t>
        </is>
      </c>
      <c r="E14" s="39" t="n">
        <v/>
      </c>
      <c r="F14" s="39" t="n">
        <v/>
      </c>
      <c r="G14" s="39" t="n">
        <v/>
      </c>
      <c r="H14" s="39" t="n">
        <v/>
      </c>
      <c r="I14" s="39" t="n">
        <v/>
      </c>
      <c r="J14" s="39" t="inlineStr">
        <is>
          <t>\\DOCS\Public\_Подрядчики (прайсы, презентации, ТТ)\СберМаркет</t>
        </is>
      </c>
      <c r="K14" s="39" t="inlineStr">
        <is>
          <t>Alexander Veselkov
+79254892362
сотрудник сбера</t>
        </is>
      </c>
      <c r="L14" s="39" t="n">
        <v/>
      </c>
      <c r="M14" s="39" t="inlineStr">
        <is>
          <t>500т.р.</t>
        </is>
      </c>
      <c r="N14" s="39" t="n">
        <v/>
      </c>
      <c r="O14" s="39" t="n">
        <v/>
      </c>
      <c r="P14" s="39" t="n">
        <v>1</v>
      </c>
      <c r="Q14" s="39" t="n">
        <v>2</v>
      </c>
      <c r="R14" s="39">
        <f>S14</f>
        <v/>
      </c>
      <c r="S14" s="39" t="inlineStr">
        <is>
          <t>СберМаркет</t>
        </is>
      </c>
      <c r="T14" s="39" t="inlineStr">
        <is>
          <t>Стартовый баннер при входе в приложение</t>
        </is>
      </c>
      <c r="U14" s="39" t="inlineStr">
        <is>
          <t>Баннер</t>
        </is>
      </c>
      <c r="V14" s="39" t="inlineStr"/>
      <c r="W14" s="39" t="inlineStr">
        <is>
          <t>Динамика</t>
        </is>
      </c>
      <c r="X14" s="39" t="inlineStr">
        <is>
          <t>пакет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</v>
      </c>
      <c r="AC14" s="40" t="n">
        <v>300000</v>
      </c>
      <c r="AD14" s="39" t="n">
        <v>1.5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3.1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>
        <v>1</v>
      </c>
      <c r="CK14" s="42" t="n">
        <v>1</v>
      </c>
      <c r="CL14" s="42" t="n">
        <v>1</v>
      </c>
      <c r="CM14" s="42" t="n">
        <v>1</v>
      </c>
      <c r="CN14" s="42" t="n">
        <v>1</v>
      </c>
      <c r="CO14" s="42" t="n">
        <v>1</v>
      </c>
      <c r="CP14" s="42" t="n">
        <v>1</v>
      </c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Маркетплейс</t>
        </is>
      </c>
      <c r="D15" s="39" t="inlineStr">
        <is>
          <t>охват/лиды</t>
        </is>
      </c>
      <c r="E15" s="39" t="n">
        <v/>
      </c>
      <c r="F15" s="39" t="n">
        <v/>
      </c>
      <c r="G15" s="39" t="n">
        <v/>
      </c>
      <c r="H15" s="39" t="inlineStr">
        <is>
          <t>Условия размещения для Клиентов/для агентства- единые</t>
        </is>
      </c>
      <c r="I15" s="39" t="inlineStr">
        <is>
          <t xml:space="preserve">Очень долго отвечают //2-3 дня
</t>
        </is>
      </c>
      <c r="J15" s="39" t="inlineStr">
        <is>
          <t>\\DOCS\Public\_Подрядчики (прайсы, презентации, ТТ)\Ozon</t>
        </is>
      </c>
      <c r="K15" s="39" t="inlineStr">
        <is>
          <t>Ovodkova Yuliya Leonidovna &lt;yovodkova@ozon.ru&gt;
Burov Dmitriy Dmitrievich' &lt;dburov@ozon.ru&gt;</t>
        </is>
      </c>
      <c r="L15" s="39" t="n">
        <v/>
      </c>
      <c r="M15" s="39" t="n">
        <v/>
      </c>
      <c r="N15" s="39" t="n">
        <v/>
      </c>
      <c r="O15" s="39" t="inlineStr">
        <is>
          <t>нижняя часть воронки/маркетплейс</t>
        </is>
      </c>
      <c r="P15" s="39" t="n">
        <v>2</v>
      </c>
      <c r="Q15" s="39" t="n">
        <v>3</v>
      </c>
      <c r="R15" s="39">
        <f>S15</f>
        <v/>
      </c>
      <c r="S15" s="39" t="inlineStr">
        <is>
          <t>ozon</t>
        </is>
      </c>
      <c r="T15" s="39" t="inlineStr">
        <is>
          <t>В карточке товара (целевых или смежных категорий товаров)</t>
        </is>
      </c>
      <c r="U15" s="39" t="inlineStr">
        <is>
          <t>Баннер</t>
        </is>
      </c>
      <c r="V15" s="39" t="inlineStr"/>
      <c r="W15" s="39" t="inlineStr">
        <is>
          <t>Динамика</t>
        </is>
      </c>
      <c r="X15" s="39" t="inlineStr">
        <is>
          <t>1000 показов</t>
        </is>
      </c>
      <c r="Y15" s="39">
        <f>COUNT(AV15:DC15)</f>
        <v/>
      </c>
      <c r="Z15" s="39" t="inlineStr">
        <is>
          <t>недели</t>
        </is>
      </c>
      <c r="AA15" s="39">
        <f>AB15/Y15</f>
        <v/>
      </c>
      <c r="AB15" s="39" t="n">
        <v>2940.899680030115</v>
      </c>
      <c r="AC15" s="40" t="n">
        <v>70.84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>
        <v>1</v>
      </c>
      <c r="CK15" s="42" t="n">
        <v>1</v>
      </c>
      <c r="CL15" s="42" t="n">
        <v>1</v>
      </c>
      <c r="CM15" s="42" t="n">
        <v>1</v>
      </c>
      <c r="CN15" s="42" t="n">
        <v>1</v>
      </c>
      <c r="CO15" s="42" t="n">
        <v>1</v>
      </c>
      <c r="CP15" s="42" t="n">
        <v>1</v>
      </c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3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" s="39" t="n">
        <v/>
      </c>
      <c r="V16" s="39" t="inlineStr"/>
      <c r="W16" s="39" t="n">
        <v/>
      </c>
      <c r="X16" s="39" t="inlineStr">
        <is>
          <t>месяц</t>
        </is>
      </c>
      <c r="Y16" s="39">
        <f>COUNT(AV16:DC16)</f>
        <v/>
      </c>
      <c r="Z16" s="39" t="inlineStr">
        <is>
          <t>месяца</t>
        </is>
      </c>
      <c r="AA16" s="39">
        <f>AB16/Y16</f>
        <v/>
      </c>
      <c r="AB16" s="39" t="n">
        <v>3</v>
      </c>
      <c r="AC16" s="40" t="n">
        <v>30000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>
        <v>1</v>
      </c>
      <c r="CK16" s="42" t="n">
        <v>1</v>
      </c>
      <c r="CL16" s="42" t="n">
        <v>1</v>
      </c>
      <c r="CM16" s="42" t="n">
        <v>1</v>
      </c>
      <c r="CN16" s="42" t="n">
        <v>1</v>
      </c>
      <c r="CO16" s="42" t="n">
        <v>1</v>
      </c>
      <c r="CP16" s="42" t="n">
        <v>1</v>
      </c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/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n">
        <v/>
      </c>
      <c r="V17" s="39" t="inlineStr"/>
      <c r="W17" s="39" t="n">
        <v/>
      </c>
      <c r="X17" s="39" t="n">
        <v/>
      </c>
      <c r="Y17" s="39">
        <f>COUNT(AV17:DC17)</f>
        <v/>
      </c>
      <c r="Z17" s="39" t="n">
        <v/>
      </c>
      <c r="AA17" s="39">
        <f>AB17/Y17</f>
        <v/>
      </c>
      <c r="AB17" s="39" t="n">
        <v/>
      </c>
      <c r="AC17" s="40" t="n">
        <v/>
      </c>
      <c r="AD17" s="39" t="n">
        <v/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/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>
        <v>1</v>
      </c>
      <c r="CK17" s="42" t="n">
        <v>1</v>
      </c>
      <c r="CL17" s="42" t="n">
        <v>1</v>
      </c>
      <c r="CM17" s="42" t="n">
        <v>1</v>
      </c>
      <c r="CN17" s="42" t="n">
        <v>1</v>
      </c>
      <c r="CO17" s="42" t="n">
        <v>1</v>
      </c>
      <c r="CP17" s="42" t="n">
        <v>1</v>
      </c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