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codeName="ЭтаКнига" defaultThemeVersion="124226"/>
  <xr:revisionPtr revIDLastSave="0" documentId="13_ncr:1_{A5235B85-5B42-4B7B-931C-74EA0E075A9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без разбивки" sheetId="1" state="hidden" r:id="rId1"/>
    <sheet name="utm" sheetId="2" r:id="rId2"/>
    <sheet name="Номера" sheetId="5" state="hidden" r:id="rId3"/>
  </sheets>
  <definedNames>
    <definedName name="_xlnm._FilterDatabase" localSheetId="1" hidden="1">utm!$A$20:$O$79</definedName>
    <definedName name="_xlnm._FilterDatabase" localSheetId="0" hidden="1">'без разбивки'!$A$10:$AJ$11</definedName>
    <definedName name="choose" localSheetId="1">utm!#REF!</definedName>
    <definedName name="choose">'без разбивки'!#REF!</definedName>
    <definedName name="plcategory" localSheetId="1">utm!#REF!</definedName>
    <definedName name="plcategory">'без разбивки'!#REF!</definedName>
  </definedNames>
  <calcPr calcId="191029"/>
</workbook>
</file>

<file path=xl/calcChain.xml><?xml version="1.0" encoding="utf-8"?>
<calcChain xmlns="http://schemas.openxmlformats.org/spreadsheetml/2006/main">
  <c r="I39" i="2" l="1"/>
  <c r="I38" i="2"/>
  <c r="I37" i="2"/>
  <c r="I36" i="2"/>
  <c r="I35" i="2"/>
  <c r="I34" i="2"/>
  <c r="B34" i="2"/>
  <c r="A34" i="2"/>
  <c r="A33" i="2"/>
  <c r="I33" i="2"/>
  <c r="B33" i="2" l="1"/>
  <c r="I24" i="2"/>
  <c r="I22" i="2" l="1"/>
  <c r="I23" i="2"/>
  <c r="I25" i="2"/>
  <c r="I26" i="2"/>
  <c r="I27" i="2"/>
  <c r="I28" i="2"/>
  <c r="I29" i="2"/>
  <c r="I30" i="2"/>
  <c r="B22" i="2"/>
  <c r="B23" i="2"/>
  <c r="B24" i="2"/>
  <c r="B25" i="2"/>
  <c r="B26" i="2"/>
  <c r="B27" i="2"/>
  <c r="B28" i="2"/>
  <c r="B29" i="2"/>
  <c r="B30" i="2"/>
  <c r="A22" i="2"/>
  <c r="A23" i="2"/>
  <c r="A24" i="2"/>
  <c r="A25" i="2"/>
  <c r="A26" i="2"/>
  <c r="A27" i="2"/>
  <c r="A28" i="2"/>
  <c r="A29" i="2"/>
  <c r="A30" i="2"/>
  <c r="I21" i="2" l="1"/>
  <c r="B21" i="2" l="1"/>
  <c r="A21" i="2"/>
  <c r="A31" i="2"/>
  <c r="B31" i="2"/>
  <c r="B32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11" i="1"/>
  <c r="B11" i="1"/>
  <c r="I11" i="1"/>
</calcChain>
</file>

<file path=xl/sharedStrings.xml><?xml version="1.0" encoding="utf-8"?>
<sst xmlns="http://schemas.openxmlformats.org/spreadsheetml/2006/main" count="423" uniqueCount="141">
  <si>
    <t>Campaign</t>
  </si>
  <si>
    <t>Source</t>
  </si>
  <si>
    <t>Medium</t>
  </si>
  <si>
    <t>Tagged URL</t>
  </si>
  <si>
    <t>Content</t>
  </si>
  <si>
    <t>Placement category</t>
  </si>
  <si>
    <t xml:space="preserve">Новый URL </t>
  </si>
  <si>
    <t>Impression Tag (image)</t>
  </si>
  <si>
    <t>Click Tag</t>
  </si>
  <si>
    <t>РФ ссылка со всего баннера: https://www.toyota.ru/new-cars/rav4/index</t>
  </si>
  <si>
    <t>РФ ссылка с кнопки оценить: https://www.toyota.ru/buy-a-toyota/used-cars/form-send</t>
  </si>
  <si>
    <t>Ссылка с кнопки кредит: https://www.toyota.ru/forms/credit?model=ra</t>
  </si>
  <si>
    <t>https://www.toyota.ru/new-cars/rav4/index</t>
  </si>
  <si>
    <t>https://www.toyota.ru/new-cars/rav4/index?utm_source=Yandex_Main&amp;utm_medium=cpm&amp;utm_campaign=RAV4_August18&amp;utm_content=_plcat-Portals&amp;utm_term=__ldze0-2yoen_</t>
  </si>
  <si>
    <t>rko_aug_sept_frk</t>
  </si>
  <si>
    <t>Youtube</t>
  </si>
  <si>
    <t>cpv</t>
  </si>
  <si>
    <t>__zng09-925gg_</t>
  </si>
  <si>
    <t>interests</t>
  </si>
  <si>
    <t>http://www.sberbank.ru/start</t>
  </si>
  <si>
    <t>__zng09-2ydg9_</t>
  </si>
  <si>
    <t>retargeting</t>
  </si>
  <si>
    <t>GPMD</t>
  </si>
  <si>
    <t>cpm</t>
  </si>
  <si>
    <t>__zng09-3g0j6_</t>
  </si>
  <si>
    <t>portals</t>
  </si>
  <si>
    <t>Yandex</t>
  </si>
  <si>
    <t>__zng09-nn3gr_</t>
  </si>
  <si>
    <t>Video_network</t>
  </si>
  <si>
    <t>IMHO</t>
  </si>
  <si>
    <t>__zng09-1ozv6_</t>
  </si>
  <si>
    <t>Segmento_video</t>
  </si>
  <si>
    <t>__zng09-dw2j1_</t>
  </si>
  <si>
    <t>__zng09-l3y5x_</t>
  </si>
  <si>
    <t>IVI</t>
  </si>
  <si>
    <t>__zng09-925ng_</t>
  </si>
  <si>
    <t>Online_cinema</t>
  </si>
  <si>
    <t>RBC</t>
  </si>
  <si>
    <t>__zng09-ewm6w_</t>
  </si>
  <si>
    <t>TV_Sync</t>
  </si>
  <si>
    <t>__zng09-2ydr9_</t>
  </si>
  <si>
    <t>VK</t>
  </si>
  <si>
    <t>OK</t>
  </si>
  <si>
    <t>__zng09-l3y2x_</t>
  </si>
  <si>
    <t>Main</t>
  </si>
  <si>
    <t>Rambler_PMP</t>
  </si>
  <si>
    <t>__zng09-jyqmx_</t>
  </si>
  <si>
    <t>dynamic</t>
  </si>
  <si>
    <t>__zng09-m4grz_</t>
  </si>
  <si>
    <t>general</t>
  </si>
  <si>
    <t>Mail</t>
  </si>
  <si>
    <t>__zng09-qmv6j_</t>
  </si>
  <si>
    <t>pochta</t>
  </si>
  <si>
    <t>Segmento_banner</t>
  </si>
  <si>
    <t>cpc</t>
  </si>
  <si>
    <t>__zng09-yoevj_</t>
  </si>
  <si>
    <t>Avito</t>
  </si>
  <si>
    <t>__zng09-3g0v6_</t>
  </si>
  <si>
    <t>Kommersant</t>
  </si>
  <si>
    <t>__zng09-nn3mr_</t>
  </si>
  <si>
    <t>news-business</t>
  </si>
  <si>
    <t>Ati.su</t>
  </si>
  <si>
    <t>week</t>
  </si>
  <si>
    <t>__zng09-1ozy6_</t>
  </si>
  <si>
    <t>Freelance</t>
  </si>
  <si>
    <t>__zng09-dw201_</t>
  </si>
  <si>
    <t>Secretmag</t>
  </si>
  <si>
    <t>__zng09-rd13v_</t>
  </si>
  <si>
    <t>http://www.sberbank.ru/start?utm_source=Youtube&amp;utm_medium=cpv&amp;utm_campaign=rko_aug_sept_frk&amp;utm_content=__zng09-925gg_&amp;utm_term=interests</t>
  </si>
  <si>
    <t>http://www.sberbank.ru/start?utm_source=Youtube&amp;utm_medium=cpv&amp;utm_campaign=rko_aug_sept_frk&amp;utm_content=__zng09-2ydg9_&amp;utm_term=retargeting</t>
  </si>
  <si>
    <t>http://www.sberbank.ru/start?utm_source=GPMD&amp;utm_medium=cpm&amp;utm_campaign=rko_aug_sept_frk&amp;utm_content=__zng09-3g0j6_&amp;utm_term=portals</t>
  </si>
  <si>
    <t>http://www.sberbank.ru/start?utm_source=Yandex&amp;utm_medium=cpm&amp;utm_campaign=rko_aug_sept_frk&amp;utm_content=__zng09-nn3gr_&amp;utm_term=Video_network</t>
  </si>
  <si>
    <t>http://www.sberbank.ru/start?utm_source=IMHO&amp;utm_medium=cpm&amp;utm_campaign=rko_aug_sept_frk&amp;utm_content=__zng09-1ozv6_&amp;utm_term=Video_network</t>
  </si>
  <si>
    <t>http://www.sberbank.ru/start?utm_source=Segmento_video&amp;utm_medium=cpm&amp;utm_campaign=rko_aug_sept_frk&amp;utm_content=__zng09-dw2j1_&amp;utm_term=interests</t>
  </si>
  <si>
    <t>http://www.sberbank.ru/start?utm_source=Segmento_video&amp;utm_medium=cpm&amp;utm_campaign=rko_aug_sept_frk&amp;utm_content=__zng09-l3y5x_&amp;utm_term=retargeting</t>
  </si>
  <si>
    <t>http://www.sberbank.ru/start?utm_source=IVI&amp;utm_medium=cpm&amp;utm_campaign=rko_aug_sept_frk&amp;utm_content=__zng09-925ng_&amp;utm_term=Online_cinema</t>
  </si>
  <si>
    <t>http://www.sberbank.ru/start?utm_source=RBC&amp;utm_medium=cpm&amp;utm_campaign=rko_aug_sept_frk&amp;utm_content=__zng09-ewm6w_&amp;utm_term=portals</t>
  </si>
  <si>
    <t>http://www.sberbank.ru/start?utm_source=TV_Sync&amp;utm_medium=cpm&amp;utm_campaign=rko_aug_sept_frk&amp;utm_content=__zng09-2ydr9_&amp;utm_term=VK</t>
  </si>
  <si>
    <t>http://www.sberbank.ru/start?utm_source=TV_Sync&amp;utm_medium=cpm&amp;utm_campaign=rko_aug_sept_frk&amp;utm_content=__zng09-2ydr9_&amp;utm_term=OK</t>
  </si>
  <si>
    <t>http://www.sberbank.ru/start?utm_source=Yandex&amp;utm_medium=cpm&amp;utm_campaign=rko_aug_sept_frk&amp;utm_content=__zng09-l3y2x_&amp;utm_term=Main</t>
  </si>
  <si>
    <t>http://www.sberbank.ru/start?utm_source=Rambler_PMP&amp;utm_medium=cpm&amp;utm_campaign=rko_aug_sept_frk&amp;utm_content=__zng09-jyqmx_&amp;utm_term=dynamic</t>
  </si>
  <si>
    <t>http://www.sberbank.ru/start?utm_source=Rambler_PMP&amp;utm_medium=cpm&amp;utm_campaign=rko_aug_sept_frk&amp;utm_content=__zng09-m4grz_&amp;utm_term=general</t>
  </si>
  <si>
    <t>http://www.sberbank.ru/start?utm_source=Mail&amp;utm_medium=cpm&amp;utm_campaign=rko_aug_sept_frk&amp;utm_content=__zng09-qmv6j_&amp;utm_term=pochta</t>
  </si>
  <si>
    <t>http://www.sberbank.ru/start?utm_source=Segmento_banner&amp;utm_medium=cpc&amp;utm_campaign=rko_aug_sept_frk&amp;utm_content=__zng09-yoevj_&amp;utm_term=interests</t>
  </si>
  <si>
    <t>http://www.sberbank.ru/start?utm_source=Avito&amp;utm_medium=cpm&amp;utm_campaign=rko_aug_sept_frk&amp;utm_content=__zng09-3g0v6_&amp;utm_term=portals</t>
  </si>
  <si>
    <t>http://www.sberbank.ru/start?utm_source=Kommersant&amp;utm_medium=cpm&amp;utm_campaign=rko_aug_sept_frk&amp;utm_content=__zng09-nn3mr_&amp;utm_term=news-business</t>
  </si>
  <si>
    <t>http://www.sberbank.ru/start?utm_source=Ati.su&amp;utm_medium=week&amp;utm_campaign=rko_aug_sept_frk&amp;utm_content=__zng09-1ozy6_&amp;utm_term=portals</t>
  </si>
  <si>
    <t>http://www.sberbank.ru/start?utm_source=Freelance&amp;utm_medium=week&amp;utm_campaign=rko_aug_sept_frk&amp;utm_content=__zng09-dw201_&amp;utm_term=portals</t>
  </si>
  <si>
    <t>http://www.sberbank.ru/start?utm_source=Secretmag&amp;utm_medium=cpm&amp;utm_campaign=rko_aug_sept_frk&amp;utm_content=__zng09-rd13v_&amp;utm_term=portals</t>
  </si>
  <si>
    <t>Pixel</t>
  </si>
  <si>
    <t>TNS</t>
  </si>
  <si>
    <t>TNS+DCM</t>
  </si>
  <si>
    <t>ПОЛЕЗНЫЕ ССЫЛКИ</t>
  </si>
  <si>
    <t xml:space="preserve">https://docs.google.com/spreadsheets/d/1c3o2P9SM1-VzH0zGReh-OPwBFmAujU5y7E-VZgkDvXE/edit#gid=470526144 </t>
  </si>
  <si>
    <t>url билдер гугла</t>
  </si>
  <si>
    <t>https://ga-dev-tools.appspot.com/campaign-url-builder/</t>
  </si>
  <si>
    <t>Нейминг (как он должен быть)</t>
  </si>
  <si>
    <t>Placement</t>
  </si>
  <si>
    <t>Creative</t>
  </si>
  <si>
    <t>Term</t>
  </si>
  <si>
    <t/>
  </si>
  <si>
    <t>FB_IG</t>
  </si>
  <si>
    <t>MyTarget</t>
  </si>
  <si>
    <t>https://goldencityspb.ru/</t>
  </si>
  <si>
    <t>https://ad.doubleclick.net/ddm/trackclk/N1224329.126603FACEBOOKINC/B25575848.300168681;dc_trk_aid=493220182;dc_trk_cid=148660682;dc_lat=;dc_rdid=;tag_for_child_directed_treatment=;tfua=;gdpr=${GDPR};gdpr_consent=${GDPR_CONSENT_755};ltd=</t>
  </si>
  <si>
    <t>https://ad.doubleclick.net/ddm/trackclk/N1224329.2324510VK/B25575848.300286615;dc_trk_aid=492860120;dc_trk_cid=148661915;dc_lat=;dc_rdid=;tag_for_child_directed_treatment=;tfua=;gdpr=${GDPR};gdpr_consent=${GDPR_CONSENT_755};ltd=</t>
  </si>
  <si>
    <t>https://ad.doubleclick.net/ddm/trackclk/N1224329.2186101MYTARGET/B25575848.300168690;dc_trk_aid=493268541;dc_trk_cid=148661594;dc_lat=;dc_rdid=;tag_for_child_directed_treatment=;tfua=;gdpr=${GDPR};gdpr_consent=${GDPR_CONSENT_755};ltd=</t>
  </si>
  <si>
    <t>https://ad.doubleclick.net/ddm/trackclk/N1224329.126603FACEBOOKINC/B25575848.300085250;dc_trk_aid=493220215;dc_trk_cid=148661945;dc_lat=;dc_rdid=;tag_for_child_directed_treatment=;tfua=;gdpr=${GDPR};gdpr_consent=${GDPR_CONSENT_755};ltd=</t>
  </si>
  <si>
    <t>https://ad.doubleclick.net/ddm/trackclk/N1224329.2186101MYTARGET/B25575848.300085289;dc_trk_aid=493268568;dc_trk_cid=148661954;dc_lat=;dc_rdid=;tag_for_child_directed_treatment=;tfua=;gdpr=${GDPR};gdpr_consent=${GDPR_CONSENT_755};ltd=</t>
  </si>
  <si>
    <t>Площадка</t>
  </si>
  <si>
    <t>Номер</t>
  </si>
  <si>
    <t>golden_city_sbermarketing_202104000007</t>
  </si>
  <si>
    <t>banner_1</t>
  </si>
  <si>
    <t>banner_2</t>
  </si>
  <si>
    <t>video_1</t>
  </si>
  <si>
    <t>video_2</t>
  </si>
  <si>
    <t>https://ad.doubleclick.net/ddm/trackclk/N1224329.126603FACEBOOKINC/B25575848.300262475;dc_trk_aid=493020698;dc_trk_cid=148896198;dc_lat=;dc_rdid=;tag_for_child_directed_treatment=;tfua=;gdpr=${GDPR};gdpr_consent=${GDPR_CONSENT_755};ltd=</t>
  </si>
  <si>
    <t>https://ad.doubleclick.net/ddm/trackclk/N1224329.2324510VK/B25575848.300356130;dc_trk_aid=493417968;dc_trk_cid=148806544;dc_lat=;dc_rdid=;tag_for_child_directed_treatment=;tfua=;gdpr=${GDPR};gdpr_consent=${GDPR_CONSENT_755};ltd=</t>
  </si>
  <si>
    <t>https://ad.doubleclick.net/ddm/trackclk/N1224329.2186101MYTARGET/B25575848.300264977;dc_trk_aid=493367659;dc_trk_cid=148808467;dc_lat=;dc_rdid=;tag_for_child_directed_treatment=;tfua=;gdpr=${GDPR};gdpr_consent=${GDPR_CONSENT_755};ltd=</t>
  </si>
  <si>
    <t>https://ad.doubleclick.net/ddm/trackclk/N1224329.126603FACEBOOKINC/B25575848.300264365;dc_trk_aid=493417620;dc_trk_cid=148807579;dc_lat=;dc_rdid=;tag_for_child_directed_treatment=;tfua=;gdpr=${GDPR};gdpr_consent=${GDPR_CONSENT_755};ltd=</t>
  </si>
  <si>
    <t>https://ad.doubleclick.net/ddm/trackclk/N1224329.2186101MYTARGET/B25575848.300264473;dc_trk_aid=493367233;dc_trk_cid=148896663;dc_lat=;dc_rdid=;tag_for_child_directed_treatment=;tfua=;gdpr=${GDPR};gdpr_consent=${GDPR_CONSENT_755};ltd=</t>
  </si>
  <si>
    <t>youtube</t>
  </si>
  <si>
    <t>rambler_pmp</t>
  </si>
  <si>
    <t>facebook_instagram</t>
  </si>
  <si>
    <t>vk</t>
  </si>
  <si>
    <t>tiktok</t>
  </si>
  <si>
    <t>gpmd</t>
  </si>
  <si>
    <t>dcm нет</t>
  </si>
  <si>
    <t>https://www.erichkrause.com/catalog/Ruchki_sharikovye_72/filter/price-price_rrp-from-12-to-174/model_name-is-r-301+matic-or-r-301+matic%26grip-or-r-301+stick-or-r-301+stick%26grip/apply/</t>
  </si>
  <si>
    <t>20210700048_erich_krause_july_september_2021</t>
  </si>
  <si>
    <t>https://ad.doubleclick.net/ddm/trackimp/N1224329.291876YOUTUBE.RU/B26200266.308610924;dc_trk_aid=501480070;dc_trk_cid=154323692;term={campaignid};ord=[timestamp];dc_lat=;dc_rdid=;tag_for_child_directed_treatment=;tfua=;gdpr=${GDPR};gdpr_consent=${GDPR_CONSENT_755};ltd=?</t>
  </si>
  <si>
    <t>https://ad.doubleclick.net/ddm/trackclk/N1224329.291876YOUTUBE.RU/B26200266.308610924;dc_trk_aid=501480070;dc_trk_cid=154323692;term={campaignid};dc_lat=;dc_rdid=;tag_for_child_directed_treatment=;tfua=;ltd=</t>
  </si>
  <si>
    <t>https://ad.doubleclick.net/ddm/trackimp/N1224329.291876YOUTUBE.RU/B26200266.308543435;dc_trk_aid=501123506;dc_trk_cid=154296190;term={campaignid};ord=[timestamp];dc_lat=;dc_rdid=;tag_for_child_directed_treatment=;tfua=;gdpr=${GDPR};gdpr_consent=${GDPR_CONSENT_755};ltd=?</t>
  </si>
  <si>
    <t>https://ad.doubleclick.net/ddm/trackclk/N1224329.291876YOUTUBE.RU/B26200266.308543435;dc_trk_aid=501123506;dc_trk_cid=154296190;term={campaignid};dc_lat=;dc_rdid=;tag_for_child_directed_treatment=;tfua=;ltd=</t>
  </si>
  <si>
    <t>https://ad.doubleclick.net/ddm/trackimp/N1224329.2131309GPMD/B26200266.308610603;dc_trk_aid=501124184;dc_trk_cid=154323740;ord=[timestamp];dc_lat=;dc_rdid=;tag_for_child_directed_treatment=;tfua=;gdpr=${GDPR};gdpr_consent=${GDPR_CONSENT_755};ltd=?</t>
  </si>
  <si>
    <t>https://ad.doubleclick.net/ddm/trackclk/N1224329.2131309GPMD/B26200266.308610603;dc_trk_aid=501124184;dc_trk_cid=154323740;dc_lat=;dc_rdid=;tag_for_child_directed_treatment=;tfua=;ltd=</t>
  </si>
  <si>
    <t>https://ad.doubleclick.net/ddm/trackimp/N1224329.3734853RAMBLERPMP/B26200266.308543717;dc_trk_aid=501426933;dc_trk_cid=154297717;ord=[timestamp];dc_lat=;dc_rdid=;tag_for_child_directed_treatment=;tfua=;gdpr=${GDPR};gdpr_consent=${GDPR_CONSENT_755};ltd=?</t>
  </si>
  <si>
    <t>https://ad.doubleclick.net/ddm/trackclk/N1224329.3734853RAMBLERPMP/B26200266.308543717;dc_trk_aid=501426933;dc_trk_cid=154297717;dc_lat=;dc_rdid=;tag_for_child_directed_treatment=;tfua=;ltd=</t>
  </si>
  <si>
    <t>https://ad.doubleclick.net/ddm/trackimp/N1224329.2324510VK/B26200266.308773342;dc_trk_aid=501427314;dc_trk_cid=154482384;ord=[timestamp];dc_lat=;dc_rdid=;tag_for_child_directed_treatment=;tfua=;gdpr=${GDPR};gdpr_consent=${GDPR_CONSENT_755};ltd=?</t>
  </si>
  <si>
    <t>https://ad.doubleclick.net/ddm/trackclk/N1224329.2324510VK/B26200266.308773342;dc_trk_aid=501427314;dc_trk_cid=154482384;dc_lat=;dc_rdid=;tag_for_child_directed_treatment=;tfua=;ltd=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</si>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</sst>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31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12" fillId="0" borderId="0"/>
  </cellStyleXfs>
  <cellXfs count="5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2" fillId="2" borderId="0" xfId="1" applyFill="1" applyAlignment="1" applyProtection="1">
      <alignment vertical="center"/>
    </xf>
    <xf numFmtId="0" fontId="0" fillId="6" borderId="4" xfId="0" applyFill="1" applyBorder="1"/>
    <xf numFmtId="0" fontId="6" fillId="7" borderId="4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/>
    </xf>
    <xf numFmtId="0" fontId="0" fillId="5" borderId="2" xfId="0" applyFill="1" applyBorder="1"/>
    <xf numFmtId="0" fontId="0" fillId="8" borderId="2" xfId="0" applyFill="1" applyBorder="1"/>
    <xf numFmtId="0" fontId="0" fillId="0" borderId="2" xfId="0" applyBorder="1"/>
    <xf numFmtId="0" fontId="0" fillId="5" borderId="2" xfId="0" applyFill="1" applyBorder="1" applyAlignment="1">
      <alignment wrapText="1"/>
    </xf>
    <xf numFmtId="0" fontId="3" fillId="2" borderId="0" xfId="0" applyFont="1" applyFill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4" fillId="2" borderId="5" xfId="0" applyFont="1" applyFill="1" applyBorder="1" applyAlignment="1">
      <alignment wrapText="1"/>
    </xf>
    <xf numFmtId="0" fontId="2" fillId="5" borderId="2" xfId="1" applyFill="1" applyBorder="1" applyAlignment="1" applyProtection="1"/>
    <xf numFmtId="0" fontId="2" fillId="8" borderId="2" xfId="1" applyFill="1" applyBorder="1" applyAlignment="1" applyProtection="1"/>
    <xf numFmtId="0" fontId="0" fillId="8" borderId="2" xfId="0" applyFill="1" applyBorder="1" applyAlignment="1">
      <alignment wrapText="1"/>
    </xf>
    <xf numFmtId="0" fontId="0" fillId="0" borderId="2" xfId="0" applyFill="1" applyBorder="1"/>
    <xf numFmtId="0" fontId="2" fillId="0" borderId="2" xfId="1" applyFill="1" applyBorder="1" applyAlignment="1" applyProtection="1"/>
    <xf numFmtId="0" fontId="0" fillId="0" borderId="2" xfId="0" applyFill="1" applyBorder="1" applyAlignment="1">
      <alignment wrapText="1"/>
    </xf>
    <xf numFmtId="0" fontId="0" fillId="0" borderId="0" xfId="0" applyFill="1"/>
    <xf numFmtId="0" fontId="0" fillId="0" borderId="2" xfId="0" applyFill="1" applyBorder="1" applyAlignment="1"/>
    <xf numFmtId="0" fontId="0" fillId="0" borderId="0" xfId="0" applyFill="1" applyBorder="1"/>
    <xf numFmtId="0" fontId="0" fillId="2" borderId="2" xfId="0" applyFill="1" applyBorder="1"/>
    <xf numFmtId="0" fontId="2" fillId="0" borderId="6" xfId="1" applyFill="1" applyBorder="1" applyAlignment="1" applyProtection="1"/>
    <xf numFmtId="0" fontId="2" fillId="2" borderId="6" xfId="1" applyFill="1" applyBorder="1" applyAlignment="1" applyProtection="1"/>
    <xf numFmtId="0" fontId="0" fillId="2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2" xfId="1" applyFill="1" applyBorder="1" applyAlignment="1" applyProtection="1"/>
    <xf numFmtId="0" fontId="0" fillId="6" borderId="8" xfId="0" applyFill="1" applyBorder="1"/>
    <xf numFmtId="0" fontId="1" fillId="3" borderId="7" xfId="0" applyFont="1" applyFill="1" applyBorder="1"/>
    <xf numFmtId="0" fontId="10" fillId="2" borderId="0" xfId="0" applyFont="1" applyFill="1"/>
    <xf numFmtId="0" fontId="1" fillId="2" borderId="0" xfId="0" applyFont="1" applyFill="1"/>
    <xf numFmtId="0" fontId="0" fillId="9" borderId="0" xfId="0" applyFill="1"/>
    <xf numFmtId="0" fontId="9" fillId="10" borderId="2" xfId="0" applyFont="1" applyFill="1" applyBorder="1"/>
    <xf numFmtId="49" fontId="9" fillId="10" borderId="2" xfId="0" applyNumberFormat="1" applyFont="1" applyFill="1" applyBorder="1" applyAlignment="1">
      <alignment horizontal="center" vertical="center" wrapText="1"/>
    </xf>
    <xf numFmtId="0" fontId="0" fillId="10" borderId="2" xfId="0" applyFill="1" applyBorder="1"/>
    <xf numFmtId="0" fontId="2" fillId="10" borderId="6" xfId="1" applyFill="1" applyBorder="1" applyAlignment="1" applyProtection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/>
    <xf numFmtId="0" fontId="0" fillId="2" borderId="2" xfId="0" applyFill="1" applyBorder="1"/>
    <xf numFmtId="0" fontId="9" fillId="11" borderId="2" xfId="0" applyFont="1" applyFill="1" applyBorder="1"/>
    <xf numFmtId="0" fontId="3" fillId="2" borderId="0" xfId="0" applyFont="1" applyFill="1"/>
    <xf numFmtId="0" fontId="4" fillId="2" borderId="2" xfId="0" applyFont="1" applyFill="1" applyBorder="1"/>
    <xf numFmtId="0" fontId="2" fillId="0" borderId="0" xfId="1" applyAlignment="1" applyProtection="1">
      <alignment vertical="center"/>
    </xf>
    <xf numFmtId="49" fontId="9" fillId="2" borderId="2" xfId="0" applyNumberFormat="1" applyFont="1" applyFill="1" applyBorder="1" applyAlignment="1">
      <alignment horizontal="center" vertical="center" wrapText="1"/>
    </xf>
    <xf numFmtId="0" fontId="6" fillId="12" borderId="4" xfId="2" applyFont="1" applyFill="1" applyBorder="1" applyAlignment="1">
      <alignment horizontal="center" vertical="center"/>
    </xf>
    <xf numFmtId="0" fontId="6" fillId="12" borderId="4" xfId="2" applyFont="1" applyFill="1" applyBorder="1" applyAlignment="1">
      <alignment horizontal="center"/>
    </xf>
    <xf numFmtId="0" fontId="0" fillId="13" borderId="2" xfId="0" applyFill="1" applyBorder="1"/>
    <xf numFmtId="0" fontId="2" fillId="13" borderId="2" xfId="1" applyFill="1" applyBorder="1" applyAlignment="1" applyProtection="1"/>
  </cellXfs>
  <cellStyles count="6">
    <cellStyle name="Excel Built-in Normal" xfId="5" xr:uid="{00000000-0005-0000-0000-000000000000}"/>
    <cellStyle name="Normal 2" xfId="2" xr:uid="{00000000-0005-0000-0000-000001000000}"/>
    <cellStyle name="Гиперссылка" xfId="1" builtinId="8"/>
    <cellStyle name="Обычный" xfId="0" builtinId="0"/>
    <cellStyle name="Обычный 2" xfId="3" xr:uid="{00000000-0005-0000-0000-000004000000}"/>
    <cellStyle name="Обычный 66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2729752</xdr:colOff>
      <xdr:row>2</xdr:row>
      <xdr:rowOff>95250</xdr:rowOff>
    </xdr:from>
    <xdr:to>
      <xdr:col>10</xdr:col>
      <xdr:colOff>1427897</xdr:colOff>
      <xdr:row>14</xdr:row>
      <xdr:rowOff>133051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91"/>
        <a:stretch/>
      </xdr:blipFill>
      <xdr:spPr>
        <a:xfrm>
          <a:off x="2729752" y="476250"/>
          <a:ext cx="7166057" cy="2323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berbank.ru/start" TargetMode="External"/><Relationship Id="rId1" Type="http://schemas.openxmlformats.org/officeDocument/2006/relationships/hyperlink" Target="http://www.sberbank.ru/sta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richkrause.com/catalog/Ruchki_sharikovye_72/filter/price-price_rrp-from-12-to-174/model_name-is-r-301+matic-or-r-301+matic%26grip-or-r-301+stick-or-r-301+stick%26grip/apply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oldencityspb.ru/" TargetMode="External"/><Relationship Id="rId1" Type="http://schemas.openxmlformats.org/officeDocument/2006/relationships/hyperlink" Target="https://goldencityspb.ru/" TargetMode="External"/><Relationship Id="rId6" Type="http://schemas.openxmlformats.org/officeDocument/2006/relationships/hyperlink" Target="https://www.erichkrause.com/catalog/Ruchki_sharikovye_72/filter/price-price_rrp-from-12-to-174/model_name-is-r-301+matic-or-r-301+matic%26grip-or-r-301+stick-or-r-301+stick%26grip/apply/" TargetMode="External"/><Relationship Id="rId5" Type="http://schemas.openxmlformats.org/officeDocument/2006/relationships/hyperlink" Target="https://www.erichkrause.com/catalog/Ruchki_sharikovye_72/filter/price-price_rrp-from-12-to-174/model_name-is-r-301+matic-or-r-301+matic%26grip-or-r-301+stick-or-r-301+stick%26grip/apply/" TargetMode="External"/><Relationship Id="rId4" Type="http://schemas.openxmlformats.org/officeDocument/2006/relationships/hyperlink" Target="https://docs.google.com/spreadsheets/d/1c3o2P9SM1-VzH0zGReh-OPwBFmAujU5y7E-VZgkDvX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88"/>
  <sheetViews>
    <sheetView topLeftCell="A5" zoomScaleNormal="100" workbookViewId="0">
      <selection activeCell="B9" sqref="B9"/>
    </sheetView>
  </sheetViews>
  <sheetFormatPr defaultColWidth="9.140625" defaultRowHeight="15" x14ac:dyDescent="0.25"/>
  <cols>
    <col min="1" max="1" width="65" style="3" customWidth="1"/>
    <col min="2" max="2" width="76.5703125" style="3" customWidth="1"/>
    <col min="3" max="7" width="15.5703125" style="3" customWidth="1"/>
    <col min="8" max="8" width="6.42578125" style="1" customWidth="1"/>
    <col min="9" max="9" width="117.42578125" style="1" customWidth="1"/>
    <col min="10" max="10" width="31.5703125" style="1" customWidth="1"/>
    <col min="11" max="11" width="44.85546875" style="1" customWidth="1"/>
    <col min="12" max="13" width="40" style="1" customWidth="1"/>
    <col min="14" max="16384" width="9.140625" style="1"/>
  </cols>
  <sheetData>
    <row r="1" spans="1:17" s="3" customFormat="1" x14ac:dyDescent="0.25"/>
    <row r="2" spans="1:17" ht="45" customHeight="1" x14ac:dyDescent="0.25">
      <c r="A2" s="1"/>
      <c r="B2" s="1"/>
      <c r="C2" s="1"/>
      <c r="D2" s="1"/>
      <c r="E2" s="1"/>
      <c r="F2" s="1"/>
      <c r="G2" s="1"/>
      <c r="H2" s="13"/>
      <c r="I2" t="s">
        <v>9</v>
      </c>
      <c r="J2"/>
    </row>
    <row r="3" spans="1:17" ht="15" customHeight="1" x14ac:dyDescent="0.25">
      <c r="A3" s="1"/>
      <c r="B3" s="1"/>
      <c r="C3" s="1"/>
      <c r="D3" s="1"/>
      <c r="E3" s="1"/>
      <c r="F3" s="1"/>
      <c r="G3" s="1"/>
      <c r="H3" s="14"/>
      <c r="I3" t="s">
        <v>10</v>
      </c>
      <c r="J3"/>
      <c r="Q3" s="1" t="s">
        <v>11</v>
      </c>
    </row>
    <row r="4" spans="1:17" ht="15" customHeight="1" x14ac:dyDescent="0.25">
      <c r="A4" s="1"/>
      <c r="B4" s="1"/>
      <c r="C4" s="1"/>
      <c r="D4" s="1"/>
      <c r="E4" s="1"/>
      <c r="F4" s="1"/>
      <c r="G4" s="1"/>
      <c r="H4" s="15"/>
    </row>
    <row r="5" spans="1:17" ht="15" customHeight="1" x14ac:dyDescent="0.25">
      <c r="A5" s="1"/>
      <c r="B5" s="1"/>
      <c r="C5" s="1"/>
      <c r="D5" s="1"/>
      <c r="E5" s="1"/>
      <c r="F5" s="1"/>
      <c r="G5" s="1"/>
      <c r="H5" s="15"/>
    </row>
    <row r="6" spans="1:17" ht="15" customHeight="1" x14ac:dyDescent="0.25">
      <c r="A6" s="1"/>
      <c r="B6" s="1"/>
      <c r="C6" s="1"/>
      <c r="D6" s="1"/>
      <c r="E6" s="1"/>
      <c r="F6" s="1"/>
      <c r="G6" s="1"/>
      <c r="H6" s="15"/>
      <c r="N6" s="4"/>
    </row>
    <row r="7" spans="1:17" ht="15" customHeight="1" x14ac:dyDescent="0.25">
      <c r="A7" s="1"/>
      <c r="B7" s="1"/>
      <c r="C7" s="1"/>
      <c r="D7" s="1"/>
      <c r="E7" s="1"/>
      <c r="F7" s="1"/>
      <c r="G7" s="1"/>
      <c r="H7" s="17"/>
      <c r="N7" s="4"/>
    </row>
    <row r="8" spans="1:17" ht="15" customHeight="1" x14ac:dyDescent="0.25">
      <c r="A8" s="1"/>
      <c r="B8" s="1"/>
      <c r="C8" s="1"/>
      <c r="D8" s="1"/>
      <c r="E8" s="1"/>
      <c r="F8" s="1"/>
      <c r="G8" s="1"/>
      <c r="H8" s="12"/>
      <c r="I8"/>
      <c r="J8"/>
    </row>
    <row r="9" spans="1:17" ht="30" customHeight="1" x14ac:dyDescent="0.25">
      <c r="A9" s="1"/>
      <c r="B9" s="1"/>
      <c r="C9" s="1"/>
      <c r="D9" s="1"/>
      <c r="E9" s="1"/>
      <c r="F9" s="1"/>
      <c r="G9" s="1"/>
      <c r="H9" s="12"/>
    </row>
    <row r="10" spans="1:17" x14ac:dyDescent="0.25">
      <c r="C10" s="2" t="s">
        <v>0</v>
      </c>
      <c r="D10" s="2" t="s">
        <v>1</v>
      </c>
      <c r="E10" s="2" t="s">
        <v>2</v>
      </c>
      <c r="F10" s="2" t="s">
        <v>4</v>
      </c>
      <c r="G10" s="2" t="s">
        <v>5</v>
      </c>
      <c r="H10" s="2" t="s">
        <v>3</v>
      </c>
      <c r="I10" s="5" t="s">
        <v>6</v>
      </c>
      <c r="J10" s="5"/>
      <c r="K10" s="6" t="s">
        <v>7</v>
      </c>
      <c r="L10" s="7" t="s">
        <v>8</v>
      </c>
    </row>
    <row r="11" spans="1:17" ht="15" customHeight="1" x14ac:dyDescent="0.25">
      <c r="A11" s="9" t="str">
        <f>C11&amp;"_"&amp;D11</f>
        <v>rko_aug_sept_frk_Youtube</v>
      </c>
      <c r="B11" s="9" t="str">
        <f>A11&amp;"_"&amp;E11&amp;"_"&amp;F11</f>
        <v>rko_aug_sept_frk_Youtube_cpv___zng09-925gg_</v>
      </c>
      <c r="C11" s="9" t="s">
        <v>14</v>
      </c>
      <c r="D11" s="9" t="s">
        <v>15</v>
      </c>
      <c r="E11" s="9" t="s">
        <v>16</v>
      </c>
      <c r="F11" s="9" t="s">
        <v>17</v>
      </c>
      <c r="G11" s="9" t="s">
        <v>18</v>
      </c>
      <c r="H11" s="19" t="s">
        <v>19</v>
      </c>
      <c r="I11" s="9" t="str">
        <f>($H$11&amp;"?utm_source="&amp;D11&amp;"&amp;utm_medium="&amp;E11&amp;"&amp;utm_campaign="&amp;C11&amp;"&amp;utm_content="&amp;F11&amp;"&amp;utm_term="&amp;G11)</f>
        <v>http://www.sberbank.ru/start?utm_source=Youtube&amp;utm_medium=cpv&amp;utm_campaign=rko_aug_sept_frk&amp;utm_content=__zng09-925gg_&amp;utm_term=interests</v>
      </c>
      <c r="J11" s="20" t="s">
        <v>68</v>
      </c>
      <c r="K11" s="10"/>
      <c r="L11" s="10"/>
    </row>
    <row r="12" spans="1:17" ht="15" customHeight="1" x14ac:dyDescent="0.25">
      <c r="A12" s="8" t="str">
        <f t="shared" ref="A12:A75" si="0">C12&amp;"_"&amp;D12</f>
        <v>rko_aug_sept_frk_Youtube</v>
      </c>
      <c r="B12" s="8" t="str">
        <f t="shared" ref="B12:B75" si="1">A12&amp;"_"&amp;E12&amp;"_"&amp;F12</f>
        <v>rko_aug_sept_frk_Youtube_cpv___zng09-2ydg9_</v>
      </c>
      <c r="C12" s="8" t="s">
        <v>14</v>
      </c>
      <c r="D12" s="8" t="s">
        <v>15</v>
      </c>
      <c r="E12" s="8" t="s">
        <v>16</v>
      </c>
      <c r="F12" s="8" t="s">
        <v>20</v>
      </c>
      <c r="G12" s="8" t="s">
        <v>21</v>
      </c>
      <c r="H12" s="18" t="s">
        <v>19</v>
      </c>
      <c r="I12" s="8" t="str">
        <f t="shared" ref="I12:I75" si="2">($H$11&amp;"?utm_source="&amp;D12&amp;"&amp;utm_medium="&amp;E12&amp;"&amp;utm_campaign="&amp;C12&amp;"&amp;utm_content="&amp;F12&amp;"&amp;utm_term="&amp;G12)</f>
        <v>http://www.sberbank.ru/start?utm_source=Youtube&amp;utm_medium=cpv&amp;utm_campaign=rko_aug_sept_frk&amp;utm_content=__zng09-2ydg9_&amp;utm_term=retargeting</v>
      </c>
      <c r="J12" s="11" t="s">
        <v>69</v>
      </c>
      <c r="K12" s="10"/>
      <c r="L12" s="10"/>
    </row>
    <row r="13" spans="1:17" ht="15" customHeight="1" x14ac:dyDescent="0.25">
      <c r="A13" s="9" t="str">
        <f t="shared" si="0"/>
        <v>rko_aug_sept_frk_GPMD</v>
      </c>
      <c r="B13" s="9" t="str">
        <f t="shared" si="1"/>
        <v>rko_aug_sept_frk_GPMD_cpm___zng09-3g0j6_</v>
      </c>
      <c r="C13" s="9" t="s">
        <v>14</v>
      </c>
      <c r="D13" s="9" t="s">
        <v>22</v>
      </c>
      <c r="E13" s="9" t="s">
        <v>23</v>
      </c>
      <c r="F13" s="9" t="s">
        <v>24</v>
      </c>
      <c r="G13" s="9" t="s">
        <v>25</v>
      </c>
      <c r="H13" s="19" t="s">
        <v>19</v>
      </c>
      <c r="I13" s="9" t="str">
        <f t="shared" si="2"/>
        <v>http://www.sberbank.ru/start?utm_source=GPMD&amp;utm_medium=cpm&amp;utm_campaign=rko_aug_sept_frk&amp;utm_content=__zng09-3g0j6_&amp;utm_term=portals</v>
      </c>
      <c r="J13" s="20" t="s">
        <v>70</v>
      </c>
      <c r="K13" s="10"/>
      <c r="L13" s="10"/>
    </row>
    <row r="14" spans="1:17" ht="15" customHeight="1" x14ac:dyDescent="0.25">
      <c r="A14" s="8" t="str">
        <f t="shared" si="0"/>
        <v>rko_aug_sept_frk_Yandex</v>
      </c>
      <c r="B14" s="8" t="str">
        <f t="shared" si="1"/>
        <v>rko_aug_sept_frk_Yandex_cpm___zng09-nn3gr_</v>
      </c>
      <c r="C14" s="8" t="s">
        <v>14</v>
      </c>
      <c r="D14" s="8" t="s">
        <v>26</v>
      </c>
      <c r="E14" s="8" t="s">
        <v>23</v>
      </c>
      <c r="F14" s="8" t="s">
        <v>27</v>
      </c>
      <c r="G14" s="8" t="s">
        <v>28</v>
      </c>
      <c r="H14" s="18" t="s">
        <v>19</v>
      </c>
      <c r="I14" s="8" t="str">
        <f t="shared" si="2"/>
        <v>http://www.sberbank.ru/start?utm_source=Yandex&amp;utm_medium=cpm&amp;utm_campaign=rko_aug_sept_frk&amp;utm_content=__zng09-nn3gr_&amp;utm_term=Video_network</v>
      </c>
      <c r="J14" s="11" t="s">
        <v>71</v>
      </c>
      <c r="K14" s="10"/>
      <c r="L14" s="10"/>
    </row>
    <row r="15" spans="1:17" ht="15" customHeight="1" x14ac:dyDescent="0.25">
      <c r="A15" s="9" t="str">
        <f t="shared" si="0"/>
        <v>rko_aug_sept_frk_IMHO</v>
      </c>
      <c r="B15" s="9" t="str">
        <f t="shared" si="1"/>
        <v>rko_aug_sept_frk_IMHO_cpm___zng09-1ozv6_</v>
      </c>
      <c r="C15" s="9" t="s">
        <v>14</v>
      </c>
      <c r="D15" s="9" t="s">
        <v>29</v>
      </c>
      <c r="E15" s="9" t="s">
        <v>23</v>
      </c>
      <c r="F15" s="9" t="s">
        <v>30</v>
      </c>
      <c r="G15" s="9" t="s">
        <v>28</v>
      </c>
      <c r="H15" s="19" t="s">
        <v>19</v>
      </c>
      <c r="I15" s="9" t="str">
        <f t="shared" si="2"/>
        <v>http://www.sberbank.ru/start?utm_source=IMHO&amp;utm_medium=cpm&amp;utm_campaign=rko_aug_sept_frk&amp;utm_content=__zng09-1ozv6_&amp;utm_term=Video_network</v>
      </c>
      <c r="J15" s="20" t="s">
        <v>72</v>
      </c>
      <c r="K15" s="10"/>
      <c r="L15" s="10"/>
    </row>
    <row r="16" spans="1:17" ht="15" customHeight="1" x14ac:dyDescent="0.25">
      <c r="A16" s="8" t="str">
        <f t="shared" si="0"/>
        <v>rko_aug_sept_frk_Segmento_video</v>
      </c>
      <c r="B16" s="8" t="str">
        <f t="shared" si="1"/>
        <v>rko_aug_sept_frk_Segmento_video_cpm___zng09-dw2j1_</v>
      </c>
      <c r="C16" s="8" t="s">
        <v>14</v>
      </c>
      <c r="D16" s="8" t="s">
        <v>31</v>
      </c>
      <c r="E16" s="8" t="s">
        <v>23</v>
      </c>
      <c r="F16" s="8" t="s">
        <v>32</v>
      </c>
      <c r="G16" s="8" t="s">
        <v>18</v>
      </c>
      <c r="H16" s="18" t="s">
        <v>19</v>
      </c>
      <c r="I16" s="8" t="str">
        <f t="shared" si="2"/>
        <v>http://www.sberbank.ru/start?utm_source=Segmento_video&amp;utm_medium=cpm&amp;utm_campaign=rko_aug_sept_frk&amp;utm_content=__zng09-dw2j1_&amp;utm_term=interests</v>
      </c>
      <c r="J16" s="11" t="s">
        <v>73</v>
      </c>
      <c r="K16" s="10"/>
      <c r="L16" s="10"/>
    </row>
    <row r="17" spans="1:12" ht="15" customHeight="1" x14ac:dyDescent="0.25">
      <c r="A17" s="9" t="str">
        <f t="shared" si="0"/>
        <v>rko_aug_sept_frk_Segmento_video</v>
      </c>
      <c r="B17" s="9" t="str">
        <f t="shared" si="1"/>
        <v>rko_aug_sept_frk_Segmento_video_cpm___zng09-l3y5x_</v>
      </c>
      <c r="C17" s="9" t="s">
        <v>14</v>
      </c>
      <c r="D17" s="9" t="s">
        <v>31</v>
      </c>
      <c r="E17" s="9" t="s">
        <v>23</v>
      </c>
      <c r="F17" s="9" t="s">
        <v>33</v>
      </c>
      <c r="G17" s="9" t="s">
        <v>21</v>
      </c>
      <c r="H17" s="19" t="s">
        <v>19</v>
      </c>
      <c r="I17" s="9" t="str">
        <f t="shared" si="2"/>
        <v>http://www.sberbank.ru/start?utm_source=Segmento_video&amp;utm_medium=cpm&amp;utm_campaign=rko_aug_sept_frk&amp;utm_content=__zng09-l3y5x_&amp;utm_term=retargeting</v>
      </c>
      <c r="J17" s="20" t="s">
        <v>74</v>
      </c>
      <c r="K17" s="10"/>
      <c r="L17" s="10"/>
    </row>
    <row r="18" spans="1:12" ht="15" customHeight="1" x14ac:dyDescent="0.25">
      <c r="A18" s="8" t="str">
        <f t="shared" si="0"/>
        <v>rko_aug_sept_frk_IVI</v>
      </c>
      <c r="B18" s="8" t="str">
        <f t="shared" si="1"/>
        <v>rko_aug_sept_frk_IVI_cpm___zng09-925ng_</v>
      </c>
      <c r="C18" s="8" t="s">
        <v>14</v>
      </c>
      <c r="D18" s="8" t="s">
        <v>34</v>
      </c>
      <c r="E18" s="8" t="s">
        <v>23</v>
      </c>
      <c r="F18" s="8" t="s">
        <v>35</v>
      </c>
      <c r="G18" s="8" t="s">
        <v>36</v>
      </c>
      <c r="H18" s="18" t="s">
        <v>19</v>
      </c>
      <c r="I18" s="8" t="str">
        <f t="shared" si="2"/>
        <v>http://www.sberbank.ru/start?utm_source=IVI&amp;utm_medium=cpm&amp;utm_campaign=rko_aug_sept_frk&amp;utm_content=__zng09-925ng_&amp;utm_term=Online_cinema</v>
      </c>
      <c r="J18" s="11" t="s">
        <v>75</v>
      </c>
      <c r="K18" s="10"/>
      <c r="L18" s="10"/>
    </row>
    <row r="19" spans="1:12" ht="15" customHeight="1" x14ac:dyDescent="0.25">
      <c r="A19" s="9" t="str">
        <f t="shared" si="0"/>
        <v>rko_aug_sept_frk_RBC</v>
      </c>
      <c r="B19" s="9" t="str">
        <f t="shared" si="1"/>
        <v>rko_aug_sept_frk_RBC_cpm___zng09-ewm6w_</v>
      </c>
      <c r="C19" s="9" t="s">
        <v>14</v>
      </c>
      <c r="D19" s="9" t="s">
        <v>37</v>
      </c>
      <c r="E19" s="9" t="s">
        <v>23</v>
      </c>
      <c r="F19" s="9" t="s">
        <v>38</v>
      </c>
      <c r="G19" s="9" t="s">
        <v>25</v>
      </c>
      <c r="H19" s="19" t="s">
        <v>19</v>
      </c>
      <c r="I19" s="9" t="str">
        <f t="shared" si="2"/>
        <v>http://www.sberbank.ru/start?utm_source=RBC&amp;utm_medium=cpm&amp;utm_campaign=rko_aug_sept_frk&amp;utm_content=__zng09-ewm6w_&amp;utm_term=portals</v>
      </c>
      <c r="J19" s="20" t="s">
        <v>76</v>
      </c>
      <c r="K19" s="10"/>
      <c r="L19" s="10"/>
    </row>
    <row r="20" spans="1:12" ht="15" customHeight="1" x14ac:dyDescent="0.25">
      <c r="A20" s="8" t="str">
        <f t="shared" si="0"/>
        <v>rko_aug_sept_frk_TV_Sync</v>
      </c>
      <c r="B20" s="8" t="str">
        <f t="shared" si="1"/>
        <v>rko_aug_sept_frk_TV_Sync_cpm___zng09-2ydr9_</v>
      </c>
      <c r="C20" s="8" t="s">
        <v>14</v>
      </c>
      <c r="D20" s="8" t="s">
        <v>39</v>
      </c>
      <c r="E20" s="8" t="s">
        <v>23</v>
      </c>
      <c r="F20" s="8" t="s">
        <v>40</v>
      </c>
      <c r="G20" s="8" t="s">
        <v>41</v>
      </c>
      <c r="H20" s="18" t="s">
        <v>19</v>
      </c>
      <c r="I20" s="8" t="str">
        <f t="shared" si="2"/>
        <v>http://www.sberbank.ru/start?utm_source=TV_Sync&amp;utm_medium=cpm&amp;utm_campaign=rko_aug_sept_frk&amp;utm_content=__zng09-2ydr9_&amp;utm_term=VK</v>
      </c>
      <c r="J20" s="11" t="s">
        <v>77</v>
      </c>
      <c r="K20" s="10"/>
      <c r="L20" s="10"/>
    </row>
    <row r="21" spans="1:12" ht="15" customHeight="1" x14ac:dyDescent="0.25">
      <c r="A21" s="9" t="str">
        <f t="shared" si="0"/>
        <v>rko_aug_sept_frk_TV_Sync</v>
      </c>
      <c r="B21" s="9" t="str">
        <f t="shared" si="1"/>
        <v>rko_aug_sept_frk_TV_Sync_cpm___zng09-2ydr9_</v>
      </c>
      <c r="C21" s="9" t="s">
        <v>14</v>
      </c>
      <c r="D21" s="9" t="s">
        <v>39</v>
      </c>
      <c r="E21" s="9" t="s">
        <v>23</v>
      </c>
      <c r="F21" s="9" t="s">
        <v>40</v>
      </c>
      <c r="G21" s="9" t="s">
        <v>42</v>
      </c>
      <c r="H21" s="19" t="s">
        <v>19</v>
      </c>
      <c r="I21" s="9" t="str">
        <f t="shared" si="2"/>
        <v>http://www.sberbank.ru/start?utm_source=TV_Sync&amp;utm_medium=cpm&amp;utm_campaign=rko_aug_sept_frk&amp;utm_content=__zng09-2ydr9_&amp;utm_term=OK</v>
      </c>
      <c r="J21" s="20" t="s">
        <v>78</v>
      </c>
      <c r="K21" s="10"/>
      <c r="L21" s="10"/>
    </row>
    <row r="22" spans="1:12" ht="15" customHeight="1" x14ac:dyDescent="0.25">
      <c r="A22" s="8" t="str">
        <f t="shared" si="0"/>
        <v>rko_aug_sept_frk_Yandex</v>
      </c>
      <c r="B22" s="8" t="str">
        <f t="shared" si="1"/>
        <v>rko_aug_sept_frk_Yandex_cpm___zng09-l3y2x_</v>
      </c>
      <c r="C22" s="8" t="s">
        <v>14</v>
      </c>
      <c r="D22" s="8" t="s">
        <v>26</v>
      </c>
      <c r="E22" s="8" t="s">
        <v>23</v>
      </c>
      <c r="F22" s="8" t="s">
        <v>43</v>
      </c>
      <c r="G22" s="8" t="s">
        <v>44</v>
      </c>
      <c r="H22" s="18" t="s">
        <v>19</v>
      </c>
      <c r="I22" s="8" t="str">
        <f t="shared" si="2"/>
        <v>http://www.sberbank.ru/start?utm_source=Yandex&amp;utm_medium=cpm&amp;utm_campaign=rko_aug_sept_frk&amp;utm_content=__zng09-l3y2x_&amp;utm_term=Main</v>
      </c>
      <c r="J22" s="11" t="s">
        <v>79</v>
      </c>
      <c r="K22" s="10"/>
      <c r="L22" s="10"/>
    </row>
    <row r="23" spans="1:12" ht="15" customHeight="1" x14ac:dyDescent="0.25">
      <c r="A23" s="9" t="str">
        <f t="shared" si="0"/>
        <v>rko_aug_sept_frk_Rambler_PMP</v>
      </c>
      <c r="B23" s="9" t="str">
        <f t="shared" si="1"/>
        <v>rko_aug_sept_frk_Rambler_PMP_cpm___zng09-jyqmx_</v>
      </c>
      <c r="C23" s="9" t="s">
        <v>14</v>
      </c>
      <c r="D23" s="9" t="s">
        <v>45</v>
      </c>
      <c r="E23" s="9" t="s">
        <v>23</v>
      </c>
      <c r="F23" s="9" t="s">
        <v>46</v>
      </c>
      <c r="G23" s="9" t="s">
        <v>47</v>
      </c>
      <c r="H23" s="19" t="s">
        <v>19</v>
      </c>
      <c r="I23" s="9" t="str">
        <f t="shared" si="2"/>
        <v>http://www.sberbank.ru/start?utm_source=Rambler_PMP&amp;utm_medium=cpm&amp;utm_campaign=rko_aug_sept_frk&amp;utm_content=__zng09-jyqmx_&amp;utm_term=dynamic</v>
      </c>
      <c r="J23" s="20" t="s">
        <v>80</v>
      </c>
      <c r="K23" s="10"/>
      <c r="L23" s="10"/>
    </row>
    <row r="24" spans="1:12" ht="15" customHeight="1" x14ac:dyDescent="0.25">
      <c r="A24" s="8" t="str">
        <f t="shared" si="0"/>
        <v>rko_aug_sept_frk_Rambler_PMP</v>
      </c>
      <c r="B24" s="8" t="str">
        <f t="shared" si="1"/>
        <v>rko_aug_sept_frk_Rambler_PMP_cpm___zng09-m4grz_</v>
      </c>
      <c r="C24" s="8" t="s">
        <v>14</v>
      </c>
      <c r="D24" s="8" t="s">
        <v>45</v>
      </c>
      <c r="E24" s="8" t="s">
        <v>23</v>
      </c>
      <c r="F24" s="8" t="s">
        <v>48</v>
      </c>
      <c r="G24" s="8" t="s">
        <v>49</v>
      </c>
      <c r="H24" s="18" t="s">
        <v>19</v>
      </c>
      <c r="I24" s="8" t="str">
        <f t="shared" si="2"/>
        <v>http://www.sberbank.ru/start?utm_source=Rambler_PMP&amp;utm_medium=cpm&amp;utm_campaign=rko_aug_sept_frk&amp;utm_content=__zng09-m4grz_&amp;utm_term=general</v>
      </c>
      <c r="J24" s="11" t="s">
        <v>81</v>
      </c>
      <c r="K24" s="10"/>
      <c r="L24" s="10"/>
    </row>
    <row r="25" spans="1:12" ht="15" customHeight="1" x14ac:dyDescent="0.25">
      <c r="A25" s="9" t="str">
        <f t="shared" si="0"/>
        <v>rko_aug_sept_frk_Mail</v>
      </c>
      <c r="B25" s="9" t="str">
        <f t="shared" si="1"/>
        <v>rko_aug_sept_frk_Mail_cpm___zng09-qmv6j_</v>
      </c>
      <c r="C25" s="9" t="s">
        <v>14</v>
      </c>
      <c r="D25" s="9" t="s">
        <v>50</v>
      </c>
      <c r="E25" s="9" t="s">
        <v>23</v>
      </c>
      <c r="F25" s="9" t="s">
        <v>51</v>
      </c>
      <c r="G25" s="9" t="s">
        <v>52</v>
      </c>
      <c r="H25" s="19" t="s">
        <v>19</v>
      </c>
      <c r="I25" s="9" t="str">
        <f t="shared" si="2"/>
        <v>http://www.sberbank.ru/start?utm_source=Mail&amp;utm_medium=cpm&amp;utm_campaign=rko_aug_sept_frk&amp;utm_content=__zng09-qmv6j_&amp;utm_term=pochta</v>
      </c>
      <c r="J25" s="20" t="s">
        <v>82</v>
      </c>
      <c r="K25" s="10"/>
      <c r="L25" s="10"/>
    </row>
    <row r="26" spans="1:12" ht="15" customHeight="1" x14ac:dyDescent="0.25">
      <c r="A26" s="8" t="str">
        <f t="shared" si="0"/>
        <v>rko_aug_sept_frk_Segmento_banner</v>
      </c>
      <c r="B26" s="8" t="str">
        <f t="shared" si="1"/>
        <v>rko_aug_sept_frk_Segmento_banner_cpc___zng09-yoevj_</v>
      </c>
      <c r="C26" s="8" t="s">
        <v>14</v>
      </c>
      <c r="D26" s="8" t="s">
        <v>53</v>
      </c>
      <c r="E26" s="8" t="s">
        <v>54</v>
      </c>
      <c r="F26" s="8" t="s">
        <v>55</v>
      </c>
      <c r="G26" s="8" t="s">
        <v>18</v>
      </c>
      <c r="H26" s="18" t="s">
        <v>19</v>
      </c>
      <c r="I26" s="8" t="str">
        <f t="shared" si="2"/>
        <v>http://www.sberbank.ru/start?utm_source=Segmento_banner&amp;utm_medium=cpc&amp;utm_campaign=rko_aug_sept_frk&amp;utm_content=__zng09-yoevj_&amp;utm_term=interests</v>
      </c>
      <c r="J26" s="11" t="s">
        <v>83</v>
      </c>
      <c r="K26" s="10"/>
      <c r="L26" s="10"/>
    </row>
    <row r="27" spans="1:12" ht="15" customHeight="1" x14ac:dyDescent="0.25">
      <c r="A27" s="9" t="str">
        <f t="shared" si="0"/>
        <v>rko_aug_sept_frk_Avito</v>
      </c>
      <c r="B27" s="9" t="str">
        <f t="shared" si="1"/>
        <v>rko_aug_sept_frk_Avito_cpm___zng09-3g0v6_</v>
      </c>
      <c r="C27" s="9" t="s">
        <v>14</v>
      </c>
      <c r="D27" s="9" t="s">
        <v>56</v>
      </c>
      <c r="E27" s="9" t="s">
        <v>23</v>
      </c>
      <c r="F27" s="9" t="s">
        <v>57</v>
      </c>
      <c r="G27" s="9" t="s">
        <v>25</v>
      </c>
      <c r="H27" s="19" t="s">
        <v>19</v>
      </c>
      <c r="I27" s="9" t="str">
        <f t="shared" si="2"/>
        <v>http://www.sberbank.ru/start?utm_source=Avito&amp;utm_medium=cpm&amp;utm_campaign=rko_aug_sept_frk&amp;utm_content=__zng09-3g0v6_&amp;utm_term=portals</v>
      </c>
      <c r="J27" s="20" t="s">
        <v>84</v>
      </c>
      <c r="K27" s="10"/>
      <c r="L27" s="10"/>
    </row>
    <row r="28" spans="1:12" ht="15" customHeight="1" x14ac:dyDescent="0.25">
      <c r="A28" s="8" t="str">
        <f t="shared" si="0"/>
        <v>rko_aug_sept_frk_Kommersant</v>
      </c>
      <c r="B28" s="8" t="str">
        <f t="shared" si="1"/>
        <v>rko_aug_sept_frk_Kommersant_cpm___zng09-nn3mr_</v>
      </c>
      <c r="C28" s="8" t="s">
        <v>14</v>
      </c>
      <c r="D28" s="8" t="s">
        <v>58</v>
      </c>
      <c r="E28" s="8" t="s">
        <v>23</v>
      </c>
      <c r="F28" s="8" t="s">
        <v>59</v>
      </c>
      <c r="G28" s="8" t="s">
        <v>60</v>
      </c>
      <c r="H28" s="18" t="s">
        <v>19</v>
      </c>
      <c r="I28" s="8" t="str">
        <f t="shared" si="2"/>
        <v>http://www.sberbank.ru/start?utm_source=Kommersant&amp;utm_medium=cpm&amp;utm_campaign=rko_aug_sept_frk&amp;utm_content=__zng09-nn3mr_&amp;utm_term=news-business</v>
      </c>
      <c r="J28" s="11" t="s">
        <v>85</v>
      </c>
      <c r="K28" s="10"/>
      <c r="L28" s="10"/>
    </row>
    <row r="29" spans="1:12" ht="15" customHeight="1" x14ac:dyDescent="0.25">
      <c r="A29" s="9" t="str">
        <f t="shared" si="0"/>
        <v>rko_aug_sept_frk_Ati.su</v>
      </c>
      <c r="B29" s="9" t="str">
        <f t="shared" si="1"/>
        <v>rko_aug_sept_frk_Ati.su_week___zng09-1ozy6_</v>
      </c>
      <c r="C29" s="9" t="s">
        <v>14</v>
      </c>
      <c r="D29" s="9" t="s">
        <v>61</v>
      </c>
      <c r="E29" s="9" t="s">
        <v>62</v>
      </c>
      <c r="F29" s="9" t="s">
        <v>63</v>
      </c>
      <c r="G29" s="9" t="s">
        <v>25</v>
      </c>
      <c r="H29" s="19" t="s">
        <v>19</v>
      </c>
      <c r="I29" s="9" t="str">
        <f t="shared" si="2"/>
        <v>http://www.sberbank.ru/start?utm_source=Ati.su&amp;utm_medium=week&amp;utm_campaign=rko_aug_sept_frk&amp;utm_content=__zng09-1ozy6_&amp;utm_term=portals</v>
      </c>
      <c r="J29" s="20" t="s">
        <v>86</v>
      </c>
      <c r="K29" s="10"/>
      <c r="L29" s="10"/>
    </row>
    <row r="30" spans="1:12" ht="15" customHeight="1" x14ac:dyDescent="0.25">
      <c r="A30" s="8" t="str">
        <f t="shared" si="0"/>
        <v>rko_aug_sept_frk_Freelance</v>
      </c>
      <c r="B30" s="8" t="str">
        <f t="shared" si="1"/>
        <v>rko_aug_sept_frk_Freelance_week___zng09-dw201_</v>
      </c>
      <c r="C30" s="8" t="s">
        <v>14</v>
      </c>
      <c r="D30" s="8" t="s">
        <v>64</v>
      </c>
      <c r="E30" s="8" t="s">
        <v>62</v>
      </c>
      <c r="F30" s="8" t="s">
        <v>65</v>
      </c>
      <c r="G30" s="8" t="s">
        <v>25</v>
      </c>
      <c r="H30" s="18" t="s">
        <v>19</v>
      </c>
      <c r="I30" s="8" t="str">
        <f t="shared" si="2"/>
        <v>http://www.sberbank.ru/start?utm_source=Freelance&amp;utm_medium=week&amp;utm_campaign=rko_aug_sept_frk&amp;utm_content=__zng09-dw201_&amp;utm_term=portals</v>
      </c>
      <c r="J30" s="11" t="s">
        <v>87</v>
      </c>
      <c r="K30" s="10"/>
      <c r="L30" s="10"/>
    </row>
    <row r="31" spans="1:12" ht="15" customHeight="1" x14ac:dyDescent="0.25">
      <c r="A31" s="9" t="str">
        <f t="shared" si="0"/>
        <v>rko_aug_sept_frk_Secretmag</v>
      </c>
      <c r="B31" s="9" t="str">
        <f t="shared" si="1"/>
        <v>rko_aug_sept_frk_Secretmag_cpm___zng09-rd13v_</v>
      </c>
      <c r="C31" s="9" t="s">
        <v>14</v>
      </c>
      <c r="D31" s="9" t="s">
        <v>66</v>
      </c>
      <c r="E31" s="9" t="s">
        <v>23</v>
      </c>
      <c r="F31" s="9" t="s">
        <v>67</v>
      </c>
      <c r="G31" s="9" t="s">
        <v>25</v>
      </c>
      <c r="H31" s="19" t="s">
        <v>19</v>
      </c>
      <c r="I31" s="9" t="str">
        <f t="shared" si="2"/>
        <v>http://www.sberbank.ru/start?utm_source=Secretmag&amp;utm_medium=cpm&amp;utm_campaign=rko_aug_sept_frk&amp;utm_content=__zng09-rd13v_&amp;utm_term=portals</v>
      </c>
      <c r="J31" s="20" t="s">
        <v>88</v>
      </c>
      <c r="K31" s="10"/>
      <c r="L31" s="10"/>
    </row>
    <row r="32" spans="1:12" ht="15" customHeight="1" x14ac:dyDescent="0.25">
      <c r="A32" s="8" t="str">
        <f t="shared" si="0"/>
        <v>_</v>
      </c>
      <c r="B32" s="8" t="str">
        <f t="shared" si="1"/>
        <v>___</v>
      </c>
      <c r="C32" s="16"/>
      <c r="D32" s="16"/>
      <c r="E32" s="16"/>
      <c r="F32" s="16"/>
      <c r="G32" s="16"/>
      <c r="H32" s="10" t="s">
        <v>12</v>
      </c>
      <c r="I32" s="9" t="str">
        <f t="shared" si="2"/>
        <v>http://www.sberbank.ru/start?utm_source=&amp;utm_medium=&amp;utm_campaign=&amp;utm_content=&amp;utm_term=</v>
      </c>
      <c r="J32" s="11" t="s">
        <v>13</v>
      </c>
      <c r="K32" s="10"/>
      <c r="L32" s="10"/>
    </row>
    <row r="33" spans="1:12" ht="15" customHeight="1" x14ac:dyDescent="0.25">
      <c r="A33" s="8" t="str">
        <f t="shared" si="0"/>
        <v>_</v>
      </c>
      <c r="B33" s="8" t="str">
        <f t="shared" si="1"/>
        <v>___</v>
      </c>
      <c r="C33" s="16"/>
      <c r="D33" s="16"/>
      <c r="E33" s="16"/>
      <c r="F33" s="16"/>
      <c r="G33" s="16"/>
      <c r="H33" s="10" t="s">
        <v>12</v>
      </c>
      <c r="I33" s="9" t="str">
        <f t="shared" si="2"/>
        <v>http://www.sberbank.ru/start?utm_source=&amp;utm_medium=&amp;utm_campaign=&amp;utm_content=&amp;utm_term=</v>
      </c>
      <c r="J33" s="11" t="s">
        <v>13</v>
      </c>
      <c r="K33" s="10"/>
      <c r="L33" s="10"/>
    </row>
    <row r="34" spans="1:12" ht="15" customHeight="1" x14ac:dyDescent="0.25">
      <c r="A34" s="8" t="str">
        <f t="shared" si="0"/>
        <v>_</v>
      </c>
      <c r="B34" s="8" t="str">
        <f t="shared" si="1"/>
        <v>___</v>
      </c>
      <c r="C34" s="16"/>
      <c r="D34" s="16"/>
      <c r="E34" s="16"/>
      <c r="F34" s="16"/>
      <c r="G34" s="16"/>
      <c r="H34" s="10" t="s">
        <v>12</v>
      </c>
      <c r="I34" s="9" t="str">
        <f t="shared" si="2"/>
        <v>http://www.sberbank.ru/start?utm_source=&amp;utm_medium=&amp;utm_campaign=&amp;utm_content=&amp;utm_term=</v>
      </c>
      <c r="J34" s="11" t="s">
        <v>13</v>
      </c>
      <c r="K34" s="10"/>
      <c r="L34" s="10"/>
    </row>
    <row r="35" spans="1:12" ht="15" customHeight="1" x14ac:dyDescent="0.25">
      <c r="A35" s="8" t="str">
        <f t="shared" si="0"/>
        <v>_</v>
      </c>
      <c r="B35" s="8" t="str">
        <f t="shared" si="1"/>
        <v>___</v>
      </c>
      <c r="C35" s="16"/>
      <c r="D35" s="16"/>
      <c r="E35" s="16"/>
      <c r="F35" s="16"/>
      <c r="G35" s="16"/>
      <c r="H35" s="10" t="s">
        <v>12</v>
      </c>
      <c r="I35" s="9" t="str">
        <f t="shared" si="2"/>
        <v>http://www.sberbank.ru/start?utm_source=&amp;utm_medium=&amp;utm_campaign=&amp;utm_content=&amp;utm_term=</v>
      </c>
      <c r="J35" s="11" t="s">
        <v>13</v>
      </c>
      <c r="K35" s="10"/>
      <c r="L35" s="10"/>
    </row>
    <row r="36" spans="1:12" ht="15" customHeight="1" x14ac:dyDescent="0.25">
      <c r="A36" s="8" t="str">
        <f t="shared" si="0"/>
        <v>_</v>
      </c>
      <c r="B36" s="8" t="str">
        <f t="shared" si="1"/>
        <v>___</v>
      </c>
      <c r="C36" s="16"/>
      <c r="D36" s="16"/>
      <c r="E36" s="16"/>
      <c r="F36" s="16"/>
      <c r="G36" s="16"/>
      <c r="H36" s="10" t="s">
        <v>12</v>
      </c>
      <c r="I36" s="9" t="str">
        <f t="shared" si="2"/>
        <v>http://www.sberbank.ru/start?utm_source=&amp;utm_medium=&amp;utm_campaign=&amp;utm_content=&amp;utm_term=</v>
      </c>
      <c r="J36" s="11" t="s">
        <v>13</v>
      </c>
      <c r="K36" s="10"/>
      <c r="L36" s="10"/>
    </row>
    <row r="37" spans="1:12" ht="15" customHeight="1" x14ac:dyDescent="0.25">
      <c r="A37" s="8" t="str">
        <f t="shared" si="0"/>
        <v>_</v>
      </c>
      <c r="B37" s="8" t="str">
        <f t="shared" si="1"/>
        <v>___</v>
      </c>
      <c r="C37" s="16"/>
      <c r="D37" s="16"/>
      <c r="E37" s="16"/>
      <c r="F37" s="16"/>
      <c r="G37" s="16"/>
      <c r="H37" s="10" t="s">
        <v>12</v>
      </c>
      <c r="I37" s="9" t="str">
        <f t="shared" si="2"/>
        <v>http://www.sberbank.ru/start?utm_source=&amp;utm_medium=&amp;utm_campaign=&amp;utm_content=&amp;utm_term=</v>
      </c>
      <c r="J37" s="11" t="s">
        <v>13</v>
      </c>
      <c r="K37" s="10"/>
      <c r="L37" s="10"/>
    </row>
    <row r="38" spans="1:12" ht="15" customHeight="1" x14ac:dyDescent="0.25">
      <c r="A38" s="8" t="str">
        <f t="shared" si="0"/>
        <v>_</v>
      </c>
      <c r="B38" s="8" t="str">
        <f t="shared" si="1"/>
        <v>___</v>
      </c>
      <c r="C38" s="16"/>
      <c r="D38" s="16"/>
      <c r="E38" s="16"/>
      <c r="F38" s="16"/>
      <c r="G38" s="16"/>
      <c r="H38" s="10" t="s">
        <v>12</v>
      </c>
      <c r="I38" s="9" t="str">
        <f t="shared" si="2"/>
        <v>http://www.sberbank.ru/start?utm_source=&amp;utm_medium=&amp;utm_campaign=&amp;utm_content=&amp;utm_term=</v>
      </c>
      <c r="J38" s="11" t="s">
        <v>13</v>
      </c>
      <c r="K38" s="10"/>
      <c r="L38" s="10"/>
    </row>
    <row r="39" spans="1:12" ht="15" customHeight="1" x14ac:dyDescent="0.25">
      <c r="A39" s="8" t="str">
        <f t="shared" si="0"/>
        <v>_</v>
      </c>
      <c r="B39" s="8" t="str">
        <f t="shared" si="1"/>
        <v>___</v>
      </c>
      <c r="C39" s="16"/>
      <c r="D39" s="16"/>
      <c r="E39" s="16"/>
      <c r="F39" s="16"/>
      <c r="G39" s="16"/>
      <c r="H39" s="10" t="s">
        <v>12</v>
      </c>
      <c r="I39" s="9" t="str">
        <f t="shared" si="2"/>
        <v>http://www.sberbank.ru/start?utm_source=&amp;utm_medium=&amp;utm_campaign=&amp;utm_content=&amp;utm_term=</v>
      </c>
      <c r="J39" s="11" t="s">
        <v>13</v>
      </c>
      <c r="K39" s="10"/>
      <c r="L39" s="10"/>
    </row>
    <row r="40" spans="1:12" ht="15" customHeight="1" x14ac:dyDescent="0.25">
      <c r="A40" s="8" t="str">
        <f t="shared" si="0"/>
        <v>_</v>
      </c>
      <c r="B40" s="8" t="str">
        <f t="shared" si="1"/>
        <v>___</v>
      </c>
      <c r="C40" s="16"/>
      <c r="D40" s="16"/>
      <c r="E40" s="16"/>
      <c r="F40" s="16"/>
      <c r="G40" s="16"/>
      <c r="H40" s="10" t="s">
        <v>12</v>
      </c>
      <c r="I40" s="9" t="str">
        <f t="shared" si="2"/>
        <v>http://www.sberbank.ru/start?utm_source=&amp;utm_medium=&amp;utm_campaign=&amp;utm_content=&amp;utm_term=</v>
      </c>
      <c r="J40" s="11" t="s">
        <v>13</v>
      </c>
      <c r="K40" s="10"/>
      <c r="L40" s="10"/>
    </row>
    <row r="41" spans="1:12" ht="15" customHeight="1" x14ac:dyDescent="0.25">
      <c r="A41" s="8" t="str">
        <f t="shared" si="0"/>
        <v>_</v>
      </c>
      <c r="B41" s="8" t="str">
        <f t="shared" si="1"/>
        <v>___</v>
      </c>
      <c r="C41" s="16"/>
      <c r="D41" s="16"/>
      <c r="E41" s="16"/>
      <c r="F41" s="16"/>
      <c r="G41" s="16"/>
      <c r="H41" s="10" t="s">
        <v>12</v>
      </c>
      <c r="I41" s="9" t="str">
        <f t="shared" si="2"/>
        <v>http://www.sberbank.ru/start?utm_source=&amp;utm_medium=&amp;utm_campaign=&amp;utm_content=&amp;utm_term=</v>
      </c>
      <c r="J41" s="11" t="s">
        <v>13</v>
      </c>
      <c r="K41" s="10"/>
      <c r="L41" s="10"/>
    </row>
    <row r="42" spans="1:12" ht="15" customHeight="1" x14ac:dyDescent="0.25">
      <c r="A42" s="8" t="str">
        <f t="shared" si="0"/>
        <v>_</v>
      </c>
      <c r="B42" s="8" t="str">
        <f t="shared" si="1"/>
        <v>___</v>
      </c>
      <c r="C42" s="16"/>
      <c r="D42" s="16"/>
      <c r="E42" s="16"/>
      <c r="F42" s="16"/>
      <c r="G42" s="16"/>
      <c r="H42" s="10" t="s">
        <v>12</v>
      </c>
      <c r="I42" s="9" t="str">
        <f t="shared" si="2"/>
        <v>http://www.sberbank.ru/start?utm_source=&amp;utm_medium=&amp;utm_campaign=&amp;utm_content=&amp;utm_term=</v>
      </c>
      <c r="J42" s="11" t="s">
        <v>13</v>
      </c>
      <c r="K42" s="10"/>
      <c r="L42" s="10"/>
    </row>
    <row r="43" spans="1:12" ht="15" customHeight="1" x14ac:dyDescent="0.25">
      <c r="A43" s="8" t="str">
        <f t="shared" si="0"/>
        <v>_</v>
      </c>
      <c r="B43" s="8" t="str">
        <f t="shared" si="1"/>
        <v>___</v>
      </c>
      <c r="C43" s="16"/>
      <c r="D43" s="16"/>
      <c r="E43" s="16"/>
      <c r="F43" s="16"/>
      <c r="G43" s="16"/>
      <c r="H43" s="10" t="s">
        <v>12</v>
      </c>
      <c r="I43" s="9" t="str">
        <f t="shared" si="2"/>
        <v>http://www.sberbank.ru/start?utm_source=&amp;utm_medium=&amp;utm_campaign=&amp;utm_content=&amp;utm_term=</v>
      </c>
      <c r="J43" s="11" t="s">
        <v>13</v>
      </c>
      <c r="K43" s="10"/>
      <c r="L43" s="10"/>
    </row>
    <row r="44" spans="1:12" ht="15" customHeight="1" x14ac:dyDescent="0.25">
      <c r="A44" s="8" t="str">
        <f t="shared" si="0"/>
        <v>_</v>
      </c>
      <c r="B44" s="8" t="str">
        <f t="shared" si="1"/>
        <v>___</v>
      </c>
      <c r="C44" s="16"/>
      <c r="D44" s="16"/>
      <c r="E44" s="16"/>
      <c r="F44" s="16"/>
      <c r="G44" s="16"/>
      <c r="H44" s="10" t="s">
        <v>12</v>
      </c>
      <c r="I44" s="9" t="str">
        <f t="shared" si="2"/>
        <v>http://www.sberbank.ru/start?utm_source=&amp;utm_medium=&amp;utm_campaign=&amp;utm_content=&amp;utm_term=</v>
      </c>
      <c r="J44" s="11" t="s">
        <v>13</v>
      </c>
      <c r="K44" s="10"/>
      <c r="L44" s="10"/>
    </row>
    <row r="45" spans="1:12" ht="15" customHeight="1" x14ac:dyDescent="0.25">
      <c r="A45" s="8" t="str">
        <f t="shared" si="0"/>
        <v>_</v>
      </c>
      <c r="B45" s="8" t="str">
        <f t="shared" si="1"/>
        <v>___</v>
      </c>
      <c r="C45" s="16"/>
      <c r="D45" s="16"/>
      <c r="E45" s="16"/>
      <c r="F45" s="16"/>
      <c r="G45" s="16"/>
      <c r="H45" s="10" t="s">
        <v>12</v>
      </c>
      <c r="I45" s="9" t="str">
        <f t="shared" si="2"/>
        <v>http://www.sberbank.ru/start?utm_source=&amp;utm_medium=&amp;utm_campaign=&amp;utm_content=&amp;utm_term=</v>
      </c>
      <c r="J45" s="11" t="s">
        <v>13</v>
      </c>
      <c r="K45" s="10"/>
      <c r="L45" s="10"/>
    </row>
    <row r="46" spans="1:12" ht="15" customHeight="1" x14ac:dyDescent="0.25">
      <c r="A46" s="8" t="str">
        <f t="shared" si="0"/>
        <v>_</v>
      </c>
      <c r="B46" s="8" t="str">
        <f t="shared" si="1"/>
        <v>___</v>
      </c>
      <c r="C46" s="16"/>
      <c r="D46" s="16"/>
      <c r="E46" s="16"/>
      <c r="F46" s="16"/>
      <c r="G46" s="16"/>
      <c r="H46" s="10" t="s">
        <v>12</v>
      </c>
      <c r="I46" s="9" t="str">
        <f t="shared" si="2"/>
        <v>http://www.sberbank.ru/start?utm_source=&amp;utm_medium=&amp;utm_campaign=&amp;utm_content=&amp;utm_term=</v>
      </c>
      <c r="J46" s="11" t="s">
        <v>13</v>
      </c>
      <c r="K46" s="10"/>
      <c r="L46" s="10"/>
    </row>
    <row r="47" spans="1:12" ht="15" customHeight="1" x14ac:dyDescent="0.25">
      <c r="A47" s="8" t="str">
        <f t="shared" si="0"/>
        <v>_</v>
      </c>
      <c r="B47" s="8" t="str">
        <f t="shared" si="1"/>
        <v>___</v>
      </c>
      <c r="C47" s="16"/>
      <c r="D47" s="16"/>
      <c r="E47" s="16"/>
      <c r="F47" s="16"/>
      <c r="G47" s="16"/>
      <c r="H47" s="10" t="s">
        <v>12</v>
      </c>
      <c r="I47" s="9" t="str">
        <f t="shared" si="2"/>
        <v>http://www.sberbank.ru/start?utm_source=&amp;utm_medium=&amp;utm_campaign=&amp;utm_content=&amp;utm_term=</v>
      </c>
      <c r="J47" s="11" t="s">
        <v>13</v>
      </c>
      <c r="K47" s="10"/>
      <c r="L47" s="10"/>
    </row>
    <row r="48" spans="1:12" ht="15" customHeight="1" x14ac:dyDescent="0.25">
      <c r="A48" s="8" t="str">
        <f t="shared" si="0"/>
        <v>_</v>
      </c>
      <c r="B48" s="8" t="str">
        <f t="shared" si="1"/>
        <v>___</v>
      </c>
      <c r="C48" s="16"/>
      <c r="D48" s="16"/>
      <c r="E48" s="16"/>
      <c r="F48" s="16"/>
      <c r="G48" s="16"/>
      <c r="H48" s="10" t="s">
        <v>12</v>
      </c>
      <c r="I48" s="9" t="str">
        <f t="shared" si="2"/>
        <v>http://www.sberbank.ru/start?utm_source=&amp;utm_medium=&amp;utm_campaign=&amp;utm_content=&amp;utm_term=</v>
      </c>
      <c r="J48" s="11" t="s">
        <v>13</v>
      </c>
      <c r="K48" s="10"/>
      <c r="L48" s="10"/>
    </row>
    <row r="49" spans="1:12" ht="15" customHeight="1" x14ac:dyDescent="0.25">
      <c r="A49" s="8" t="str">
        <f t="shared" si="0"/>
        <v>_</v>
      </c>
      <c r="B49" s="8" t="str">
        <f t="shared" si="1"/>
        <v>___</v>
      </c>
      <c r="C49" s="16"/>
      <c r="D49" s="16"/>
      <c r="E49" s="16"/>
      <c r="F49" s="16"/>
      <c r="G49" s="16"/>
      <c r="H49" s="10" t="s">
        <v>12</v>
      </c>
      <c r="I49" s="9" t="str">
        <f t="shared" si="2"/>
        <v>http://www.sberbank.ru/start?utm_source=&amp;utm_medium=&amp;utm_campaign=&amp;utm_content=&amp;utm_term=</v>
      </c>
      <c r="J49" s="11" t="s">
        <v>13</v>
      </c>
      <c r="K49" s="10"/>
      <c r="L49" s="10"/>
    </row>
    <row r="50" spans="1:12" ht="15" customHeight="1" x14ac:dyDescent="0.25">
      <c r="A50" s="8" t="str">
        <f t="shared" si="0"/>
        <v>_</v>
      </c>
      <c r="B50" s="8" t="str">
        <f t="shared" si="1"/>
        <v>___</v>
      </c>
      <c r="C50" s="16"/>
      <c r="D50" s="16"/>
      <c r="E50" s="16"/>
      <c r="F50" s="16"/>
      <c r="G50" s="16"/>
      <c r="H50" s="10" t="s">
        <v>12</v>
      </c>
      <c r="I50" s="9" t="str">
        <f t="shared" si="2"/>
        <v>http://www.sberbank.ru/start?utm_source=&amp;utm_medium=&amp;utm_campaign=&amp;utm_content=&amp;utm_term=</v>
      </c>
      <c r="J50" s="11" t="s">
        <v>13</v>
      </c>
      <c r="K50" s="10"/>
      <c r="L50" s="10"/>
    </row>
    <row r="51" spans="1:12" ht="15" customHeight="1" x14ac:dyDescent="0.25">
      <c r="A51" s="8" t="str">
        <f t="shared" si="0"/>
        <v>_</v>
      </c>
      <c r="B51" s="8" t="str">
        <f t="shared" si="1"/>
        <v>___</v>
      </c>
      <c r="C51" s="16"/>
      <c r="D51" s="16"/>
      <c r="E51" s="16"/>
      <c r="F51" s="16"/>
      <c r="G51" s="16"/>
      <c r="H51" s="10" t="s">
        <v>12</v>
      </c>
      <c r="I51" s="9" t="str">
        <f t="shared" si="2"/>
        <v>http://www.sberbank.ru/start?utm_source=&amp;utm_medium=&amp;utm_campaign=&amp;utm_content=&amp;utm_term=</v>
      </c>
      <c r="J51" s="11" t="s">
        <v>13</v>
      </c>
      <c r="K51" s="10"/>
      <c r="L51" s="10"/>
    </row>
    <row r="52" spans="1:12" ht="15" customHeight="1" x14ac:dyDescent="0.25">
      <c r="A52" s="8" t="str">
        <f t="shared" si="0"/>
        <v>_</v>
      </c>
      <c r="B52" s="8" t="str">
        <f t="shared" si="1"/>
        <v>___</v>
      </c>
      <c r="C52" s="16"/>
      <c r="D52" s="16"/>
      <c r="E52" s="16"/>
      <c r="F52" s="16"/>
      <c r="G52" s="16"/>
      <c r="H52" s="10" t="s">
        <v>12</v>
      </c>
      <c r="I52" s="9" t="str">
        <f t="shared" si="2"/>
        <v>http://www.sberbank.ru/start?utm_source=&amp;utm_medium=&amp;utm_campaign=&amp;utm_content=&amp;utm_term=</v>
      </c>
      <c r="J52" s="11" t="s">
        <v>13</v>
      </c>
      <c r="K52" s="10"/>
      <c r="L52" s="10"/>
    </row>
    <row r="53" spans="1:12" ht="15" customHeight="1" x14ac:dyDescent="0.25">
      <c r="A53" s="8" t="str">
        <f t="shared" si="0"/>
        <v>_</v>
      </c>
      <c r="B53" s="8" t="str">
        <f t="shared" si="1"/>
        <v>___</v>
      </c>
      <c r="C53" s="16"/>
      <c r="D53" s="16"/>
      <c r="E53" s="16"/>
      <c r="F53" s="16"/>
      <c r="G53" s="16"/>
      <c r="H53" s="10" t="s">
        <v>12</v>
      </c>
      <c r="I53" s="9" t="str">
        <f t="shared" si="2"/>
        <v>http://www.sberbank.ru/start?utm_source=&amp;utm_medium=&amp;utm_campaign=&amp;utm_content=&amp;utm_term=</v>
      </c>
      <c r="J53" s="11" t="s">
        <v>13</v>
      </c>
      <c r="K53" s="10"/>
      <c r="L53" s="10"/>
    </row>
    <row r="54" spans="1:12" ht="15" customHeight="1" x14ac:dyDescent="0.25">
      <c r="A54" s="8" t="str">
        <f t="shared" si="0"/>
        <v>_</v>
      </c>
      <c r="B54" s="8" t="str">
        <f t="shared" si="1"/>
        <v>___</v>
      </c>
      <c r="C54" s="16"/>
      <c r="D54" s="16"/>
      <c r="E54" s="16"/>
      <c r="F54" s="16"/>
      <c r="G54" s="16"/>
      <c r="H54" s="10" t="s">
        <v>12</v>
      </c>
      <c r="I54" s="9" t="str">
        <f t="shared" si="2"/>
        <v>http://www.sberbank.ru/start?utm_source=&amp;utm_medium=&amp;utm_campaign=&amp;utm_content=&amp;utm_term=</v>
      </c>
      <c r="J54" s="11" t="s">
        <v>13</v>
      </c>
      <c r="K54" s="10"/>
      <c r="L54" s="10"/>
    </row>
    <row r="55" spans="1:12" ht="15" customHeight="1" x14ac:dyDescent="0.25">
      <c r="A55" s="8" t="str">
        <f t="shared" si="0"/>
        <v>_</v>
      </c>
      <c r="B55" s="8" t="str">
        <f t="shared" si="1"/>
        <v>___</v>
      </c>
      <c r="C55" s="16"/>
      <c r="D55" s="16"/>
      <c r="E55" s="16"/>
      <c r="F55" s="16"/>
      <c r="G55" s="16"/>
      <c r="H55" s="10" t="s">
        <v>12</v>
      </c>
      <c r="I55" s="9" t="str">
        <f t="shared" si="2"/>
        <v>http://www.sberbank.ru/start?utm_source=&amp;utm_medium=&amp;utm_campaign=&amp;utm_content=&amp;utm_term=</v>
      </c>
      <c r="J55" s="11" t="s">
        <v>13</v>
      </c>
      <c r="K55" s="10"/>
      <c r="L55" s="10"/>
    </row>
    <row r="56" spans="1:12" ht="15" customHeight="1" x14ac:dyDescent="0.25">
      <c r="A56" s="8" t="str">
        <f t="shared" si="0"/>
        <v>_</v>
      </c>
      <c r="B56" s="8" t="str">
        <f t="shared" si="1"/>
        <v>___</v>
      </c>
      <c r="C56" s="16"/>
      <c r="D56" s="16"/>
      <c r="E56" s="16"/>
      <c r="F56" s="16"/>
      <c r="G56" s="16"/>
      <c r="H56" s="10" t="s">
        <v>12</v>
      </c>
      <c r="I56" s="9" t="str">
        <f t="shared" si="2"/>
        <v>http://www.sberbank.ru/start?utm_source=&amp;utm_medium=&amp;utm_campaign=&amp;utm_content=&amp;utm_term=</v>
      </c>
      <c r="J56" s="11" t="s">
        <v>13</v>
      </c>
      <c r="K56" s="10"/>
      <c r="L56" s="10"/>
    </row>
    <row r="57" spans="1:12" ht="15" customHeight="1" x14ac:dyDescent="0.25">
      <c r="A57" s="8" t="str">
        <f t="shared" si="0"/>
        <v>_</v>
      </c>
      <c r="B57" s="8" t="str">
        <f t="shared" si="1"/>
        <v>___</v>
      </c>
      <c r="C57" s="16"/>
      <c r="D57" s="16"/>
      <c r="E57" s="16"/>
      <c r="F57" s="16"/>
      <c r="G57" s="16"/>
      <c r="H57" s="10" t="s">
        <v>12</v>
      </c>
      <c r="I57" s="9" t="str">
        <f t="shared" si="2"/>
        <v>http://www.sberbank.ru/start?utm_source=&amp;utm_medium=&amp;utm_campaign=&amp;utm_content=&amp;utm_term=</v>
      </c>
      <c r="J57" s="11" t="s">
        <v>13</v>
      </c>
      <c r="K57" s="10"/>
      <c r="L57" s="10"/>
    </row>
    <row r="58" spans="1:12" ht="15" customHeight="1" x14ac:dyDescent="0.25">
      <c r="A58" s="8" t="str">
        <f t="shared" si="0"/>
        <v>_</v>
      </c>
      <c r="B58" s="8" t="str">
        <f t="shared" si="1"/>
        <v>___</v>
      </c>
      <c r="C58" s="16"/>
      <c r="D58" s="16"/>
      <c r="E58" s="16"/>
      <c r="F58" s="16"/>
      <c r="G58" s="16"/>
      <c r="H58" s="10" t="s">
        <v>12</v>
      </c>
      <c r="I58" s="9" t="str">
        <f t="shared" si="2"/>
        <v>http://www.sberbank.ru/start?utm_source=&amp;utm_medium=&amp;utm_campaign=&amp;utm_content=&amp;utm_term=</v>
      </c>
      <c r="J58" s="11" t="s">
        <v>13</v>
      </c>
      <c r="K58" s="10"/>
      <c r="L58" s="10"/>
    </row>
    <row r="59" spans="1:12" ht="15" customHeight="1" x14ac:dyDescent="0.25">
      <c r="A59" s="8" t="str">
        <f t="shared" si="0"/>
        <v>_</v>
      </c>
      <c r="B59" s="8" t="str">
        <f t="shared" si="1"/>
        <v>___</v>
      </c>
      <c r="C59" s="16"/>
      <c r="D59" s="16"/>
      <c r="E59" s="16"/>
      <c r="F59" s="16"/>
      <c r="G59" s="16"/>
      <c r="H59" s="10" t="s">
        <v>12</v>
      </c>
      <c r="I59" s="9" t="str">
        <f t="shared" si="2"/>
        <v>http://www.sberbank.ru/start?utm_source=&amp;utm_medium=&amp;utm_campaign=&amp;utm_content=&amp;utm_term=</v>
      </c>
      <c r="J59" s="11" t="s">
        <v>13</v>
      </c>
      <c r="K59" s="10"/>
      <c r="L59" s="10"/>
    </row>
    <row r="60" spans="1:12" ht="15" customHeight="1" x14ac:dyDescent="0.25">
      <c r="A60" s="8" t="str">
        <f t="shared" si="0"/>
        <v>_</v>
      </c>
      <c r="B60" s="8" t="str">
        <f t="shared" si="1"/>
        <v>___</v>
      </c>
      <c r="C60" s="16"/>
      <c r="D60" s="16"/>
      <c r="E60" s="16"/>
      <c r="F60" s="16"/>
      <c r="G60" s="16"/>
      <c r="H60" s="10" t="s">
        <v>12</v>
      </c>
      <c r="I60" s="9" t="str">
        <f t="shared" si="2"/>
        <v>http://www.sberbank.ru/start?utm_source=&amp;utm_medium=&amp;utm_campaign=&amp;utm_content=&amp;utm_term=</v>
      </c>
      <c r="J60" s="11" t="s">
        <v>13</v>
      </c>
      <c r="K60" s="10"/>
      <c r="L60" s="10"/>
    </row>
    <row r="61" spans="1:12" ht="15" customHeight="1" x14ac:dyDescent="0.25">
      <c r="A61" s="8" t="str">
        <f t="shared" si="0"/>
        <v>_</v>
      </c>
      <c r="B61" s="8" t="str">
        <f t="shared" si="1"/>
        <v>___</v>
      </c>
      <c r="C61" s="16"/>
      <c r="D61" s="16"/>
      <c r="E61" s="16"/>
      <c r="F61" s="16"/>
      <c r="G61" s="16"/>
      <c r="H61" s="10" t="s">
        <v>12</v>
      </c>
      <c r="I61" s="9" t="str">
        <f t="shared" si="2"/>
        <v>http://www.sberbank.ru/start?utm_source=&amp;utm_medium=&amp;utm_campaign=&amp;utm_content=&amp;utm_term=</v>
      </c>
      <c r="J61" s="11" t="s">
        <v>13</v>
      </c>
      <c r="K61" s="10"/>
      <c r="L61" s="10"/>
    </row>
    <row r="62" spans="1:12" ht="15" customHeight="1" x14ac:dyDescent="0.25">
      <c r="A62" s="8" t="str">
        <f t="shared" si="0"/>
        <v>_</v>
      </c>
      <c r="B62" s="8" t="str">
        <f t="shared" si="1"/>
        <v>___</v>
      </c>
      <c r="C62" s="16"/>
      <c r="D62" s="16"/>
      <c r="E62" s="16"/>
      <c r="F62" s="16"/>
      <c r="G62" s="16"/>
      <c r="H62" s="10" t="s">
        <v>12</v>
      </c>
      <c r="I62" s="9" t="str">
        <f t="shared" si="2"/>
        <v>http://www.sberbank.ru/start?utm_source=&amp;utm_medium=&amp;utm_campaign=&amp;utm_content=&amp;utm_term=</v>
      </c>
      <c r="J62" s="11" t="s">
        <v>13</v>
      </c>
      <c r="K62" s="10"/>
      <c r="L62" s="10"/>
    </row>
    <row r="63" spans="1:12" ht="15" customHeight="1" x14ac:dyDescent="0.25">
      <c r="A63" s="8" t="str">
        <f t="shared" si="0"/>
        <v>_</v>
      </c>
      <c r="B63" s="8" t="str">
        <f t="shared" si="1"/>
        <v>___</v>
      </c>
      <c r="C63" s="16"/>
      <c r="D63" s="16"/>
      <c r="E63" s="16"/>
      <c r="F63" s="16"/>
      <c r="G63" s="16"/>
      <c r="H63" s="10" t="s">
        <v>12</v>
      </c>
      <c r="I63" s="9" t="str">
        <f t="shared" si="2"/>
        <v>http://www.sberbank.ru/start?utm_source=&amp;utm_medium=&amp;utm_campaign=&amp;utm_content=&amp;utm_term=</v>
      </c>
      <c r="J63" s="11" t="s">
        <v>13</v>
      </c>
      <c r="K63" s="10"/>
      <c r="L63" s="10"/>
    </row>
    <row r="64" spans="1:12" ht="15" customHeight="1" x14ac:dyDescent="0.25">
      <c r="A64" s="8" t="str">
        <f t="shared" si="0"/>
        <v>_</v>
      </c>
      <c r="B64" s="8" t="str">
        <f t="shared" si="1"/>
        <v>___</v>
      </c>
      <c r="C64" s="16"/>
      <c r="D64" s="16"/>
      <c r="E64" s="16"/>
      <c r="F64" s="16"/>
      <c r="G64" s="16"/>
      <c r="H64" s="10" t="s">
        <v>12</v>
      </c>
      <c r="I64" s="9" t="str">
        <f t="shared" si="2"/>
        <v>http://www.sberbank.ru/start?utm_source=&amp;utm_medium=&amp;utm_campaign=&amp;utm_content=&amp;utm_term=</v>
      </c>
      <c r="J64" s="11" t="s">
        <v>13</v>
      </c>
      <c r="K64" s="10"/>
      <c r="L64" s="10"/>
    </row>
    <row r="65" spans="1:12" ht="15" customHeight="1" x14ac:dyDescent="0.25">
      <c r="A65" s="8" t="str">
        <f t="shared" si="0"/>
        <v>_</v>
      </c>
      <c r="B65" s="8" t="str">
        <f t="shared" si="1"/>
        <v>___</v>
      </c>
      <c r="C65" s="16"/>
      <c r="D65" s="16"/>
      <c r="E65" s="16"/>
      <c r="F65" s="16"/>
      <c r="G65" s="16"/>
      <c r="H65" s="10" t="s">
        <v>12</v>
      </c>
      <c r="I65" s="9" t="str">
        <f t="shared" si="2"/>
        <v>http://www.sberbank.ru/start?utm_source=&amp;utm_medium=&amp;utm_campaign=&amp;utm_content=&amp;utm_term=</v>
      </c>
      <c r="J65" s="11" t="s">
        <v>13</v>
      </c>
      <c r="K65" s="10"/>
      <c r="L65" s="10"/>
    </row>
    <row r="66" spans="1:12" ht="15" customHeight="1" x14ac:dyDescent="0.25">
      <c r="A66" s="8" t="str">
        <f t="shared" si="0"/>
        <v>_</v>
      </c>
      <c r="B66" s="8" t="str">
        <f t="shared" si="1"/>
        <v>___</v>
      </c>
      <c r="C66" s="16"/>
      <c r="D66" s="16"/>
      <c r="E66" s="16"/>
      <c r="F66" s="16"/>
      <c r="G66" s="16"/>
      <c r="H66" s="10" t="s">
        <v>12</v>
      </c>
      <c r="I66" s="9" t="str">
        <f t="shared" si="2"/>
        <v>http://www.sberbank.ru/start?utm_source=&amp;utm_medium=&amp;utm_campaign=&amp;utm_content=&amp;utm_term=</v>
      </c>
      <c r="J66" s="11" t="s">
        <v>13</v>
      </c>
      <c r="K66" s="10"/>
      <c r="L66" s="10"/>
    </row>
    <row r="67" spans="1:12" ht="15" customHeight="1" x14ac:dyDescent="0.25">
      <c r="A67" s="8" t="str">
        <f t="shared" si="0"/>
        <v>_</v>
      </c>
      <c r="B67" s="8" t="str">
        <f t="shared" si="1"/>
        <v>___</v>
      </c>
      <c r="C67" s="16"/>
      <c r="D67" s="16"/>
      <c r="E67" s="16"/>
      <c r="F67" s="16"/>
      <c r="G67" s="16"/>
      <c r="H67" s="10" t="s">
        <v>12</v>
      </c>
      <c r="I67" s="9" t="str">
        <f t="shared" si="2"/>
        <v>http://www.sberbank.ru/start?utm_source=&amp;utm_medium=&amp;utm_campaign=&amp;utm_content=&amp;utm_term=</v>
      </c>
      <c r="J67" s="11" t="s">
        <v>13</v>
      </c>
      <c r="K67" s="10"/>
      <c r="L67" s="10"/>
    </row>
    <row r="68" spans="1:12" ht="15" customHeight="1" x14ac:dyDescent="0.25">
      <c r="A68" s="8" t="str">
        <f t="shared" si="0"/>
        <v>_</v>
      </c>
      <c r="B68" s="8" t="str">
        <f t="shared" si="1"/>
        <v>___</v>
      </c>
      <c r="C68" s="16"/>
      <c r="D68" s="16"/>
      <c r="E68" s="16"/>
      <c r="F68" s="16"/>
      <c r="G68" s="16"/>
      <c r="H68" s="10" t="s">
        <v>12</v>
      </c>
      <c r="I68" s="9" t="str">
        <f t="shared" si="2"/>
        <v>http://www.sberbank.ru/start?utm_source=&amp;utm_medium=&amp;utm_campaign=&amp;utm_content=&amp;utm_term=</v>
      </c>
      <c r="J68" s="11" t="s">
        <v>13</v>
      </c>
      <c r="K68" s="10"/>
      <c r="L68" s="10"/>
    </row>
    <row r="69" spans="1:12" ht="15" customHeight="1" x14ac:dyDescent="0.25">
      <c r="A69" s="8" t="str">
        <f t="shared" si="0"/>
        <v>_</v>
      </c>
      <c r="B69" s="8" t="str">
        <f t="shared" si="1"/>
        <v>___</v>
      </c>
      <c r="C69" s="16"/>
      <c r="D69" s="16"/>
      <c r="E69" s="16"/>
      <c r="F69" s="16"/>
      <c r="G69" s="16"/>
      <c r="H69" s="10" t="s">
        <v>12</v>
      </c>
      <c r="I69" s="9" t="str">
        <f t="shared" si="2"/>
        <v>http://www.sberbank.ru/start?utm_source=&amp;utm_medium=&amp;utm_campaign=&amp;utm_content=&amp;utm_term=</v>
      </c>
      <c r="J69" s="11" t="s">
        <v>13</v>
      </c>
      <c r="K69" s="10"/>
      <c r="L69" s="10"/>
    </row>
    <row r="70" spans="1:12" ht="15" customHeight="1" x14ac:dyDescent="0.25">
      <c r="A70" s="8" t="str">
        <f t="shared" si="0"/>
        <v>_</v>
      </c>
      <c r="B70" s="8" t="str">
        <f t="shared" si="1"/>
        <v>___</v>
      </c>
      <c r="C70" s="16"/>
      <c r="D70" s="16"/>
      <c r="E70" s="16"/>
      <c r="F70" s="16"/>
      <c r="G70" s="16"/>
      <c r="H70" s="10" t="s">
        <v>12</v>
      </c>
      <c r="I70" s="9" t="str">
        <f t="shared" si="2"/>
        <v>http://www.sberbank.ru/start?utm_source=&amp;utm_medium=&amp;utm_campaign=&amp;utm_content=&amp;utm_term=</v>
      </c>
      <c r="J70" s="11" t="s">
        <v>13</v>
      </c>
      <c r="K70" s="10"/>
      <c r="L70" s="10"/>
    </row>
    <row r="71" spans="1:12" ht="15" customHeight="1" x14ac:dyDescent="0.25">
      <c r="A71" s="8" t="str">
        <f t="shared" si="0"/>
        <v>_</v>
      </c>
      <c r="B71" s="8" t="str">
        <f t="shared" si="1"/>
        <v>___</v>
      </c>
      <c r="C71" s="16"/>
      <c r="D71" s="16"/>
      <c r="E71" s="16"/>
      <c r="F71" s="16"/>
      <c r="G71" s="16"/>
      <c r="H71" s="10" t="s">
        <v>12</v>
      </c>
      <c r="I71" s="9" t="str">
        <f t="shared" si="2"/>
        <v>http://www.sberbank.ru/start?utm_source=&amp;utm_medium=&amp;utm_campaign=&amp;utm_content=&amp;utm_term=</v>
      </c>
      <c r="J71" s="11" t="s">
        <v>13</v>
      </c>
      <c r="K71" s="10"/>
      <c r="L71" s="10"/>
    </row>
    <row r="72" spans="1:12" ht="15" customHeight="1" x14ac:dyDescent="0.25">
      <c r="A72" s="8" t="str">
        <f t="shared" si="0"/>
        <v>_</v>
      </c>
      <c r="B72" s="8" t="str">
        <f t="shared" si="1"/>
        <v>___</v>
      </c>
      <c r="C72" s="16"/>
      <c r="D72" s="16"/>
      <c r="E72" s="16"/>
      <c r="F72" s="16"/>
      <c r="G72" s="16"/>
      <c r="H72" s="10" t="s">
        <v>12</v>
      </c>
      <c r="I72" s="9" t="str">
        <f t="shared" si="2"/>
        <v>http://www.sberbank.ru/start?utm_source=&amp;utm_medium=&amp;utm_campaign=&amp;utm_content=&amp;utm_term=</v>
      </c>
      <c r="J72" s="11" t="s">
        <v>13</v>
      </c>
      <c r="K72" s="10"/>
      <c r="L72" s="10"/>
    </row>
    <row r="73" spans="1:12" ht="15" customHeight="1" x14ac:dyDescent="0.25">
      <c r="A73" s="8" t="str">
        <f t="shared" si="0"/>
        <v>_</v>
      </c>
      <c r="B73" s="8" t="str">
        <f t="shared" si="1"/>
        <v>___</v>
      </c>
      <c r="C73" s="16"/>
      <c r="D73" s="16"/>
      <c r="E73" s="16"/>
      <c r="F73" s="16"/>
      <c r="G73" s="16"/>
      <c r="H73" s="10" t="s">
        <v>12</v>
      </c>
      <c r="I73" s="9" t="str">
        <f t="shared" si="2"/>
        <v>http://www.sberbank.ru/start?utm_source=&amp;utm_medium=&amp;utm_campaign=&amp;utm_content=&amp;utm_term=</v>
      </c>
      <c r="J73" s="11" t="s">
        <v>13</v>
      </c>
      <c r="K73" s="10"/>
      <c r="L73" s="10"/>
    </row>
    <row r="74" spans="1:12" ht="15" customHeight="1" x14ac:dyDescent="0.25">
      <c r="A74" s="8" t="str">
        <f t="shared" si="0"/>
        <v>_</v>
      </c>
      <c r="B74" s="8" t="str">
        <f t="shared" si="1"/>
        <v>___</v>
      </c>
      <c r="C74" s="16"/>
      <c r="D74" s="16"/>
      <c r="E74" s="16"/>
      <c r="F74" s="16"/>
      <c r="G74" s="16"/>
      <c r="H74" s="10" t="s">
        <v>12</v>
      </c>
      <c r="I74" s="9" t="str">
        <f t="shared" si="2"/>
        <v>http://www.sberbank.ru/start?utm_source=&amp;utm_medium=&amp;utm_campaign=&amp;utm_content=&amp;utm_term=</v>
      </c>
      <c r="J74" s="11" t="s">
        <v>13</v>
      </c>
      <c r="K74" s="10"/>
      <c r="L74" s="10"/>
    </row>
    <row r="75" spans="1:12" ht="15" customHeight="1" x14ac:dyDescent="0.25">
      <c r="A75" s="8" t="str">
        <f t="shared" si="0"/>
        <v>_</v>
      </c>
      <c r="B75" s="8" t="str">
        <f t="shared" si="1"/>
        <v>___</v>
      </c>
      <c r="C75" s="16"/>
      <c r="D75" s="16"/>
      <c r="E75" s="16"/>
      <c r="F75" s="16"/>
      <c r="G75" s="16"/>
      <c r="H75" s="10" t="s">
        <v>12</v>
      </c>
      <c r="I75" s="9" t="str">
        <f t="shared" si="2"/>
        <v>http://www.sberbank.ru/start?utm_source=&amp;utm_medium=&amp;utm_campaign=&amp;utm_content=&amp;utm_term=</v>
      </c>
      <c r="J75" s="11" t="s">
        <v>13</v>
      </c>
      <c r="K75" s="10"/>
      <c r="L75" s="10"/>
    </row>
    <row r="76" spans="1:12" ht="15" customHeight="1" x14ac:dyDescent="0.25">
      <c r="A76" s="8" t="str">
        <f t="shared" ref="A76:A88" si="3">C76&amp;"_"&amp;D76</f>
        <v>_</v>
      </c>
      <c r="B76" s="8" t="str">
        <f t="shared" ref="B76:B88" si="4">A76&amp;"_"&amp;E76&amp;"_"&amp;F76</f>
        <v>___</v>
      </c>
      <c r="C76" s="16"/>
      <c r="D76" s="16"/>
      <c r="E76" s="16"/>
      <c r="F76" s="16"/>
      <c r="G76" s="16"/>
      <c r="H76" s="10" t="s">
        <v>12</v>
      </c>
      <c r="I76" s="9" t="str">
        <f t="shared" ref="I76:I88" si="5">($H$11&amp;"?utm_source="&amp;D76&amp;"&amp;utm_medium="&amp;E76&amp;"&amp;utm_campaign="&amp;C76&amp;"&amp;utm_content="&amp;F76&amp;"&amp;utm_term="&amp;G76)</f>
        <v>http://www.sberbank.ru/start?utm_source=&amp;utm_medium=&amp;utm_campaign=&amp;utm_content=&amp;utm_term=</v>
      </c>
      <c r="J76" s="11" t="s">
        <v>13</v>
      </c>
      <c r="K76" s="10"/>
      <c r="L76" s="10"/>
    </row>
    <row r="77" spans="1:12" ht="15" customHeight="1" x14ac:dyDescent="0.25">
      <c r="A77" s="8" t="str">
        <f t="shared" si="3"/>
        <v>_</v>
      </c>
      <c r="B77" s="8" t="str">
        <f t="shared" si="4"/>
        <v>___</v>
      </c>
      <c r="C77" s="16"/>
      <c r="D77" s="16"/>
      <c r="E77" s="16"/>
      <c r="F77" s="16"/>
      <c r="G77" s="16"/>
      <c r="H77" s="10" t="s">
        <v>12</v>
      </c>
      <c r="I77" s="9" t="str">
        <f t="shared" si="5"/>
        <v>http://www.sberbank.ru/start?utm_source=&amp;utm_medium=&amp;utm_campaign=&amp;utm_content=&amp;utm_term=</v>
      </c>
      <c r="J77" s="11" t="s">
        <v>13</v>
      </c>
      <c r="K77" s="10"/>
      <c r="L77" s="10"/>
    </row>
    <row r="78" spans="1:12" ht="15" customHeight="1" x14ac:dyDescent="0.25">
      <c r="A78" s="8" t="str">
        <f t="shared" si="3"/>
        <v>_</v>
      </c>
      <c r="B78" s="8" t="str">
        <f t="shared" si="4"/>
        <v>___</v>
      </c>
      <c r="C78" s="16"/>
      <c r="D78" s="16"/>
      <c r="E78" s="16"/>
      <c r="F78" s="16"/>
      <c r="G78" s="16"/>
      <c r="H78" s="10" t="s">
        <v>12</v>
      </c>
      <c r="I78" s="9" t="str">
        <f t="shared" si="5"/>
        <v>http://www.sberbank.ru/start?utm_source=&amp;utm_medium=&amp;utm_campaign=&amp;utm_content=&amp;utm_term=</v>
      </c>
      <c r="J78" s="11" t="s">
        <v>13</v>
      </c>
      <c r="K78" s="10"/>
      <c r="L78" s="10"/>
    </row>
    <row r="79" spans="1:12" ht="15" customHeight="1" x14ac:dyDescent="0.25">
      <c r="A79" s="8" t="str">
        <f t="shared" si="3"/>
        <v>_</v>
      </c>
      <c r="B79" s="8" t="str">
        <f t="shared" si="4"/>
        <v>___</v>
      </c>
      <c r="C79" s="16"/>
      <c r="D79" s="16"/>
      <c r="E79" s="16"/>
      <c r="F79" s="16"/>
      <c r="G79" s="16"/>
      <c r="H79" s="10" t="s">
        <v>12</v>
      </c>
      <c r="I79" s="9" t="str">
        <f t="shared" si="5"/>
        <v>http://www.sberbank.ru/start?utm_source=&amp;utm_medium=&amp;utm_campaign=&amp;utm_content=&amp;utm_term=</v>
      </c>
      <c r="J79" s="11" t="s">
        <v>13</v>
      </c>
      <c r="K79" s="10"/>
      <c r="L79" s="10"/>
    </row>
    <row r="80" spans="1:12" ht="15" customHeight="1" x14ac:dyDescent="0.25">
      <c r="A80" s="8" t="str">
        <f t="shared" si="3"/>
        <v>_</v>
      </c>
      <c r="B80" s="8" t="str">
        <f t="shared" si="4"/>
        <v>___</v>
      </c>
      <c r="C80" s="16"/>
      <c r="D80" s="16"/>
      <c r="E80" s="16"/>
      <c r="F80" s="16"/>
      <c r="G80" s="16"/>
      <c r="H80" s="10" t="s">
        <v>12</v>
      </c>
      <c r="I80" s="9" t="str">
        <f t="shared" si="5"/>
        <v>http://www.sberbank.ru/start?utm_source=&amp;utm_medium=&amp;utm_campaign=&amp;utm_content=&amp;utm_term=</v>
      </c>
      <c r="J80" s="11" t="s">
        <v>13</v>
      </c>
      <c r="K80" s="10"/>
      <c r="L80" s="10"/>
    </row>
    <row r="81" spans="1:12" ht="15" customHeight="1" x14ac:dyDescent="0.25">
      <c r="A81" s="8" t="str">
        <f t="shared" si="3"/>
        <v>_</v>
      </c>
      <c r="B81" s="8" t="str">
        <f t="shared" si="4"/>
        <v>___</v>
      </c>
      <c r="C81" s="16"/>
      <c r="D81" s="16"/>
      <c r="E81" s="16"/>
      <c r="F81" s="16"/>
      <c r="G81" s="16"/>
      <c r="H81" s="10" t="s">
        <v>12</v>
      </c>
      <c r="I81" s="9" t="str">
        <f t="shared" si="5"/>
        <v>http://www.sberbank.ru/start?utm_source=&amp;utm_medium=&amp;utm_campaign=&amp;utm_content=&amp;utm_term=</v>
      </c>
      <c r="J81" s="11" t="s">
        <v>13</v>
      </c>
      <c r="K81" s="10"/>
      <c r="L81" s="10"/>
    </row>
    <row r="82" spans="1:12" ht="15" customHeight="1" x14ac:dyDescent="0.25">
      <c r="A82" s="8" t="str">
        <f t="shared" si="3"/>
        <v>_</v>
      </c>
      <c r="B82" s="8" t="str">
        <f t="shared" si="4"/>
        <v>___</v>
      </c>
      <c r="C82" s="16"/>
      <c r="D82" s="16"/>
      <c r="E82" s="16"/>
      <c r="F82" s="16"/>
      <c r="G82" s="16"/>
      <c r="H82" s="10" t="s">
        <v>12</v>
      </c>
      <c r="I82" s="9" t="str">
        <f t="shared" si="5"/>
        <v>http://www.sberbank.ru/start?utm_source=&amp;utm_medium=&amp;utm_campaign=&amp;utm_content=&amp;utm_term=</v>
      </c>
      <c r="J82" s="11" t="s">
        <v>13</v>
      </c>
      <c r="K82" s="10"/>
      <c r="L82" s="10"/>
    </row>
    <row r="83" spans="1:12" ht="15" customHeight="1" x14ac:dyDescent="0.25">
      <c r="A83" s="8" t="str">
        <f t="shared" si="3"/>
        <v>_</v>
      </c>
      <c r="B83" s="8" t="str">
        <f t="shared" si="4"/>
        <v>___</v>
      </c>
      <c r="C83" s="16"/>
      <c r="D83" s="16"/>
      <c r="E83" s="16"/>
      <c r="F83" s="16"/>
      <c r="G83" s="16"/>
      <c r="H83" s="10" t="s">
        <v>12</v>
      </c>
      <c r="I83" s="9" t="str">
        <f t="shared" si="5"/>
        <v>http://www.sberbank.ru/start?utm_source=&amp;utm_medium=&amp;utm_campaign=&amp;utm_content=&amp;utm_term=</v>
      </c>
      <c r="J83" s="11" t="s">
        <v>13</v>
      </c>
      <c r="K83" s="10"/>
      <c r="L83" s="10"/>
    </row>
    <row r="84" spans="1:12" ht="15" customHeight="1" x14ac:dyDescent="0.25">
      <c r="A84" s="8" t="str">
        <f t="shared" si="3"/>
        <v>_</v>
      </c>
      <c r="B84" s="8" t="str">
        <f t="shared" si="4"/>
        <v>___</v>
      </c>
      <c r="C84" s="16"/>
      <c r="D84" s="16"/>
      <c r="E84" s="16"/>
      <c r="F84" s="16"/>
      <c r="G84" s="16"/>
      <c r="H84" s="10" t="s">
        <v>12</v>
      </c>
      <c r="I84" s="9" t="str">
        <f t="shared" si="5"/>
        <v>http://www.sberbank.ru/start?utm_source=&amp;utm_medium=&amp;utm_campaign=&amp;utm_content=&amp;utm_term=</v>
      </c>
      <c r="J84" s="11" t="s">
        <v>13</v>
      </c>
      <c r="K84" s="10"/>
      <c r="L84" s="10"/>
    </row>
    <row r="85" spans="1:12" ht="15" customHeight="1" x14ac:dyDescent="0.25">
      <c r="A85" s="8" t="str">
        <f t="shared" si="3"/>
        <v>_</v>
      </c>
      <c r="B85" s="8" t="str">
        <f t="shared" si="4"/>
        <v>___</v>
      </c>
      <c r="C85" s="16"/>
      <c r="D85" s="16"/>
      <c r="E85" s="16"/>
      <c r="F85" s="16"/>
      <c r="G85" s="16"/>
      <c r="H85" s="10" t="s">
        <v>12</v>
      </c>
      <c r="I85" s="9" t="str">
        <f t="shared" si="5"/>
        <v>http://www.sberbank.ru/start?utm_source=&amp;utm_medium=&amp;utm_campaign=&amp;utm_content=&amp;utm_term=</v>
      </c>
      <c r="J85" s="11" t="s">
        <v>13</v>
      </c>
      <c r="K85" s="10"/>
      <c r="L85" s="10"/>
    </row>
    <row r="86" spans="1:12" ht="15" customHeight="1" x14ac:dyDescent="0.25">
      <c r="A86" s="8" t="str">
        <f t="shared" si="3"/>
        <v>_</v>
      </c>
      <c r="B86" s="8" t="str">
        <f t="shared" si="4"/>
        <v>___</v>
      </c>
      <c r="C86" s="16"/>
      <c r="D86" s="16"/>
      <c r="E86" s="16"/>
      <c r="F86" s="16"/>
      <c r="G86" s="16"/>
      <c r="H86" s="10" t="s">
        <v>12</v>
      </c>
      <c r="I86" s="9" t="str">
        <f t="shared" si="5"/>
        <v>http://www.sberbank.ru/start?utm_source=&amp;utm_medium=&amp;utm_campaign=&amp;utm_content=&amp;utm_term=</v>
      </c>
      <c r="J86" s="11" t="s">
        <v>13</v>
      </c>
      <c r="K86" s="10"/>
      <c r="L86" s="10"/>
    </row>
    <row r="87" spans="1:12" ht="15" customHeight="1" x14ac:dyDescent="0.25">
      <c r="A87" s="8" t="str">
        <f t="shared" si="3"/>
        <v>_</v>
      </c>
      <c r="B87" s="8" t="str">
        <f t="shared" si="4"/>
        <v>___</v>
      </c>
      <c r="C87" s="16"/>
      <c r="D87" s="16"/>
      <c r="E87" s="16"/>
      <c r="F87" s="16"/>
      <c r="G87" s="16"/>
      <c r="H87" s="10" t="s">
        <v>12</v>
      </c>
      <c r="I87" s="9" t="str">
        <f t="shared" si="5"/>
        <v>http://www.sberbank.ru/start?utm_source=&amp;utm_medium=&amp;utm_campaign=&amp;utm_content=&amp;utm_term=</v>
      </c>
      <c r="J87" s="11" t="s">
        <v>13</v>
      </c>
      <c r="K87" s="10"/>
      <c r="L87" s="10"/>
    </row>
    <row r="88" spans="1:12" ht="15" customHeight="1" x14ac:dyDescent="0.25">
      <c r="A88" s="8" t="str">
        <f t="shared" si="3"/>
        <v>_</v>
      </c>
      <c r="B88" s="8" t="str">
        <f t="shared" si="4"/>
        <v>___</v>
      </c>
      <c r="C88" s="16"/>
      <c r="D88" s="16"/>
      <c r="E88" s="16"/>
      <c r="F88" s="16"/>
      <c r="G88" s="16"/>
      <c r="H88" s="10" t="s">
        <v>12</v>
      </c>
      <c r="I88" s="9" t="str">
        <f t="shared" si="5"/>
        <v>http://www.sberbank.ru/start?utm_source=&amp;utm_medium=&amp;utm_campaign=&amp;utm_content=&amp;utm_term=</v>
      </c>
      <c r="J88" s="11" t="s">
        <v>13</v>
      </c>
      <c r="K88" s="10"/>
      <c r="L88" s="10"/>
    </row>
  </sheetData>
  <sheetProtection selectLockedCells="1" selectUnlockedCells="1"/>
  <hyperlinks>
    <hyperlink ref="H11" r:id="rId1" xr:uid="{00000000-0004-0000-0000-000000000000}"/>
    <hyperlink ref="H12:H31" r:id="rId2" display="http://www.sberbank.ru/start" xr:uid="{00000000-0004-0000-0000-000001000000}"/>
  </hyperlinks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3"/>
  <sheetViews>
    <sheetView tabSelected="1" topLeftCell="D2" zoomScale="85" zoomScaleNormal="85" workbookViewId="0">
      <selection activeCell="K14" sqref="K14"/>
    </sheetView>
  </sheetViews>
  <sheetFormatPr defaultColWidth="9.140625" defaultRowHeight="15" x14ac:dyDescent="0.25"/>
  <cols>
    <col min="1" max="1" width="46.5703125" style="24" customWidth="1"/>
    <col min="2" max="3" width="9.85546875" style="24" hidden="1" customWidth="1"/>
    <col min="4" max="4" width="11.85546875" style="24" customWidth="1"/>
    <col min="5" max="5" width="8.7109375" style="24" bestFit="1" customWidth="1"/>
    <col min="6" max="6" width="18.42578125" style="24" customWidth="1"/>
    <col min="7" max="7" width="20.42578125" style="24" hidden="1" customWidth="1"/>
    <col min="8" max="8" width="42.5703125" style="24" customWidth="1"/>
    <col min="9" max="9" width="124.5703125" style="24" hidden="1" customWidth="1"/>
    <col min="10" max="10" width="95.140625" style="24" hidden="1" customWidth="1"/>
    <col min="11" max="11" width="78.140625" style="24" customWidth="1"/>
    <col min="12" max="12" width="97.28515625" style="24" customWidth="1"/>
    <col min="13" max="13" width="40" style="24" hidden="1" customWidth="1"/>
    <col min="14" max="14" width="29.5703125" style="24" hidden="1" customWidth="1"/>
    <col min="15" max="16384" width="9.140625" style="24"/>
  </cols>
  <sheetData>
    <row r="1" spans="8:8" s="3" customFormat="1" x14ac:dyDescent="0.25"/>
    <row r="2" spans="8:8" s="1" customFormat="1" x14ac:dyDescent="0.25"/>
    <row r="3" spans="8:8" s="1" customFormat="1" x14ac:dyDescent="0.25"/>
    <row r="4" spans="8:8" s="1" customFormat="1" x14ac:dyDescent="0.25">
      <c r="H4" s="35" t="s">
        <v>92</v>
      </c>
    </row>
    <row r="5" spans="8:8" s="1" customFormat="1" x14ac:dyDescent="0.25">
      <c r="H5" s="36" t="s">
        <v>96</v>
      </c>
    </row>
    <row r="6" spans="8:8" s="1" customFormat="1" x14ac:dyDescent="0.25">
      <c r="H6" s="48" t="s">
        <v>93</v>
      </c>
    </row>
    <row r="7" spans="8:8" s="1" customFormat="1" x14ac:dyDescent="0.25">
      <c r="H7" s="36" t="s">
        <v>94</v>
      </c>
    </row>
    <row r="8" spans="8:8" s="1" customFormat="1" x14ac:dyDescent="0.25">
      <c r="H8" s="1" t="s">
        <v>95</v>
      </c>
    </row>
    <row r="9" spans="8:8" s="1" customFormat="1" x14ac:dyDescent="0.25"/>
    <row r="10" spans="8:8" s="1" customFormat="1" x14ac:dyDescent="0.25"/>
    <row r="11" spans="8:8" s="1" customFormat="1" x14ac:dyDescent="0.25"/>
    <row r="12" spans="8:8" s="1" customFormat="1" x14ac:dyDescent="0.25"/>
    <row r="13" spans="8:8" s="1" customFormat="1" x14ac:dyDescent="0.25"/>
    <row r="14" spans="8:8" s="1" customFormat="1" x14ac:dyDescent="0.25"/>
    <row r="15" spans="8:8" s="1" customFormat="1" x14ac:dyDescent="0.25"/>
    <row r="16" spans="8:8" s="1" customFormat="1" x14ac:dyDescent="0.25"/>
    <row r="17" spans="1:14" s="1" customFormat="1" ht="10.5" customHeight="1" x14ac:dyDescent="0.25"/>
    <row r="18" spans="1:14" s="1" customFormat="1" x14ac:dyDescent="0.25"/>
    <row r="19" spans="1:14" s="1" customFormat="1" ht="30" customHeight="1" x14ac:dyDescent="0.25">
      <c r="F19" s="35"/>
      <c r="H19" s="46"/>
    </row>
    <row r="20" spans="1:14" s="1" customFormat="1" x14ac:dyDescent="0.25">
      <c r="A20" s="37" t="s">
        <v>97</v>
      </c>
      <c r="B20" s="37" t="s">
        <v>98</v>
      </c>
      <c r="C20" s="2" t="s">
        <v>0</v>
      </c>
      <c r="D20" s="2" t="s">
        <v>1</v>
      </c>
      <c r="E20" s="2" t="s">
        <v>2</v>
      </c>
      <c r="F20" s="2" t="s">
        <v>4</v>
      </c>
      <c r="G20" s="2" t="s">
        <v>99</v>
      </c>
      <c r="H20" s="34" t="s">
        <v>3</v>
      </c>
      <c r="I20" s="33" t="s">
        <v>6</v>
      </c>
      <c r="J20" s="5"/>
      <c r="K20" s="50" t="s">
        <v>89</v>
      </c>
      <c r="L20" s="51" t="s">
        <v>8</v>
      </c>
      <c r="M20" s="7" t="s">
        <v>90</v>
      </c>
      <c r="N20" s="7" t="s">
        <v>91</v>
      </c>
    </row>
    <row r="21" spans="1:14" s="1" customFormat="1" ht="15" hidden="1" customHeight="1" x14ac:dyDescent="0.25">
      <c r="A21" s="27" t="str">
        <f>C21&amp;"_"&amp;D21&amp;"_"&amp;E21&amp;"_"&amp;F21</f>
        <v>golden_city_sbermarketing_202104000007_FB_IG_cpm_banner_1</v>
      </c>
      <c r="B21" s="21" t="str">
        <f>C21&amp;"_"&amp;D21&amp;"_"&amp;E21&amp;"_"&amp;F21&amp;"_"&amp;G21</f>
        <v>golden_city_sbermarketing_202104000007_FB_IG_cpm_banner_1_</v>
      </c>
      <c r="C21" s="38" t="s">
        <v>111</v>
      </c>
      <c r="D21" s="39" t="s">
        <v>101</v>
      </c>
      <c r="E21" s="40" t="s">
        <v>23</v>
      </c>
      <c r="F21" s="31" t="s">
        <v>112</v>
      </c>
      <c r="G21" s="27"/>
      <c r="H21" s="41" t="s">
        <v>103</v>
      </c>
      <c r="I21" s="27" t="str">
        <f>($H21&amp;"?utm_source="&amp;D21&amp;"&amp;utm_medium="&amp;E21&amp;"&amp;utm_campaign="&amp;C21&amp;"&amp;utm_content="&amp;F21)</f>
        <v>https://goldencityspb.ru/?utm_source=FB_IG&amp;utm_medium=cpm&amp;utm_campaign=golden_city_sbermarketing_202104000007&amp;utm_content=banner_1</v>
      </c>
      <c r="J21" s="27"/>
      <c r="K21" s="27"/>
      <c r="L21" s="27" t="s">
        <v>104</v>
      </c>
      <c r="M21" s="27"/>
      <c r="N21" s="27"/>
    </row>
    <row r="22" spans="1:14" s="1" customFormat="1" ht="15" hidden="1" customHeight="1" x14ac:dyDescent="0.25">
      <c r="A22" s="27" t="str">
        <f t="shared" ref="A22:A30" si="0">C22&amp;"_"&amp;D22&amp;"_"&amp;E22&amp;"_"&amp;F22</f>
        <v>golden_city_sbermarketing_202104000007_FB_IG_cpm_banner_2</v>
      </c>
      <c r="B22" s="21" t="str">
        <f t="shared" ref="B22:B30" si="1">C22&amp;"_"&amp;D22&amp;"_"&amp;E22&amp;"_"&amp;F22&amp;"_"&amp;G22</f>
        <v>golden_city_sbermarketing_202104000007_FB_IG_cpm_banner_2_</v>
      </c>
      <c r="C22" s="38" t="s">
        <v>111</v>
      </c>
      <c r="D22" s="39" t="s">
        <v>101</v>
      </c>
      <c r="E22" s="40" t="s">
        <v>23</v>
      </c>
      <c r="F22" s="31" t="s">
        <v>113</v>
      </c>
      <c r="G22" s="27"/>
      <c r="H22" s="41" t="s">
        <v>103</v>
      </c>
      <c r="I22" s="27" t="str">
        <f t="shared" ref="I22:I30" si="2">($H22&amp;"?utm_source="&amp;D22&amp;"&amp;utm_medium="&amp;E22&amp;"&amp;utm_campaign="&amp;C22&amp;"&amp;utm_content="&amp;F22)</f>
        <v>https://goldencityspb.ru/?utm_source=FB_IG&amp;utm_medium=cpm&amp;utm_campaign=golden_city_sbermarketing_202104000007&amp;utm_content=banner_2</v>
      </c>
      <c r="J22" s="27"/>
      <c r="K22" s="27"/>
      <c r="L22" s="27" t="s">
        <v>116</v>
      </c>
      <c r="M22" s="27"/>
      <c r="N22" s="27"/>
    </row>
    <row r="23" spans="1:14" s="1" customFormat="1" ht="15" hidden="1" customHeight="1" x14ac:dyDescent="0.25">
      <c r="A23" s="27" t="str">
        <f t="shared" si="0"/>
        <v>golden_city_sbermarketing_202104000007_VK_cpm_banner_1</v>
      </c>
      <c r="B23" s="21" t="str">
        <f t="shared" si="1"/>
        <v>golden_city_sbermarketing_202104000007_VK_cpm_banner_1_</v>
      </c>
      <c r="C23" s="38" t="s">
        <v>111</v>
      </c>
      <c r="D23" s="39" t="s">
        <v>41</v>
      </c>
      <c r="E23" s="40" t="s">
        <v>23</v>
      </c>
      <c r="F23" s="31" t="s">
        <v>112</v>
      </c>
      <c r="G23" s="27"/>
      <c r="H23" s="41" t="s">
        <v>103</v>
      </c>
      <c r="I23" s="27" t="str">
        <f t="shared" si="2"/>
        <v>https://goldencityspb.ru/?utm_source=VK&amp;utm_medium=cpm&amp;utm_campaign=golden_city_sbermarketing_202104000007&amp;utm_content=banner_1</v>
      </c>
      <c r="J23" s="27"/>
      <c r="K23" s="27"/>
      <c r="L23" s="27" t="s">
        <v>105</v>
      </c>
      <c r="M23" s="27"/>
      <c r="N23" s="27"/>
    </row>
    <row r="24" spans="1:14" s="1" customFormat="1" ht="15" hidden="1" customHeight="1" x14ac:dyDescent="0.25">
      <c r="A24" s="27" t="str">
        <f t="shared" si="0"/>
        <v>golden_city_sbermarketing_202104000007_VK_cpm_banner_2</v>
      </c>
      <c r="B24" s="21" t="str">
        <f t="shared" si="1"/>
        <v>golden_city_sbermarketing_202104000007_VK_cpm_banner_2_</v>
      </c>
      <c r="C24" s="38" t="s">
        <v>111</v>
      </c>
      <c r="D24" s="39" t="s">
        <v>41</v>
      </c>
      <c r="E24" s="40" t="s">
        <v>23</v>
      </c>
      <c r="F24" s="31" t="s">
        <v>113</v>
      </c>
      <c r="G24" s="27"/>
      <c r="H24" s="41" t="s">
        <v>103</v>
      </c>
      <c r="I24" s="27" t="str">
        <f>($H24&amp;"?utm_source="&amp;D24&amp;"&amp;utm_medium="&amp;E24&amp;"&amp;utm_campaign="&amp;C24&amp;"&amp;utm_content="&amp;F24)</f>
        <v>https://goldencityspb.ru/?utm_source=VK&amp;utm_medium=cpm&amp;utm_campaign=golden_city_sbermarketing_202104000007&amp;utm_content=banner_2</v>
      </c>
      <c r="J24" s="27"/>
      <c r="K24" s="27"/>
      <c r="L24" s="27" t="s">
        <v>117</v>
      </c>
      <c r="M24" s="27"/>
      <c r="N24" s="27"/>
    </row>
    <row r="25" spans="1:14" s="1" customFormat="1" ht="15" hidden="1" customHeight="1" x14ac:dyDescent="0.25">
      <c r="A25" s="27" t="str">
        <f t="shared" si="0"/>
        <v>golden_city_sbermarketing_202104000007_MyTarget_cpm_banner_1</v>
      </c>
      <c r="B25" s="21" t="str">
        <f t="shared" si="1"/>
        <v>golden_city_sbermarketing_202104000007_MyTarget_cpm_banner_1_</v>
      </c>
      <c r="C25" s="38" t="s">
        <v>111</v>
      </c>
      <c r="D25" s="39" t="s">
        <v>102</v>
      </c>
      <c r="E25" s="40" t="s">
        <v>23</v>
      </c>
      <c r="F25" s="31" t="s">
        <v>112</v>
      </c>
      <c r="G25" s="27"/>
      <c r="H25" s="41" t="s">
        <v>103</v>
      </c>
      <c r="I25" s="27" t="str">
        <f t="shared" si="2"/>
        <v>https://goldencityspb.ru/?utm_source=MyTarget&amp;utm_medium=cpm&amp;utm_campaign=golden_city_sbermarketing_202104000007&amp;utm_content=banner_1</v>
      </c>
      <c r="J25" s="27"/>
      <c r="K25" s="27"/>
      <c r="L25" s="27" t="s">
        <v>106</v>
      </c>
      <c r="M25" s="27"/>
      <c r="N25" s="27"/>
    </row>
    <row r="26" spans="1:14" s="1" customFormat="1" ht="15" hidden="1" customHeight="1" x14ac:dyDescent="0.25">
      <c r="A26" s="27" t="str">
        <f t="shared" si="0"/>
        <v>golden_city_sbermarketing_202104000007_MyTarget_cpm_banner_2</v>
      </c>
      <c r="B26" s="21" t="str">
        <f t="shared" si="1"/>
        <v>golden_city_sbermarketing_202104000007_MyTarget_cpm_banner_2_</v>
      </c>
      <c r="C26" s="38" t="s">
        <v>111</v>
      </c>
      <c r="D26" s="39" t="s">
        <v>102</v>
      </c>
      <c r="E26" s="40" t="s">
        <v>23</v>
      </c>
      <c r="F26" s="31" t="s">
        <v>113</v>
      </c>
      <c r="G26" s="27"/>
      <c r="H26" s="41" t="s">
        <v>103</v>
      </c>
      <c r="I26" s="27" t="str">
        <f t="shared" si="2"/>
        <v>https://goldencityspb.ru/?utm_source=MyTarget&amp;utm_medium=cpm&amp;utm_campaign=golden_city_sbermarketing_202104000007&amp;utm_content=banner_2</v>
      </c>
      <c r="J26" s="27"/>
      <c r="K26" s="27"/>
      <c r="L26" s="27" t="s">
        <v>118</v>
      </c>
      <c r="M26" s="27"/>
      <c r="N26" s="27"/>
    </row>
    <row r="27" spans="1:14" s="1" customFormat="1" ht="15" hidden="1" customHeight="1" x14ac:dyDescent="0.25">
      <c r="A27" s="27" t="str">
        <f t="shared" si="0"/>
        <v>golden_city_sbermarketing_202104000007_FB_IG_cpm_video_1</v>
      </c>
      <c r="B27" s="21" t="str">
        <f t="shared" si="1"/>
        <v>golden_city_sbermarketing_202104000007_FB_IG_cpm_video_1_</v>
      </c>
      <c r="C27" s="38" t="s">
        <v>111</v>
      </c>
      <c r="D27" s="39" t="s">
        <v>101</v>
      </c>
      <c r="E27" s="40" t="s">
        <v>23</v>
      </c>
      <c r="F27" s="31" t="s">
        <v>114</v>
      </c>
      <c r="G27" s="27"/>
      <c r="H27" s="41" t="s">
        <v>103</v>
      </c>
      <c r="I27" s="27" t="str">
        <f t="shared" si="2"/>
        <v>https://goldencityspb.ru/?utm_source=FB_IG&amp;utm_medium=cpm&amp;utm_campaign=golden_city_sbermarketing_202104000007&amp;utm_content=video_1</v>
      </c>
      <c r="J27" s="27"/>
      <c r="K27" s="27"/>
      <c r="L27" s="27" t="s">
        <v>107</v>
      </c>
      <c r="M27" s="27"/>
      <c r="N27" s="27"/>
    </row>
    <row r="28" spans="1:14" s="1" customFormat="1" ht="15" hidden="1" customHeight="1" x14ac:dyDescent="0.25">
      <c r="A28" s="27" t="str">
        <f t="shared" si="0"/>
        <v>golden_city_sbermarketing_202104000007_FB_IG_cpm_video_2</v>
      </c>
      <c r="B28" s="21" t="str">
        <f t="shared" si="1"/>
        <v>golden_city_sbermarketing_202104000007_FB_IG_cpm_video_2_</v>
      </c>
      <c r="C28" s="38" t="s">
        <v>111</v>
      </c>
      <c r="D28" s="39" t="s">
        <v>101</v>
      </c>
      <c r="E28" s="40" t="s">
        <v>23</v>
      </c>
      <c r="F28" s="31" t="s">
        <v>115</v>
      </c>
      <c r="G28" s="27"/>
      <c r="H28" s="41" t="s">
        <v>103</v>
      </c>
      <c r="I28" s="27" t="str">
        <f t="shared" si="2"/>
        <v>https://goldencityspb.ru/?utm_source=FB_IG&amp;utm_medium=cpm&amp;utm_campaign=golden_city_sbermarketing_202104000007&amp;utm_content=video_2</v>
      </c>
      <c r="J28" s="27"/>
      <c r="K28" s="27"/>
      <c r="L28" s="27" t="s">
        <v>119</v>
      </c>
      <c r="M28" s="27"/>
      <c r="N28" s="27"/>
    </row>
    <row r="29" spans="1:14" s="1" customFormat="1" ht="15" hidden="1" customHeight="1" x14ac:dyDescent="0.25">
      <c r="A29" s="27" t="str">
        <f t="shared" si="0"/>
        <v>golden_city_sbermarketing_202104000007_MyTarget_cpm_video_1</v>
      </c>
      <c r="B29" s="21" t="str">
        <f t="shared" si="1"/>
        <v>golden_city_sbermarketing_202104000007_MyTarget_cpm_video_1_</v>
      </c>
      <c r="C29" s="38" t="s">
        <v>111</v>
      </c>
      <c r="D29" s="39" t="s">
        <v>102</v>
      </c>
      <c r="E29" s="40" t="s">
        <v>23</v>
      </c>
      <c r="F29" s="31" t="s">
        <v>114</v>
      </c>
      <c r="G29" s="27"/>
      <c r="H29" s="41" t="s">
        <v>103</v>
      </c>
      <c r="I29" s="27" t="str">
        <f t="shared" si="2"/>
        <v>https://goldencityspb.ru/?utm_source=MyTarget&amp;utm_medium=cpm&amp;utm_campaign=golden_city_sbermarketing_202104000007&amp;utm_content=video_1</v>
      </c>
      <c r="J29" s="27"/>
      <c r="K29" s="27"/>
      <c r="L29" s="27" t="s">
        <v>108</v>
      </c>
      <c r="M29" s="27"/>
      <c r="N29" s="27"/>
    </row>
    <row r="30" spans="1:14" s="1" customFormat="1" ht="15" hidden="1" customHeight="1" x14ac:dyDescent="0.25">
      <c r="A30" s="27" t="str">
        <f t="shared" si="0"/>
        <v>golden_city_sbermarketing_202104000007_MyTarget_cpm_video_2</v>
      </c>
      <c r="B30" s="21" t="str">
        <f t="shared" si="1"/>
        <v>golden_city_sbermarketing_202104000007_MyTarget_cpm_video_2_</v>
      </c>
      <c r="C30" s="38" t="s">
        <v>111</v>
      </c>
      <c r="D30" s="39" t="s">
        <v>102</v>
      </c>
      <c r="E30" s="40" t="s">
        <v>23</v>
      </c>
      <c r="F30" s="31" t="s">
        <v>115</v>
      </c>
      <c r="G30" s="27"/>
      <c r="H30" s="41" t="s">
        <v>103</v>
      </c>
      <c r="I30" s="27" t="str">
        <f t="shared" si="2"/>
        <v>https://goldencityspb.ru/?utm_source=MyTarget&amp;utm_medium=cpm&amp;utm_campaign=golden_city_sbermarketing_202104000007&amp;utm_content=video_2</v>
      </c>
      <c r="J30" s="27"/>
      <c r="K30" s="27"/>
      <c r="L30" s="27" t="s">
        <v>120</v>
      </c>
      <c r="M30" s="27"/>
      <c r="N30" s="27" t="s">
        <v>100</v>
      </c>
    </row>
    <row r="31" spans="1:14" s="1" customFormat="1" ht="15" hidden="1" customHeight="1" x14ac:dyDescent="0.25">
      <c r="A31" s="27" t="str">
        <f t="shared" ref="A31:A64" si="3">C31&amp;"_"&amp;D31&amp;"_"&amp;E31&amp;"_"&amp;F31</f>
        <v>___</v>
      </c>
      <c r="B31" s="27" t="str">
        <f t="shared" ref="B31:B64" si="4">C31&amp;"_"&amp;D31&amp;"_"&amp;E31&amp;"_"&amp;F31&amp;"_"&amp;G31</f>
        <v>____</v>
      </c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 t="s">
        <v>100</v>
      </c>
    </row>
    <row r="32" spans="1:14" s="1" customFormat="1" ht="15" customHeight="1" x14ac:dyDescent="0.25">
      <c r="A32" s="43"/>
      <c r="B32" s="27" t="str">
        <f t="shared" si="4"/>
        <v>____</v>
      </c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 t="s">
        <v>100</v>
      </c>
    </row>
    <row r="33" spans="1:14" s="1" customFormat="1" ht="15" customHeight="1" x14ac:dyDescent="0.25">
      <c r="A33" s="27" t="str">
        <f>C33&amp;"_"&amp;D33&amp;"_"&amp;E33&amp;"_"&amp;F33</f>
        <v>20210700048_erich_krause_july_september_2021_youtube_cpv_</v>
      </c>
      <c r="B33" s="21" t="str">
        <f t="shared" ref="B33" si="5">C33&amp;"_"&amp;D33&amp;"_"&amp;E33&amp;"_"&amp;F33&amp;"_"&amp;G33</f>
        <v>20210700048_erich_krause_july_september_2021_youtube_cpv__</v>
      </c>
      <c r="C33" s="45" t="s">
        <v>129</v>
      </c>
      <c r="D33" s="49" t="s">
        <v>121</v>
      </c>
      <c r="E33" s="44" t="s">
        <v>16</v>
      </c>
      <c r="F33" s="31"/>
      <c r="G33" s="27"/>
      <c r="H33" s="28" t="s">
        <v>128</v>
      </c>
      <c r="I33" s="44" t="str">
        <f t="shared" ref="I33" si="6">($H33&amp;"?utm_source="&amp;D33&amp;"&amp;utm_medium="&amp;E33&amp;"&amp;utm_campaign="&amp;C33&amp;"")</f>
        <v>https://www.erichkrause.com/catalog/Ruchki_sharikovye_72/filter/price-price_rrp-from-12-to-174/model_name-is-r-301+matic-or-r-301+matic%26grip-or-r-301+stick-or-r-301+stick%26grip/apply/?utm_source=youtube&amp;utm_medium=cpv&amp;utm_campaign=20210700048_erich_krause_july_september_2021</v>
      </c>
      <c r="J33" s="27"/>
      <c r="K33" s="52" t="s">
        <v>130</v>
      </c>
      <c r="L33" s="52" t="s">
        <v>131</v>
      </c>
      <c r="M33" s="27"/>
      <c r="N33" s="27"/>
    </row>
    <row r="34" spans="1:14" s="1" customFormat="1" ht="15" customHeight="1" x14ac:dyDescent="0.25">
      <c r="A34" s="44" t="str">
        <f>C34&amp;"_"&amp;D34&amp;"_"&amp;E34&amp;"_"&amp;F34</f>
        <v>20210700048_erich_krause_july_september_2021_youtube_cpm_</v>
      </c>
      <c r="B34" s="21" t="str">
        <f t="shared" ref="B34" si="7">C34&amp;"_"&amp;D34&amp;"_"&amp;E34&amp;"_"&amp;F34&amp;"_"&amp;G34</f>
        <v>20210700048_erich_krause_july_september_2021_youtube_cpm__</v>
      </c>
      <c r="C34" s="45" t="s">
        <v>129</v>
      </c>
      <c r="D34" s="49" t="s">
        <v>121</v>
      </c>
      <c r="E34" s="44" t="s">
        <v>23</v>
      </c>
      <c r="F34" s="31"/>
      <c r="G34" s="44"/>
      <c r="H34" s="28" t="s">
        <v>128</v>
      </c>
      <c r="I34" s="44" t="str">
        <f t="shared" ref="I34:I39" si="8">($H34&amp;"?utm_source="&amp;D34&amp;"&amp;utm_medium="&amp;E34&amp;"&amp;utm_campaign="&amp;C34&amp;"")</f>
        <v>https://www.erichkrause.com/catalog/Ruchki_sharikovye_72/filter/price-price_rrp-from-12-to-174/model_name-is-r-301+matic-or-r-301+matic%26grip-or-r-301+stick-or-r-301+stick%26grip/apply/?utm_source=youtube&amp;utm_medium=cpm&amp;utm_campaign=20210700048_erich_krause_july_september_2021</v>
      </c>
      <c r="J34" s="44"/>
      <c r="K34" s="52" t="s">
        <v>132</v>
      </c>
      <c r="L34" s="52" t="s">
        <v>133</v>
      </c>
      <c r="M34" s="44"/>
      <c r="N34" s="44"/>
    </row>
    <row r="35" spans="1:14" s="1" customFormat="1" ht="15" customHeight="1" x14ac:dyDescent="0.25">
      <c r="A35" s="27" t="str">
        <f t="shared" si="3"/>
        <v>20210700048_erich_krause_july_september_2021_gpmd_cpm_</v>
      </c>
      <c r="B35" s="27" t="str">
        <f t="shared" si="4"/>
        <v>20210700048_erich_krause_july_september_2021_gpmd_cpm__</v>
      </c>
      <c r="C35" s="45" t="s">
        <v>129</v>
      </c>
      <c r="D35" s="49" t="s">
        <v>126</v>
      </c>
      <c r="E35" s="44" t="s">
        <v>23</v>
      </c>
      <c r="F35" s="27"/>
      <c r="G35" s="27"/>
      <c r="H35" s="28" t="s">
        <v>128</v>
      </c>
      <c r="I35" s="44" t="str">
        <f t="shared" si="8"/>
        <v>https://www.erichkrause.com/catalog/Ruchki_sharikovye_72/filter/price-price_rrp-from-12-to-174/model_name-is-r-301+matic-or-r-301+matic%26grip-or-r-301+stick-or-r-301+stick%26grip/apply/?utm_source=gpmd&amp;utm_medium=cpm&amp;utm_campaign=20210700048_erich_krause_july_september_2021</v>
      </c>
      <c r="J35" s="27"/>
      <c r="K35" s="52" t="s">
        <v>134</v>
      </c>
      <c r="L35" s="52" t="s">
        <v>135</v>
      </c>
      <c r="M35" s="27"/>
      <c r="N35" s="27" t="s">
        <v>100</v>
      </c>
    </row>
    <row r="36" spans="1:14" s="1" customFormat="1" ht="15" customHeight="1" x14ac:dyDescent="0.25">
      <c r="A36" s="27" t="str">
        <f t="shared" si="3"/>
        <v>20210700048_erich_krause_july_september_2021_rambler_pmp_cpm_</v>
      </c>
      <c r="B36" s="27" t="str">
        <f t="shared" si="4"/>
        <v>20210700048_erich_krause_july_september_2021_rambler_pmp_cpm__</v>
      </c>
      <c r="C36" s="45" t="s">
        <v>129</v>
      </c>
      <c r="D36" s="49" t="s">
        <v>122</v>
      </c>
      <c r="E36" s="44" t="s">
        <v>23</v>
      </c>
      <c r="F36" s="27"/>
      <c r="G36" s="27"/>
      <c r="H36" s="28" t="s">
        <v>128</v>
      </c>
      <c r="I36" s="44" t="str">
        <f t="shared" si="8"/>
        <v>https://www.erichkrause.com/catalog/Ruchki_sharikovye_72/filter/price-price_rrp-from-12-to-174/model_name-is-r-301+matic-or-r-301+matic%26grip-or-r-301+stick-or-r-301+stick%26grip/apply/?utm_source=rambler_pmp&amp;utm_medium=cpm&amp;utm_campaign=20210700048_erich_krause_july_september_2021</v>
      </c>
      <c r="J36" s="27"/>
      <c r="K36" s="52" t="s">
        <v>136</v>
      </c>
      <c r="L36" s="52" t="s">
        <v>137</v>
      </c>
      <c r="M36" s="27"/>
      <c r="N36" s="27" t="s">
        <v>100</v>
      </c>
    </row>
    <row r="37" spans="1:14" s="1" customFormat="1" ht="15" customHeight="1" x14ac:dyDescent="0.25">
      <c r="A37" s="27" t="str">
        <f t="shared" si="3"/>
        <v>20210700048_erich_krause_july_september_2021_facebook_instagram_cpm_dcm нет</v>
      </c>
      <c r="B37" s="27" t="str">
        <f t="shared" si="4"/>
        <v>20210700048_erich_krause_july_september_2021_facebook_instagram_cpm_dcm нет_</v>
      </c>
      <c r="C37" s="45" t="s">
        <v>129</v>
      </c>
      <c r="D37" s="49" t="s">
        <v>123</v>
      </c>
      <c r="E37" s="44" t="s">
        <v>23</v>
      </c>
      <c r="F37" s="47" t="s">
        <v>127</v>
      </c>
      <c r="G37" s="27"/>
      <c r="H37" s="28" t="s">
        <v>128</v>
      </c>
      <c r="I37" s="44" t="str">
        <f t="shared" si="8"/>
        <v>https://www.erichkrause.com/catalog/Ruchki_sharikovye_72/filter/price-price_rrp-from-12-to-174/model_name-is-r-301+matic-or-r-301+matic%26grip-or-r-301+stick-or-r-301+stick%26grip/apply/?utm_source=facebook_instagram&amp;utm_medium=cpm&amp;utm_campaign=20210700048_erich_krause_july_september_2021</v>
      </c>
      <c r="J37" s="31"/>
      <c r="K37" s="52" t="s">
        <v>140</v>
      </c>
      <c r="L37" s="52"/>
      <c r="M37" s="27"/>
      <c r="N37" s="27" t="s">
        <v>100</v>
      </c>
    </row>
    <row r="38" spans="1:14" s="1" customFormat="1" ht="15" customHeight="1" x14ac:dyDescent="0.25">
      <c r="A38" s="27" t="str">
        <f t="shared" si="3"/>
        <v>20210700048_erich_krause_july_september_2021_vk_cpm_</v>
      </c>
      <c r="B38" s="27" t="str">
        <f t="shared" si="4"/>
        <v>20210700048_erich_krause_july_september_2021_vk_cpm__</v>
      </c>
      <c r="C38" s="45" t="s">
        <v>129</v>
      </c>
      <c r="D38" s="49" t="s">
        <v>124</v>
      </c>
      <c r="E38" s="44" t="s">
        <v>23</v>
      </c>
      <c r="F38" s="27"/>
      <c r="G38" s="27"/>
      <c r="H38" s="28" t="s">
        <v>128</v>
      </c>
      <c r="I38" s="44" t="str">
        <f t="shared" si="8"/>
        <v>https://www.erichkrause.com/catalog/Ruchki_sharikovye_72/filter/price-price_rrp-from-12-to-174/model_name-is-r-301+matic-or-r-301+matic%26grip-or-r-301+stick-or-r-301+stick%26grip/apply/?utm_source=vk&amp;utm_medium=cpm&amp;utm_campaign=20210700048_erich_krause_july_september_2021</v>
      </c>
      <c r="J38" s="27"/>
      <c r="K38" s="52" t="s">
        <v>138</v>
      </c>
      <c r="L38" s="52" t="s">
        <v>139</v>
      </c>
      <c r="M38" s="27"/>
      <c r="N38" s="27" t="s">
        <v>100</v>
      </c>
    </row>
    <row r="39" spans="1:14" s="1" customFormat="1" ht="15" customHeight="1" x14ac:dyDescent="0.25">
      <c r="A39" s="27" t="str">
        <f t="shared" si="3"/>
        <v>20210700048_erich_krause_july_september_2021_tiktok_cpm_dcm нет</v>
      </c>
      <c r="B39" s="27" t="str">
        <f t="shared" si="4"/>
        <v>20210700048_erich_krause_july_september_2021_tiktok_cpm_dcm нет_</v>
      </c>
      <c r="C39" s="45" t="s">
        <v>129</v>
      </c>
      <c r="D39" s="49" t="s">
        <v>125</v>
      </c>
      <c r="E39" s="44" t="s">
        <v>23</v>
      </c>
      <c r="F39" s="47" t="s">
        <v>127</v>
      </c>
      <c r="G39" s="27"/>
      <c r="H39" s="28" t="s">
        <v>128</v>
      </c>
      <c r="I39" s="44" t="str">
        <f t="shared" si="8"/>
        <v>https://www.erichkrause.com/catalog/Ruchki_sharikovye_72/filter/price-price_rrp-from-12-to-174/model_name-is-r-301+matic-or-r-301+matic%26grip-or-r-301+stick-or-r-301+stick%26grip/apply/?utm_source=tiktok&amp;utm_medium=cpm&amp;utm_campaign=20210700048_erich_krause_july_september_2021</v>
      </c>
      <c r="J39" s="32"/>
      <c r="K39" s="53" t="s">
        <v>140</v>
      </c>
      <c r="L39" s="52"/>
      <c r="M39" s="27"/>
      <c r="N39" s="27" t="s">
        <v>100</v>
      </c>
    </row>
    <row r="40" spans="1:14" s="1" customFormat="1" ht="15" customHeight="1" x14ac:dyDescent="0.25">
      <c r="A40" s="27" t="str">
        <f t="shared" si="3"/>
        <v>___</v>
      </c>
      <c r="B40" s="27" t="str">
        <f t="shared" si="4"/>
        <v>____</v>
      </c>
      <c r="C40" s="27"/>
      <c r="D40" s="44"/>
      <c r="E40" s="44"/>
      <c r="F40" s="27"/>
      <c r="G40" s="27"/>
      <c r="H40" s="29"/>
      <c r="I40" s="27"/>
      <c r="J40" s="32"/>
      <c r="K40" s="32"/>
      <c r="L40" s="27"/>
      <c r="M40" s="27"/>
      <c r="N40" s="27" t="s">
        <v>100</v>
      </c>
    </row>
    <row r="41" spans="1:14" s="1" customFormat="1" ht="15" customHeight="1" x14ac:dyDescent="0.25">
      <c r="A41" s="27" t="str">
        <f t="shared" si="3"/>
        <v>___</v>
      </c>
      <c r="B41" s="27" t="str">
        <f t="shared" si="4"/>
        <v>____</v>
      </c>
      <c r="C41" s="27"/>
      <c r="D41" s="27"/>
      <c r="E41" s="44"/>
      <c r="F41" s="27"/>
      <c r="G41" s="27"/>
      <c r="H41" s="29"/>
      <c r="I41" s="27"/>
      <c r="J41" s="27"/>
      <c r="K41" s="27"/>
      <c r="L41" s="27"/>
      <c r="M41" s="27"/>
      <c r="N41" s="27" t="s">
        <v>100</v>
      </c>
    </row>
    <row r="42" spans="1:14" s="1" customFormat="1" ht="15" customHeight="1" x14ac:dyDescent="0.25">
      <c r="A42" s="27" t="str">
        <f t="shared" si="3"/>
        <v>___</v>
      </c>
      <c r="B42" s="27" t="str">
        <f t="shared" si="4"/>
        <v>____</v>
      </c>
      <c r="C42" s="27"/>
      <c r="D42" s="27"/>
      <c r="E42" s="44"/>
      <c r="F42" s="27"/>
      <c r="G42" s="27"/>
      <c r="H42" s="29"/>
      <c r="I42" s="27"/>
      <c r="J42" s="27"/>
      <c r="K42" s="27"/>
      <c r="L42" s="27"/>
      <c r="M42" s="27"/>
      <c r="N42" s="27" t="s">
        <v>100</v>
      </c>
    </row>
    <row r="43" spans="1:14" s="1" customFormat="1" ht="15" customHeight="1" x14ac:dyDescent="0.25">
      <c r="A43" s="27" t="str">
        <f t="shared" si="3"/>
        <v>___</v>
      </c>
      <c r="B43" s="27" t="str">
        <f t="shared" si="4"/>
        <v>____</v>
      </c>
      <c r="C43" s="27"/>
      <c r="D43" s="27"/>
      <c r="E43" s="44"/>
      <c r="F43" s="27"/>
      <c r="G43" s="27"/>
      <c r="H43" s="29"/>
      <c r="I43" s="27"/>
      <c r="J43" s="27"/>
      <c r="K43" s="27"/>
      <c r="L43" s="27"/>
      <c r="M43" s="27"/>
      <c r="N43" s="27" t="s">
        <v>100</v>
      </c>
    </row>
    <row r="44" spans="1:14" s="1" customFormat="1" ht="15" customHeight="1" x14ac:dyDescent="0.25">
      <c r="A44" s="27" t="str">
        <f t="shared" si="3"/>
        <v>___</v>
      </c>
      <c r="B44" s="27" t="str">
        <f t="shared" si="4"/>
        <v>____</v>
      </c>
      <c r="C44" s="27"/>
      <c r="D44" s="27"/>
      <c r="E44" s="27"/>
      <c r="F44" s="27"/>
      <c r="G44" s="27"/>
      <c r="H44" s="29"/>
      <c r="I44" s="27"/>
      <c r="J44" s="27"/>
      <c r="K44" s="27"/>
      <c r="L44" s="44"/>
      <c r="M44" s="27"/>
      <c r="N44" s="27" t="s">
        <v>100</v>
      </c>
    </row>
    <row r="45" spans="1:14" s="1" customFormat="1" ht="15" customHeight="1" x14ac:dyDescent="0.25">
      <c r="A45" s="27" t="str">
        <f t="shared" si="3"/>
        <v>___</v>
      </c>
      <c r="B45" s="27" t="str">
        <f t="shared" si="4"/>
        <v>____</v>
      </c>
      <c r="C45" s="27"/>
      <c r="D45" s="27"/>
      <c r="E45" s="27"/>
      <c r="F45" s="27"/>
      <c r="G45" s="27"/>
      <c r="H45" s="29"/>
      <c r="I45" s="44"/>
      <c r="J45" s="27"/>
      <c r="K45" s="27"/>
      <c r="L45" s="27"/>
      <c r="M45" s="27"/>
      <c r="N45" s="27" t="s">
        <v>100</v>
      </c>
    </row>
    <row r="46" spans="1:14" s="1" customFormat="1" ht="15" customHeight="1" x14ac:dyDescent="0.25">
      <c r="A46" s="27" t="str">
        <f t="shared" si="3"/>
        <v>___</v>
      </c>
      <c r="B46" s="27" t="str">
        <f t="shared" si="4"/>
        <v>____</v>
      </c>
      <c r="C46" s="27"/>
      <c r="D46" s="27"/>
      <c r="E46" s="27"/>
      <c r="F46" s="27"/>
      <c r="G46" s="27"/>
      <c r="H46" s="29"/>
      <c r="I46" s="44"/>
      <c r="J46" s="27"/>
      <c r="K46" s="27"/>
      <c r="L46" s="27"/>
      <c r="M46" s="27"/>
      <c r="N46" s="27" t="s">
        <v>100</v>
      </c>
    </row>
    <row r="47" spans="1:14" s="1" customFormat="1" ht="15" customHeight="1" x14ac:dyDescent="0.25">
      <c r="A47" s="27" t="str">
        <f t="shared" si="3"/>
        <v>___</v>
      </c>
      <c r="B47" s="27" t="str">
        <f t="shared" si="4"/>
        <v>____</v>
      </c>
      <c r="C47" s="27"/>
      <c r="D47" s="27"/>
      <c r="E47" s="27"/>
      <c r="F47" s="27"/>
      <c r="G47" s="27"/>
      <c r="H47" s="29"/>
      <c r="I47" s="44"/>
      <c r="J47" s="27"/>
      <c r="K47" s="27"/>
      <c r="L47" s="27"/>
      <c r="M47" s="27"/>
      <c r="N47" s="27" t="s">
        <v>100</v>
      </c>
    </row>
    <row r="48" spans="1:14" s="1" customFormat="1" ht="15" customHeight="1" x14ac:dyDescent="0.25">
      <c r="A48" s="27" t="str">
        <f t="shared" si="3"/>
        <v>___</v>
      </c>
      <c r="B48" s="27" t="str">
        <f t="shared" si="4"/>
        <v>____</v>
      </c>
      <c r="C48" s="27"/>
      <c r="D48" s="27"/>
      <c r="E48" s="27"/>
      <c r="F48" s="27"/>
      <c r="G48" s="27"/>
      <c r="H48" s="29"/>
      <c r="I48" s="44"/>
      <c r="J48" s="27"/>
      <c r="K48" s="27"/>
      <c r="L48" s="27"/>
      <c r="M48" s="27"/>
      <c r="N48" s="27" t="s">
        <v>100</v>
      </c>
    </row>
    <row r="49" spans="1:14" s="1" customFormat="1" ht="15" customHeight="1" x14ac:dyDescent="0.25">
      <c r="A49" s="27" t="str">
        <f t="shared" si="3"/>
        <v>___</v>
      </c>
      <c r="B49" s="27" t="str">
        <f t="shared" si="4"/>
        <v>____</v>
      </c>
      <c r="C49" s="27"/>
      <c r="D49" s="27"/>
      <c r="E49" s="27"/>
      <c r="F49" s="27"/>
      <c r="G49" s="27"/>
      <c r="H49" s="29"/>
      <c r="I49" s="44"/>
      <c r="J49" s="27"/>
      <c r="K49" s="27"/>
      <c r="L49" s="27"/>
      <c r="M49" s="27"/>
      <c r="N49" s="27" t="s">
        <v>100</v>
      </c>
    </row>
    <row r="50" spans="1:14" s="1" customFormat="1" ht="15" customHeight="1" x14ac:dyDescent="0.25">
      <c r="A50" s="27" t="str">
        <f t="shared" si="3"/>
        <v>___</v>
      </c>
      <c r="B50" s="27" t="str">
        <f t="shared" si="4"/>
        <v>____</v>
      </c>
      <c r="C50" s="27"/>
      <c r="D50" s="27"/>
      <c r="E50" s="27"/>
      <c r="F50" s="27"/>
      <c r="G50" s="27"/>
      <c r="H50" s="29"/>
      <c r="I50" s="44"/>
      <c r="J50" s="27"/>
      <c r="K50" s="27"/>
      <c r="L50" s="27"/>
      <c r="M50" s="27"/>
      <c r="N50" s="27" t="s">
        <v>100</v>
      </c>
    </row>
    <row r="51" spans="1:14" s="1" customFormat="1" ht="15" customHeight="1" x14ac:dyDescent="0.25">
      <c r="A51" s="27" t="str">
        <f t="shared" si="3"/>
        <v>___</v>
      </c>
      <c r="B51" s="27" t="str">
        <f t="shared" si="4"/>
        <v>____</v>
      </c>
      <c r="C51" s="27"/>
      <c r="D51" s="27"/>
      <c r="E51" s="27"/>
      <c r="F51" s="27"/>
      <c r="G51" s="27"/>
      <c r="H51" s="29"/>
      <c r="I51" s="44"/>
      <c r="J51" s="27"/>
      <c r="K51" s="27"/>
      <c r="L51" s="27"/>
      <c r="M51" s="27"/>
      <c r="N51" s="27" t="s">
        <v>100</v>
      </c>
    </row>
    <row r="52" spans="1:14" s="1" customFormat="1" x14ac:dyDescent="0.25">
      <c r="A52" s="27" t="str">
        <f t="shared" si="3"/>
        <v>___</v>
      </c>
      <c r="B52" s="27" t="str">
        <f t="shared" si="4"/>
        <v>____</v>
      </c>
      <c r="C52" s="27"/>
      <c r="D52" s="27"/>
      <c r="E52" s="27"/>
      <c r="F52" s="27"/>
      <c r="G52" s="27"/>
      <c r="H52" s="29"/>
      <c r="I52" s="44"/>
      <c r="J52" s="27"/>
      <c r="K52" s="27"/>
      <c r="L52" s="27"/>
      <c r="M52" s="27"/>
      <c r="N52" s="27" t="s">
        <v>100</v>
      </c>
    </row>
    <row r="53" spans="1:14" s="1" customFormat="1" ht="15" customHeight="1" x14ac:dyDescent="0.25">
      <c r="A53" s="27" t="str">
        <f t="shared" si="3"/>
        <v>___</v>
      </c>
      <c r="B53" s="27" t="str">
        <f t="shared" si="4"/>
        <v>____</v>
      </c>
      <c r="C53" s="27"/>
      <c r="D53" s="27"/>
      <c r="E53" s="27"/>
      <c r="F53" s="27"/>
      <c r="G53" s="27"/>
      <c r="H53" s="29"/>
      <c r="I53" s="27"/>
      <c r="J53" s="27"/>
      <c r="K53" s="27"/>
      <c r="L53" s="27"/>
      <c r="M53" s="27"/>
      <c r="N53" s="27" t="s">
        <v>100</v>
      </c>
    </row>
    <row r="54" spans="1:14" s="1" customFormat="1" ht="15" customHeight="1" x14ac:dyDescent="0.25">
      <c r="A54" s="27" t="str">
        <f t="shared" si="3"/>
        <v>___</v>
      </c>
      <c r="B54" s="27" t="str">
        <f t="shared" si="4"/>
        <v>____</v>
      </c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 t="s">
        <v>100</v>
      </c>
    </row>
    <row r="55" spans="1:14" s="1" customFormat="1" ht="15" customHeight="1" x14ac:dyDescent="0.25">
      <c r="A55" s="27" t="str">
        <f t="shared" si="3"/>
        <v>___</v>
      </c>
      <c r="B55" s="27" t="str">
        <f t="shared" si="4"/>
        <v>____</v>
      </c>
      <c r="C55" s="27"/>
      <c r="D55" s="27"/>
      <c r="E55" s="27"/>
      <c r="F55" s="27"/>
      <c r="G55" s="27"/>
      <c r="H55" s="29"/>
      <c r="I55" s="27"/>
      <c r="J55" s="31"/>
      <c r="K55" s="27"/>
      <c r="L55" s="27"/>
    </row>
    <row r="56" spans="1:14" s="1" customFormat="1" ht="15" customHeight="1" x14ac:dyDescent="0.25">
      <c r="A56" s="27" t="str">
        <f t="shared" si="3"/>
        <v>___</v>
      </c>
      <c r="B56" s="27" t="str">
        <f t="shared" si="4"/>
        <v>____</v>
      </c>
      <c r="C56" s="27"/>
      <c r="D56" s="27"/>
      <c r="E56" s="27"/>
      <c r="F56" s="27"/>
      <c r="G56" s="27"/>
      <c r="H56" s="29"/>
      <c r="I56" s="27"/>
      <c r="J56" s="31"/>
      <c r="K56" s="27"/>
      <c r="L56" s="27"/>
    </row>
    <row r="57" spans="1:14" s="1" customFormat="1" ht="15" customHeight="1" x14ac:dyDescent="0.25">
      <c r="A57" s="27" t="str">
        <f t="shared" si="3"/>
        <v>___</v>
      </c>
      <c r="B57" s="27" t="str">
        <f t="shared" si="4"/>
        <v>____</v>
      </c>
      <c r="C57" s="27"/>
      <c r="D57" s="27"/>
      <c r="E57" s="27"/>
      <c r="F57" s="27"/>
      <c r="G57" s="27"/>
      <c r="H57" s="29"/>
      <c r="I57" s="27"/>
      <c r="J57" s="31"/>
      <c r="K57" s="27"/>
      <c r="L57" s="27"/>
    </row>
    <row r="58" spans="1:14" s="1" customFormat="1" ht="15" customHeight="1" x14ac:dyDescent="0.25">
      <c r="A58" s="27" t="str">
        <f t="shared" si="3"/>
        <v>___</v>
      </c>
      <c r="B58" s="27" t="str">
        <f t="shared" si="4"/>
        <v>____</v>
      </c>
      <c r="C58" s="27"/>
      <c r="D58" s="27"/>
      <c r="E58" s="27"/>
      <c r="F58" s="27"/>
      <c r="G58" s="27"/>
      <c r="H58" s="29"/>
      <c r="I58" s="27"/>
      <c r="J58" s="31"/>
      <c r="K58" s="27"/>
      <c r="L58" s="27"/>
    </row>
    <row r="59" spans="1:14" s="1" customFormat="1" ht="15" customHeight="1" x14ac:dyDescent="0.25">
      <c r="A59" s="27" t="str">
        <f t="shared" si="3"/>
        <v>___</v>
      </c>
      <c r="B59" s="27" t="str">
        <f t="shared" si="4"/>
        <v>____</v>
      </c>
      <c r="C59" s="27"/>
      <c r="D59" s="27"/>
      <c r="E59" s="27"/>
      <c r="F59" s="27"/>
      <c r="G59" s="27"/>
      <c r="H59" s="29"/>
      <c r="I59" s="27"/>
      <c r="J59" s="31"/>
      <c r="K59" s="27"/>
      <c r="L59" s="27"/>
    </row>
    <row r="60" spans="1:14" s="1" customFormat="1" ht="15" customHeight="1" x14ac:dyDescent="0.25">
      <c r="A60" s="27" t="str">
        <f t="shared" si="3"/>
        <v>___</v>
      </c>
      <c r="B60" s="27" t="str">
        <f t="shared" si="4"/>
        <v>____</v>
      </c>
      <c r="C60" s="27"/>
      <c r="D60" s="27"/>
      <c r="E60" s="27"/>
      <c r="F60" s="27"/>
      <c r="G60" s="27"/>
      <c r="H60" s="29"/>
      <c r="I60" s="27"/>
      <c r="J60" s="31"/>
      <c r="K60" s="27"/>
      <c r="L60" s="27"/>
    </row>
    <row r="61" spans="1:14" ht="15" customHeight="1" x14ac:dyDescent="0.25">
      <c r="A61" s="27" t="str">
        <f t="shared" si="3"/>
        <v>___</v>
      </c>
      <c r="B61" s="27" t="str">
        <f t="shared" si="4"/>
        <v>____</v>
      </c>
      <c r="C61" s="21"/>
      <c r="D61" s="21"/>
      <c r="E61" s="21"/>
      <c r="F61" s="21"/>
      <c r="G61" s="21"/>
      <c r="H61" s="28"/>
      <c r="I61" s="21"/>
      <c r="J61" s="23"/>
      <c r="K61" s="21"/>
      <c r="L61" s="21"/>
    </row>
    <row r="62" spans="1:14" ht="15" customHeight="1" x14ac:dyDescent="0.25">
      <c r="A62" s="27" t="str">
        <f t="shared" si="3"/>
        <v>___</v>
      </c>
      <c r="B62" s="27" t="str">
        <f t="shared" si="4"/>
        <v>____</v>
      </c>
      <c r="C62" s="21"/>
      <c r="D62" s="21"/>
      <c r="E62" s="21"/>
      <c r="F62" s="21"/>
      <c r="G62" s="21"/>
      <c r="H62" s="28"/>
      <c r="I62" s="21"/>
      <c r="J62" s="23"/>
      <c r="K62" s="21"/>
      <c r="L62" s="21"/>
    </row>
    <row r="63" spans="1:14" ht="15" customHeight="1" x14ac:dyDescent="0.25">
      <c r="A63" s="27" t="str">
        <f t="shared" si="3"/>
        <v>___</v>
      </c>
      <c r="B63" s="27" t="str">
        <f t="shared" si="4"/>
        <v>____</v>
      </c>
      <c r="C63" s="21"/>
      <c r="D63" s="21"/>
      <c r="E63" s="21"/>
      <c r="F63" s="21"/>
      <c r="G63" s="21"/>
      <c r="H63" s="28"/>
      <c r="I63" s="21"/>
      <c r="J63" s="23"/>
      <c r="K63" s="21"/>
      <c r="L63" s="21"/>
    </row>
    <row r="64" spans="1:14" ht="15" customHeight="1" x14ac:dyDescent="0.25">
      <c r="A64" s="27" t="str">
        <f t="shared" si="3"/>
        <v>___</v>
      </c>
      <c r="B64" s="27" t="str">
        <f t="shared" si="4"/>
        <v>____</v>
      </c>
      <c r="C64" s="21"/>
      <c r="D64" s="21"/>
      <c r="E64" s="21"/>
      <c r="F64" s="21"/>
      <c r="G64" s="21"/>
      <c r="H64" s="28"/>
      <c r="I64" s="21"/>
      <c r="J64" s="23"/>
      <c r="K64" s="21"/>
      <c r="L64" s="21"/>
    </row>
    <row r="65" spans="1:12" ht="15" customHeight="1" x14ac:dyDescent="0.25">
      <c r="A65" s="27" t="str">
        <f t="shared" ref="A65:A89" si="9">C65&amp;"_"&amp;D65&amp;"_"&amp;E65&amp;"_"&amp;F65</f>
        <v>___</v>
      </c>
      <c r="B65" s="27" t="str">
        <f t="shared" ref="B65:B89" si="10">C65&amp;"_"&amp;D65&amp;"_"&amp;E65&amp;"_"&amp;F65&amp;"_"&amp;G65</f>
        <v>____</v>
      </c>
      <c r="C65" s="21"/>
      <c r="D65" s="21"/>
      <c r="E65" s="21"/>
      <c r="F65" s="21"/>
      <c r="G65" s="21"/>
      <c r="H65" s="28"/>
      <c r="I65" s="21"/>
      <c r="J65" s="23"/>
      <c r="K65" s="21"/>
      <c r="L65" s="21"/>
    </row>
    <row r="66" spans="1:12" x14ac:dyDescent="0.25">
      <c r="A66" s="27" t="str">
        <f t="shared" si="9"/>
        <v>___</v>
      </c>
      <c r="B66" s="27" t="str">
        <f t="shared" si="10"/>
        <v>____</v>
      </c>
      <c r="C66" s="21"/>
      <c r="D66" s="21"/>
      <c r="E66" s="21"/>
      <c r="F66" s="21"/>
      <c r="G66" s="21"/>
      <c r="H66" s="28"/>
      <c r="I66" s="21"/>
      <c r="J66" s="25"/>
      <c r="K66" s="22"/>
      <c r="L66" s="21"/>
    </row>
    <row r="67" spans="1:12" ht="15" customHeight="1" x14ac:dyDescent="0.25">
      <c r="A67" s="27" t="str">
        <f t="shared" si="9"/>
        <v>___</v>
      </c>
      <c r="B67" s="27" t="str">
        <f t="shared" si="10"/>
        <v>____</v>
      </c>
      <c r="C67" s="21"/>
      <c r="D67" s="21"/>
      <c r="E67" s="21"/>
      <c r="F67" s="21"/>
      <c r="G67" s="21"/>
      <c r="H67" s="28"/>
      <c r="I67" s="21"/>
      <c r="J67" s="23"/>
      <c r="K67" s="21"/>
      <c r="L67" s="21"/>
    </row>
    <row r="68" spans="1:12" ht="15" customHeight="1" x14ac:dyDescent="0.25">
      <c r="A68" s="27" t="str">
        <f t="shared" si="9"/>
        <v>___</v>
      </c>
      <c r="B68" s="27" t="str">
        <f t="shared" si="10"/>
        <v>____</v>
      </c>
      <c r="C68" s="21"/>
      <c r="D68" s="21"/>
      <c r="E68" s="21"/>
      <c r="F68" s="21"/>
      <c r="G68" s="21"/>
      <c r="H68" s="28"/>
      <c r="I68" s="21"/>
      <c r="J68" s="23"/>
      <c r="K68" s="21"/>
      <c r="L68" s="21"/>
    </row>
    <row r="69" spans="1:12" ht="15" customHeight="1" x14ac:dyDescent="0.25">
      <c r="A69" s="27" t="str">
        <f t="shared" si="9"/>
        <v>___</v>
      </c>
      <c r="B69" s="27" t="str">
        <f t="shared" si="10"/>
        <v>____</v>
      </c>
      <c r="C69" s="21"/>
      <c r="D69" s="21"/>
      <c r="E69" s="21"/>
      <c r="F69" s="21"/>
      <c r="G69" s="21"/>
      <c r="H69" s="28"/>
      <c r="I69" s="21"/>
      <c r="J69" s="23"/>
      <c r="K69" s="21"/>
      <c r="L69" s="21"/>
    </row>
    <row r="70" spans="1:12" ht="15" customHeight="1" x14ac:dyDescent="0.25">
      <c r="A70" s="27" t="str">
        <f t="shared" si="9"/>
        <v>___</v>
      </c>
      <c r="B70" s="27" t="str">
        <f t="shared" si="10"/>
        <v>____</v>
      </c>
      <c r="C70" s="21"/>
      <c r="D70" s="21"/>
      <c r="E70" s="21"/>
      <c r="F70" s="21"/>
      <c r="G70" s="21"/>
      <c r="H70" s="28"/>
      <c r="I70" s="21"/>
      <c r="J70" s="23"/>
      <c r="K70" s="21"/>
      <c r="L70" s="21"/>
    </row>
    <row r="71" spans="1:12" ht="15" customHeight="1" x14ac:dyDescent="0.25">
      <c r="A71" s="27" t="str">
        <f t="shared" si="9"/>
        <v>___</v>
      </c>
      <c r="B71" s="27" t="str">
        <f t="shared" si="10"/>
        <v>____</v>
      </c>
      <c r="C71" s="21"/>
      <c r="D71" s="21"/>
      <c r="E71" s="21"/>
      <c r="F71" s="21"/>
      <c r="G71" s="21"/>
      <c r="H71" s="28"/>
      <c r="I71" s="21"/>
      <c r="J71" s="23"/>
      <c r="K71" s="21"/>
      <c r="L71" s="21"/>
    </row>
    <row r="72" spans="1:12" ht="15" customHeight="1" x14ac:dyDescent="0.25">
      <c r="A72" s="27" t="str">
        <f t="shared" si="9"/>
        <v>___</v>
      </c>
      <c r="B72" s="27" t="str">
        <f t="shared" si="10"/>
        <v>____</v>
      </c>
      <c r="C72" s="21"/>
      <c r="D72" s="21"/>
      <c r="E72" s="21"/>
      <c r="F72" s="21"/>
      <c r="G72" s="21"/>
      <c r="H72" s="28"/>
      <c r="I72" s="21"/>
      <c r="J72" s="23"/>
      <c r="K72" s="21"/>
      <c r="L72" s="21"/>
    </row>
    <row r="73" spans="1:12" ht="15" customHeight="1" x14ac:dyDescent="0.25">
      <c r="A73" s="27" t="str">
        <f t="shared" si="9"/>
        <v>___</v>
      </c>
      <c r="B73" s="27" t="str">
        <f t="shared" si="10"/>
        <v>____</v>
      </c>
      <c r="C73" s="21"/>
      <c r="D73" s="21"/>
      <c r="E73" s="21"/>
      <c r="F73" s="21"/>
      <c r="G73" s="21"/>
      <c r="H73" s="28"/>
      <c r="I73" s="21"/>
      <c r="J73" s="23"/>
      <c r="K73" s="21"/>
      <c r="L73" s="21"/>
    </row>
    <row r="74" spans="1:12" ht="15" customHeight="1" x14ac:dyDescent="0.25">
      <c r="A74" s="27" t="str">
        <f t="shared" si="9"/>
        <v>___</v>
      </c>
      <c r="B74" s="27" t="str">
        <f t="shared" si="10"/>
        <v>____</v>
      </c>
      <c r="C74" s="21"/>
      <c r="D74" s="21"/>
      <c r="E74" s="21"/>
      <c r="F74" s="21"/>
      <c r="G74" s="21"/>
      <c r="H74" s="28"/>
      <c r="I74" s="21"/>
      <c r="J74" s="23"/>
      <c r="K74" s="21"/>
      <c r="L74" s="21"/>
    </row>
    <row r="75" spans="1:12" ht="15" customHeight="1" x14ac:dyDescent="0.25">
      <c r="A75" s="27" t="str">
        <f t="shared" si="9"/>
        <v>___</v>
      </c>
      <c r="B75" s="27" t="str">
        <f t="shared" si="10"/>
        <v>____</v>
      </c>
      <c r="C75" s="21"/>
      <c r="D75" s="21"/>
      <c r="E75" s="21"/>
      <c r="F75" s="21"/>
      <c r="G75" s="21"/>
      <c r="H75" s="28"/>
      <c r="I75" s="21"/>
      <c r="J75" s="23"/>
      <c r="K75" s="21"/>
      <c r="L75" s="21"/>
    </row>
    <row r="76" spans="1:12" ht="15" customHeight="1" x14ac:dyDescent="0.25">
      <c r="A76" s="27" t="str">
        <f t="shared" si="9"/>
        <v>___</v>
      </c>
      <c r="B76" s="27" t="str">
        <f t="shared" si="10"/>
        <v>____</v>
      </c>
      <c r="C76" s="21"/>
      <c r="D76" s="21"/>
      <c r="E76" s="21"/>
      <c r="F76" s="21"/>
      <c r="G76" s="21"/>
      <c r="H76" s="28"/>
      <c r="I76" s="21"/>
      <c r="J76" s="23"/>
      <c r="K76" s="21"/>
      <c r="L76" s="21"/>
    </row>
    <row r="77" spans="1:12" ht="15" customHeight="1" x14ac:dyDescent="0.25">
      <c r="A77" s="27" t="str">
        <f t="shared" si="9"/>
        <v>___</v>
      </c>
      <c r="B77" s="27" t="str">
        <f t="shared" si="10"/>
        <v>____</v>
      </c>
      <c r="C77" s="21"/>
      <c r="D77" s="21"/>
      <c r="E77" s="21"/>
      <c r="F77" s="21"/>
      <c r="G77" s="21"/>
      <c r="H77" s="28"/>
      <c r="I77" s="21"/>
      <c r="J77" s="23"/>
      <c r="K77" s="21"/>
      <c r="L77" s="21"/>
    </row>
    <row r="78" spans="1:12" ht="15" customHeight="1" x14ac:dyDescent="0.25">
      <c r="A78" s="27" t="str">
        <f t="shared" si="9"/>
        <v>___</v>
      </c>
      <c r="B78" s="27" t="str">
        <f t="shared" si="10"/>
        <v>____</v>
      </c>
      <c r="C78" s="21"/>
      <c r="D78" s="21"/>
      <c r="E78" s="21"/>
      <c r="F78" s="21"/>
      <c r="G78" s="21"/>
      <c r="H78" s="28"/>
      <c r="I78" s="21"/>
      <c r="J78" s="23"/>
      <c r="K78" s="21"/>
      <c r="L78" s="21"/>
    </row>
    <row r="79" spans="1:12" ht="15" customHeight="1" x14ac:dyDescent="0.25">
      <c r="A79" s="27" t="str">
        <f t="shared" si="9"/>
        <v>___</v>
      </c>
      <c r="B79" s="27" t="str">
        <f t="shared" si="10"/>
        <v>____</v>
      </c>
      <c r="C79" s="21"/>
      <c r="D79" s="21"/>
      <c r="E79" s="21"/>
      <c r="F79" s="21"/>
      <c r="G79" s="21"/>
      <c r="H79" s="28"/>
      <c r="I79" s="21"/>
      <c r="J79" s="23"/>
      <c r="K79" s="21"/>
      <c r="L79" s="21"/>
    </row>
    <row r="80" spans="1:12" s="1" customFormat="1" ht="15" customHeight="1" x14ac:dyDescent="0.25">
      <c r="A80" s="27" t="str">
        <f t="shared" si="9"/>
        <v>___</v>
      </c>
      <c r="B80" s="27" t="str">
        <f t="shared" si="10"/>
        <v>____</v>
      </c>
      <c r="C80" s="21"/>
      <c r="D80" s="21"/>
      <c r="E80" s="27"/>
      <c r="F80" s="27"/>
      <c r="G80" s="27"/>
      <c r="H80" s="29"/>
      <c r="I80" s="27"/>
      <c r="J80" s="27"/>
      <c r="K80" s="27"/>
      <c r="L80" s="27"/>
    </row>
    <row r="81" spans="1:12" s="1" customFormat="1" ht="15" customHeight="1" x14ac:dyDescent="0.25">
      <c r="A81" s="27" t="str">
        <f t="shared" si="9"/>
        <v>___</v>
      </c>
      <c r="B81" s="27" t="str">
        <f t="shared" si="10"/>
        <v>____</v>
      </c>
      <c r="C81" s="21"/>
      <c r="D81" s="21"/>
      <c r="E81" s="27"/>
      <c r="F81" s="27"/>
      <c r="G81" s="27"/>
      <c r="H81" s="29"/>
      <c r="I81" s="27"/>
      <c r="J81" s="30"/>
      <c r="K81" s="27"/>
      <c r="L81" s="27"/>
    </row>
    <row r="82" spans="1:12" s="1" customFormat="1" ht="15" customHeight="1" x14ac:dyDescent="0.25">
      <c r="A82" s="27" t="str">
        <f t="shared" si="9"/>
        <v>___</v>
      </c>
      <c r="B82" s="27" t="str">
        <f t="shared" si="10"/>
        <v>____</v>
      </c>
      <c r="C82" s="21"/>
      <c r="D82" s="21"/>
      <c r="E82" s="27"/>
      <c r="F82" s="27"/>
      <c r="G82" s="27"/>
      <c r="H82" s="29"/>
      <c r="I82" s="27"/>
      <c r="J82" s="31"/>
      <c r="K82" s="27"/>
      <c r="L82" s="27"/>
    </row>
    <row r="83" spans="1:12" s="1" customFormat="1" ht="15" customHeight="1" x14ac:dyDescent="0.25">
      <c r="A83" s="27" t="str">
        <f t="shared" si="9"/>
        <v>___</v>
      </c>
      <c r="B83" s="27" t="str">
        <f t="shared" si="10"/>
        <v>____</v>
      </c>
      <c r="C83" s="21"/>
      <c r="D83" s="21"/>
      <c r="E83" s="27"/>
      <c r="F83" s="27"/>
      <c r="G83" s="27"/>
      <c r="H83" s="29"/>
      <c r="I83" s="27"/>
      <c r="J83" s="31"/>
      <c r="K83" s="27"/>
      <c r="L83" s="27"/>
    </row>
    <row r="84" spans="1:12" s="1" customFormat="1" ht="15" customHeight="1" x14ac:dyDescent="0.25">
      <c r="A84" s="27" t="str">
        <f t="shared" si="9"/>
        <v>___</v>
      </c>
      <c r="B84" s="27" t="str">
        <f t="shared" si="10"/>
        <v>____</v>
      </c>
      <c r="C84" s="21"/>
      <c r="D84" s="21"/>
      <c r="E84" s="27"/>
      <c r="F84" s="27"/>
      <c r="G84" s="27"/>
      <c r="H84" s="29"/>
      <c r="I84" s="27"/>
      <c r="J84" s="31"/>
      <c r="K84" s="27"/>
      <c r="L84" s="27"/>
    </row>
    <row r="85" spans="1:12" s="1" customFormat="1" ht="15" customHeight="1" x14ac:dyDescent="0.25">
      <c r="A85" s="27" t="str">
        <f t="shared" si="9"/>
        <v>___</v>
      </c>
      <c r="B85" s="27" t="str">
        <f t="shared" si="10"/>
        <v>____</v>
      </c>
      <c r="C85" s="21"/>
      <c r="D85" s="27"/>
      <c r="E85" s="27"/>
      <c r="F85" s="27"/>
      <c r="G85" s="27"/>
      <c r="H85" s="29"/>
      <c r="I85" s="27"/>
      <c r="J85" s="31"/>
      <c r="K85" s="27"/>
      <c r="L85" s="27"/>
    </row>
    <row r="86" spans="1:12" s="1" customFormat="1" ht="15" customHeight="1" x14ac:dyDescent="0.25">
      <c r="A86" s="27" t="str">
        <f t="shared" si="9"/>
        <v>___</v>
      </c>
      <c r="B86" s="27" t="str">
        <f t="shared" si="10"/>
        <v>____</v>
      </c>
      <c r="C86" s="21"/>
      <c r="D86" s="27"/>
      <c r="E86" s="27"/>
      <c r="F86" s="27"/>
      <c r="G86" s="27"/>
      <c r="H86" s="29"/>
      <c r="I86" s="27"/>
      <c r="J86" s="31"/>
      <c r="K86" s="27"/>
      <c r="L86" s="27"/>
    </row>
    <row r="87" spans="1:12" s="1" customFormat="1" ht="15" customHeight="1" x14ac:dyDescent="0.25">
      <c r="A87" s="27" t="str">
        <f t="shared" si="9"/>
        <v>___</v>
      </c>
      <c r="B87" s="27" t="str">
        <f t="shared" si="10"/>
        <v>____</v>
      </c>
      <c r="C87" s="21"/>
      <c r="D87" s="27"/>
      <c r="E87" s="27"/>
      <c r="F87" s="27"/>
      <c r="G87" s="27"/>
      <c r="H87" s="29"/>
      <c r="I87" s="27"/>
      <c r="J87" s="31"/>
      <c r="K87" s="27"/>
      <c r="L87" s="27"/>
    </row>
    <row r="88" spans="1:12" s="1" customFormat="1" ht="15" customHeight="1" x14ac:dyDescent="0.25">
      <c r="A88" s="27" t="str">
        <f t="shared" si="9"/>
        <v>___</v>
      </c>
      <c r="B88" s="27" t="str">
        <f t="shared" si="10"/>
        <v>____</v>
      </c>
      <c r="C88" s="21"/>
      <c r="D88" s="27"/>
      <c r="E88" s="27"/>
      <c r="F88" s="27"/>
      <c r="G88" s="27"/>
      <c r="H88" s="29"/>
      <c r="I88" s="27"/>
      <c r="J88" s="31"/>
      <c r="K88" s="27"/>
      <c r="L88" s="27"/>
    </row>
    <row r="89" spans="1:12" s="1" customFormat="1" ht="15" customHeight="1" x14ac:dyDescent="0.25">
      <c r="A89" s="27" t="str">
        <f t="shared" si="9"/>
        <v>___</v>
      </c>
      <c r="B89" s="27" t="str">
        <f t="shared" si="10"/>
        <v>____</v>
      </c>
      <c r="C89" s="21"/>
      <c r="D89" s="27"/>
      <c r="E89" s="27"/>
      <c r="F89" s="27"/>
      <c r="G89" s="27"/>
      <c r="H89" s="29"/>
      <c r="I89" s="27"/>
      <c r="J89" s="31"/>
      <c r="K89" s="27"/>
      <c r="L89" s="27"/>
    </row>
    <row r="90" spans="1:12" ht="15" customHeight="1" x14ac:dyDescent="0.25">
      <c r="A90" s="21"/>
      <c r="B90" s="21"/>
      <c r="C90" s="26"/>
      <c r="D90" s="26"/>
      <c r="E90" s="26"/>
      <c r="F90" s="26"/>
      <c r="G90" s="26"/>
      <c r="H90" s="22"/>
      <c r="I90" s="21"/>
      <c r="J90" s="23"/>
      <c r="K90" s="21"/>
      <c r="L90" s="21"/>
    </row>
    <row r="91" spans="1:12" ht="15" customHeight="1" x14ac:dyDescent="0.25">
      <c r="A91" s="21"/>
      <c r="B91" s="21"/>
      <c r="C91" s="26"/>
      <c r="D91" s="26"/>
      <c r="E91" s="26"/>
      <c r="F91" s="26"/>
      <c r="G91" s="26"/>
      <c r="H91" s="22"/>
      <c r="I91" s="21"/>
      <c r="J91" s="23"/>
      <c r="K91" s="21"/>
      <c r="L91" s="21"/>
    </row>
    <row r="92" spans="1:12" ht="15" customHeight="1" x14ac:dyDescent="0.25">
      <c r="A92" s="21"/>
      <c r="B92" s="21"/>
      <c r="C92" s="26"/>
      <c r="D92" s="26"/>
      <c r="E92" s="26"/>
      <c r="F92" s="26"/>
      <c r="G92" s="26"/>
      <c r="H92" s="22"/>
      <c r="I92" s="21"/>
      <c r="J92" s="23"/>
      <c r="K92" s="21"/>
      <c r="L92" s="21"/>
    </row>
    <row r="93" spans="1:12" ht="15" customHeight="1" x14ac:dyDescent="0.25">
      <c r="A93" s="21"/>
      <c r="B93" s="21"/>
      <c r="C93" s="26"/>
      <c r="D93" s="26"/>
      <c r="E93" s="26"/>
      <c r="F93" s="26"/>
      <c r="G93" s="26"/>
      <c r="H93" s="21"/>
      <c r="I93" s="21"/>
      <c r="J93" s="23"/>
      <c r="K93" s="21"/>
      <c r="L93" s="21"/>
    </row>
    <row r="94" spans="1:12" ht="15" customHeight="1" x14ac:dyDescent="0.25">
      <c r="A94" s="21"/>
      <c r="B94" s="21"/>
      <c r="C94" s="26"/>
      <c r="D94" s="26"/>
      <c r="E94" s="26"/>
      <c r="F94" s="26"/>
      <c r="G94" s="26"/>
      <c r="H94" s="21"/>
      <c r="I94" s="21"/>
      <c r="J94" s="23"/>
      <c r="K94" s="21"/>
      <c r="L94" s="21"/>
    </row>
    <row r="95" spans="1:12" ht="15" customHeight="1" x14ac:dyDescent="0.25">
      <c r="A95" s="21"/>
      <c r="B95" s="21"/>
      <c r="C95" s="26"/>
      <c r="D95" s="26"/>
      <c r="E95" s="26"/>
      <c r="F95" s="26"/>
      <c r="G95" s="26"/>
      <c r="H95" s="21"/>
      <c r="I95" s="21"/>
      <c r="J95" s="23"/>
      <c r="K95" s="21"/>
      <c r="L95" s="21"/>
    </row>
    <row r="96" spans="1:12" ht="15" customHeight="1" x14ac:dyDescent="0.25">
      <c r="A96" s="21"/>
      <c r="B96" s="21"/>
      <c r="C96" s="26"/>
      <c r="D96" s="26"/>
      <c r="E96" s="26"/>
      <c r="F96" s="26"/>
      <c r="G96" s="26"/>
      <c r="H96" s="21"/>
      <c r="I96" s="21"/>
      <c r="J96" s="23"/>
      <c r="K96" s="21"/>
      <c r="L96" s="21"/>
    </row>
    <row r="97" spans="1:12" ht="15" customHeight="1" x14ac:dyDescent="0.25">
      <c r="A97" s="21"/>
      <c r="B97" s="21"/>
      <c r="C97" s="26"/>
      <c r="D97" s="26"/>
      <c r="E97" s="26"/>
      <c r="F97" s="26"/>
      <c r="G97" s="26"/>
      <c r="H97" s="21"/>
      <c r="I97" s="21"/>
      <c r="J97" s="23"/>
      <c r="K97" s="21"/>
      <c r="L97" s="21"/>
    </row>
    <row r="98" spans="1:12" ht="15" customHeight="1" x14ac:dyDescent="0.25">
      <c r="A98" s="21"/>
      <c r="B98" s="21"/>
      <c r="C98" s="26"/>
      <c r="D98" s="26"/>
      <c r="E98" s="26"/>
      <c r="F98" s="26"/>
      <c r="G98" s="26"/>
      <c r="H98" s="21"/>
      <c r="I98" s="21"/>
      <c r="J98" s="23"/>
      <c r="K98" s="21"/>
      <c r="L98" s="21"/>
    </row>
    <row r="99" spans="1:12" ht="15" customHeight="1" x14ac:dyDescent="0.25">
      <c r="A99" s="21"/>
      <c r="B99" s="21"/>
      <c r="C99" s="26"/>
      <c r="D99" s="26"/>
      <c r="E99" s="26"/>
      <c r="F99" s="26"/>
      <c r="G99" s="26"/>
      <c r="H99" s="21"/>
      <c r="I99" s="21"/>
      <c r="J99" s="23"/>
      <c r="K99" s="21"/>
      <c r="L99" s="21"/>
    </row>
    <row r="100" spans="1:12" ht="15" customHeight="1" x14ac:dyDescent="0.25">
      <c r="A100" s="21"/>
      <c r="B100" s="21"/>
      <c r="C100" s="26"/>
      <c r="D100" s="26"/>
      <c r="E100" s="26"/>
      <c r="F100" s="26"/>
      <c r="G100" s="26"/>
      <c r="H100" s="21"/>
      <c r="I100" s="21"/>
      <c r="J100" s="23"/>
      <c r="K100" s="21"/>
      <c r="L100" s="21"/>
    </row>
    <row r="101" spans="1:12" ht="15" customHeight="1" x14ac:dyDescent="0.25">
      <c r="A101" s="21"/>
      <c r="B101" s="21"/>
      <c r="C101" s="26"/>
      <c r="D101" s="26"/>
      <c r="E101" s="26"/>
      <c r="F101" s="26"/>
      <c r="G101" s="26"/>
      <c r="H101" s="21"/>
      <c r="I101" s="21"/>
      <c r="J101" s="23"/>
      <c r="K101" s="21"/>
      <c r="L101" s="21"/>
    </row>
    <row r="102" spans="1:12" ht="15" customHeight="1" x14ac:dyDescent="0.25">
      <c r="A102" s="21"/>
      <c r="B102" s="21"/>
      <c r="C102" s="26"/>
      <c r="D102" s="26"/>
      <c r="E102" s="26"/>
      <c r="F102" s="26"/>
      <c r="G102" s="26"/>
      <c r="H102" s="21"/>
      <c r="I102" s="21"/>
      <c r="J102" s="23"/>
      <c r="K102" s="21"/>
      <c r="L102" s="21"/>
    </row>
    <row r="103" spans="1:12" ht="15" customHeight="1" x14ac:dyDescent="0.25">
      <c r="A103" s="21"/>
      <c r="B103" s="21"/>
      <c r="C103" s="26"/>
      <c r="D103" s="26"/>
      <c r="E103" s="26"/>
      <c r="F103" s="26"/>
      <c r="G103" s="26"/>
      <c r="H103" s="21"/>
      <c r="I103" s="21"/>
      <c r="J103" s="23"/>
      <c r="K103" s="21"/>
      <c r="L103" s="21"/>
    </row>
    <row r="104" spans="1:12" ht="15" customHeight="1" x14ac:dyDescent="0.25">
      <c r="A104" s="21"/>
      <c r="B104" s="21"/>
      <c r="C104" s="26"/>
      <c r="D104" s="26"/>
      <c r="E104" s="26"/>
      <c r="F104" s="26"/>
      <c r="G104" s="26"/>
      <c r="H104" s="21"/>
      <c r="I104" s="21"/>
      <c r="J104" s="23"/>
      <c r="K104" s="21"/>
      <c r="L104" s="21"/>
    </row>
    <row r="105" spans="1:12" ht="15" customHeight="1" x14ac:dyDescent="0.25">
      <c r="A105" s="21"/>
      <c r="B105" s="21"/>
      <c r="C105" s="26"/>
      <c r="D105" s="26"/>
      <c r="E105" s="26"/>
      <c r="F105" s="26"/>
      <c r="G105" s="26"/>
      <c r="H105" s="21"/>
      <c r="I105" s="21"/>
      <c r="J105" s="23"/>
      <c r="K105" s="21"/>
      <c r="L105" s="21"/>
    </row>
    <row r="106" spans="1:12" ht="15" customHeight="1" x14ac:dyDescent="0.25">
      <c r="A106" s="21"/>
      <c r="B106" s="21"/>
      <c r="C106" s="26"/>
      <c r="D106" s="26"/>
      <c r="E106" s="26"/>
      <c r="F106" s="26"/>
      <c r="G106" s="26"/>
      <c r="H106" s="21"/>
      <c r="I106" s="21"/>
      <c r="J106" s="23"/>
      <c r="K106" s="21"/>
      <c r="L106" s="21"/>
    </row>
    <row r="107" spans="1:12" ht="15" customHeight="1" x14ac:dyDescent="0.25">
      <c r="A107" s="21"/>
      <c r="B107" s="21"/>
      <c r="C107" s="26"/>
      <c r="D107" s="26"/>
      <c r="E107" s="26"/>
      <c r="F107" s="26"/>
      <c r="G107" s="26"/>
      <c r="H107" s="21"/>
      <c r="I107" s="21"/>
      <c r="J107" s="23"/>
      <c r="K107" s="21"/>
      <c r="L107" s="21"/>
    </row>
    <row r="108" spans="1:12" ht="15" customHeight="1" x14ac:dyDescent="0.25">
      <c r="A108" s="21"/>
      <c r="B108" s="21"/>
      <c r="C108" s="26"/>
      <c r="D108" s="26"/>
      <c r="E108" s="26"/>
      <c r="F108" s="26"/>
      <c r="G108" s="26"/>
      <c r="H108" s="21"/>
      <c r="I108" s="21"/>
      <c r="J108" s="23"/>
      <c r="K108" s="21"/>
      <c r="L108" s="21"/>
    </row>
    <row r="109" spans="1:12" ht="15" customHeight="1" x14ac:dyDescent="0.25">
      <c r="A109" s="21"/>
      <c r="B109" s="21"/>
      <c r="C109" s="26"/>
      <c r="D109" s="26"/>
      <c r="E109" s="26"/>
      <c r="F109" s="26"/>
      <c r="G109" s="26"/>
      <c r="H109" s="21"/>
      <c r="I109" s="21"/>
      <c r="J109" s="23"/>
      <c r="K109" s="21"/>
      <c r="L109" s="21"/>
    </row>
    <row r="110" spans="1:12" ht="15" customHeight="1" x14ac:dyDescent="0.25">
      <c r="A110" s="21"/>
      <c r="B110" s="21"/>
      <c r="C110" s="26"/>
      <c r="D110" s="26"/>
      <c r="E110" s="26"/>
      <c r="F110" s="26"/>
      <c r="G110" s="26"/>
      <c r="H110" s="21"/>
      <c r="I110" s="21"/>
      <c r="J110" s="23"/>
      <c r="K110" s="21"/>
      <c r="L110" s="21"/>
    </row>
    <row r="111" spans="1:12" ht="15" customHeight="1" x14ac:dyDescent="0.25">
      <c r="A111" s="21"/>
      <c r="B111" s="21"/>
      <c r="C111" s="26"/>
      <c r="D111" s="26"/>
      <c r="E111" s="26"/>
      <c r="F111" s="26"/>
      <c r="G111" s="26"/>
      <c r="H111" s="21"/>
      <c r="I111" s="21"/>
      <c r="J111" s="23"/>
      <c r="K111" s="21"/>
      <c r="L111" s="21"/>
    </row>
    <row r="112" spans="1:12" ht="15" customHeight="1" x14ac:dyDescent="0.25">
      <c r="A112" s="21"/>
      <c r="B112" s="21"/>
      <c r="C112" s="26"/>
      <c r="D112" s="26"/>
      <c r="E112" s="26"/>
      <c r="F112" s="26"/>
      <c r="G112" s="26"/>
      <c r="H112" s="21"/>
      <c r="I112" s="21"/>
      <c r="J112" s="23"/>
      <c r="K112" s="21"/>
      <c r="L112" s="21"/>
    </row>
    <row r="113" spans="1:12" ht="15" customHeight="1" x14ac:dyDescent="0.25">
      <c r="A113" s="21"/>
      <c r="B113" s="21"/>
      <c r="C113" s="26"/>
      <c r="D113" s="26"/>
      <c r="E113" s="26"/>
      <c r="F113" s="26"/>
      <c r="G113" s="26"/>
      <c r="H113" s="21"/>
      <c r="I113" s="21"/>
      <c r="J113" s="23"/>
      <c r="K113" s="21"/>
      <c r="L113" s="21"/>
    </row>
    <row r="114" spans="1:12" ht="15" customHeight="1" x14ac:dyDescent="0.25">
      <c r="A114" s="21"/>
      <c r="B114" s="21"/>
      <c r="C114" s="26"/>
      <c r="D114" s="26"/>
      <c r="E114" s="26"/>
      <c r="F114" s="26"/>
      <c r="G114" s="26"/>
      <c r="H114" s="21"/>
      <c r="I114" s="21"/>
      <c r="J114" s="23"/>
      <c r="K114" s="21"/>
      <c r="L114" s="21"/>
    </row>
    <row r="115" spans="1:12" ht="15" customHeight="1" x14ac:dyDescent="0.25">
      <c r="A115" s="21"/>
      <c r="B115" s="21"/>
      <c r="C115" s="26"/>
      <c r="D115" s="26"/>
      <c r="E115" s="26"/>
      <c r="F115" s="26"/>
      <c r="G115" s="26"/>
      <c r="H115" s="21"/>
      <c r="I115" s="21"/>
      <c r="J115" s="23"/>
      <c r="K115" s="21"/>
      <c r="L115" s="21"/>
    </row>
    <row r="116" spans="1:12" ht="15" customHeight="1" x14ac:dyDescent="0.25">
      <c r="A116" s="21"/>
      <c r="B116" s="21"/>
      <c r="C116" s="26"/>
      <c r="D116" s="26"/>
      <c r="E116" s="26"/>
      <c r="F116" s="26"/>
      <c r="G116" s="26"/>
      <c r="H116" s="21"/>
      <c r="I116" s="21"/>
      <c r="J116" s="23"/>
      <c r="K116" s="21"/>
      <c r="L116" s="21"/>
    </row>
    <row r="117" spans="1:12" ht="15" customHeight="1" x14ac:dyDescent="0.25">
      <c r="A117" s="21"/>
      <c r="B117" s="21"/>
      <c r="C117" s="26"/>
      <c r="D117" s="26"/>
      <c r="E117" s="26"/>
      <c r="F117" s="26"/>
      <c r="G117" s="26"/>
      <c r="H117" s="21"/>
      <c r="I117" s="21"/>
      <c r="J117" s="23"/>
      <c r="K117" s="21"/>
      <c r="L117" s="21"/>
    </row>
    <row r="118" spans="1:12" ht="15" customHeight="1" x14ac:dyDescent="0.25">
      <c r="A118" s="21"/>
      <c r="B118" s="21"/>
      <c r="C118" s="26"/>
      <c r="D118" s="26"/>
      <c r="E118" s="26"/>
      <c r="F118" s="26"/>
      <c r="G118" s="26"/>
      <c r="H118" s="21"/>
      <c r="I118" s="21"/>
      <c r="J118" s="23"/>
      <c r="K118" s="21"/>
      <c r="L118" s="21"/>
    </row>
    <row r="119" spans="1:12" ht="15" customHeight="1" x14ac:dyDescent="0.25">
      <c r="A119" s="21"/>
      <c r="B119" s="21"/>
      <c r="C119" s="26"/>
      <c r="D119" s="26"/>
      <c r="E119" s="26"/>
      <c r="F119" s="26"/>
      <c r="G119" s="26"/>
      <c r="H119" s="21"/>
      <c r="I119" s="21"/>
      <c r="J119" s="23"/>
      <c r="K119" s="21"/>
      <c r="L119" s="21"/>
    </row>
    <row r="120" spans="1:12" ht="15" customHeight="1" x14ac:dyDescent="0.25">
      <c r="A120" s="21"/>
      <c r="B120" s="21"/>
      <c r="C120" s="26"/>
      <c r="D120" s="26"/>
      <c r="E120" s="26"/>
      <c r="F120" s="26"/>
      <c r="G120" s="26"/>
      <c r="H120" s="21"/>
      <c r="I120" s="21"/>
      <c r="J120" s="23"/>
      <c r="K120" s="21"/>
      <c r="L120" s="21"/>
    </row>
    <row r="121" spans="1:12" ht="15" customHeight="1" x14ac:dyDescent="0.25">
      <c r="A121" s="21"/>
      <c r="B121" s="21"/>
      <c r="C121" s="26"/>
      <c r="D121" s="26"/>
      <c r="E121" s="26"/>
      <c r="F121" s="26"/>
      <c r="G121" s="26"/>
      <c r="H121" s="21"/>
      <c r="I121" s="21"/>
      <c r="J121" s="23"/>
      <c r="K121" s="21"/>
      <c r="L121" s="21"/>
    </row>
    <row r="122" spans="1:12" ht="15" customHeight="1" x14ac:dyDescent="0.25">
      <c r="A122" s="21"/>
      <c r="B122" s="21"/>
      <c r="C122" s="26"/>
      <c r="D122" s="26"/>
      <c r="E122" s="26"/>
      <c r="F122" s="26"/>
      <c r="G122" s="26"/>
      <c r="H122" s="21"/>
      <c r="I122" s="21"/>
      <c r="J122" s="23"/>
      <c r="K122" s="21"/>
      <c r="L122" s="21"/>
    </row>
    <row r="123" spans="1:12" ht="15" customHeight="1" x14ac:dyDescent="0.25">
      <c r="A123" s="21"/>
      <c r="B123" s="21"/>
      <c r="C123" s="26"/>
      <c r="D123" s="26"/>
      <c r="E123" s="26"/>
      <c r="F123" s="26"/>
      <c r="G123" s="26"/>
      <c r="H123" s="21"/>
      <c r="I123" s="21"/>
      <c r="J123" s="23"/>
      <c r="K123" s="21"/>
      <c r="L123" s="21"/>
    </row>
    <row r="124" spans="1:12" ht="15" customHeight="1" x14ac:dyDescent="0.25">
      <c r="A124" s="21"/>
      <c r="B124" s="21"/>
      <c r="C124" s="26"/>
      <c r="D124" s="26"/>
      <c r="E124" s="26"/>
      <c r="F124" s="26"/>
      <c r="G124" s="26"/>
      <c r="H124" s="21"/>
      <c r="I124" s="21"/>
      <c r="J124" s="23"/>
      <c r="K124" s="21"/>
      <c r="L124" s="21"/>
    </row>
    <row r="125" spans="1:12" ht="15" customHeight="1" x14ac:dyDescent="0.25">
      <c r="A125" s="21"/>
      <c r="B125" s="21"/>
      <c r="C125" s="26"/>
      <c r="D125" s="26"/>
      <c r="E125" s="26"/>
      <c r="F125" s="26"/>
      <c r="G125" s="26"/>
      <c r="H125" s="21"/>
      <c r="I125" s="21"/>
      <c r="J125" s="23"/>
      <c r="K125" s="21"/>
      <c r="L125" s="21"/>
    </row>
    <row r="126" spans="1:12" ht="15" customHeight="1" x14ac:dyDescent="0.25">
      <c r="A126" s="21"/>
      <c r="B126" s="21"/>
      <c r="C126" s="26"/>
      <c r="D126" s="26"/>
      <c r="E126" s="26"/>
      <c r="F126" s="26"/>
      <c r="G126" s="26"/>
      <c r="H126" s="21"/>
      <c r="I126" s="21"/>
      <c r="J126" s="23"/>
      <c r="K126" s="21"/>
      <c r="L126" s="21"/>
    </row>
    <row r="127" spans="1:12" ht="15" customHeight="1" x14ac:dyDescent="0.25">
      <c r="A127" s="21"/>
      <c r="B127" s="21"/>
      <c r="C127" s="26"/>
      <c r="D127" s="26"/>
      <c r="E127" s="26"/>
      <c r="F127" s="26"/>
      <c r="G127" s="26"/>
      <c r="H127" s="21"/>
      <c r="I127" s="21"/>
      <c r="J127" s="23"/>
      <c r="K127" s="21"/>
      <c r="L127" s="21"/>
    </row>
    <row r="128" spans="1:12" ht="15" customHeight="1" x14ac:dyDescent="0.25">
      <c r="A128" s="21"/>
      <c r="B128" s="21"/>
      <c r="C128" s="26"/>
      <c r="D128" s="26"/>
      <c r="E128" s="26"/>
      <c r="F128" s="26"/>
      <c r="G128" s="26"/>
      <c r="H128" s="21"/>
      <c r="I128" s="21"/>
      <c r="J128" s="23"/>
      <c r="K128" s="21"/>
      <c r="L128" s="21"/>
    </row>
    <row r="129" spans="1:12" ht="15" customHeight="1" x14ac:dyDescent="0.25">
      <c r="A129" s="21"/>
      <c r="B129" s="21"/>
      <c r="C129" s="26"/>
      <c r="D129" s="26"/>
      <c r="E129" s="26"/>
      <c r="F129" s="26"/>
      <c r="G129" s="26"/>
      <c r="H129" s="21"/>
      <c r="I129" s="21"/>
      <c r="J129" s="23"/>
      <c r="K129" s="21"/>
      <c r="L129" s="21"/>
    </row>
    <row r="130" spans="1:12" ht="15" customHeight="1" x14ac:dyDescent="0.25">
      <c r="A130" s="21"/>
      <c r="B130" s="21"/>
      <c r="C130" s="26"/>
      <c r="D130" s="26"/>
      <c r="E130" s="26"/>
      <c r="F130" s="26"/>
      <c r="G130" s="26"/>
      <c r="H130" s="21"/>
      <c r="I130" s="21"/>
      <c r="J130" s="23"/>
      <c r="K130" s="21"/>
      <c r="L130" s="21"/>
    </row>
    <row r="131" spans="1:12" ht="15" customHeight="1" x14ac:dyDescent="0.25">
      <c r="A131" s="21"/>
      <c r="B131" s="21"/>
      <c r="C131" s="26"/>
      <c r="D131" s="26"/>
      <c r="E131" s="26"/>
      <c r="F131" s="26"/>
      <c r="G131" s="26"/>
      <c r="H131" s="21"/>
      <c r="I131" s="21"/>
      <c r="J131" s="23"/>
      <c r="K131" s="21"/>
      <c r="L131" s="21"/>
    </row>
    <row r="132" spans="1:12" ht="15" customHeight="1" x14ac:dyDescent="0.25">
      <c r="A132" s="21"/>
      <c r="B132" s="21"/>
      <c r="C132" s="26"/>
      <c r="D132" s="26"/>
      <c r="E132" s="26"/>
      <c r="F132" s="26"/>
      <c r="G132" s="26"/>
      <c r="H132" s="21"/>
      <c r="I132" s="21"/>
      <c r="J132" s="23"/>
      <c r="K132" s="21"/>
      <c r="L132" s="21"/>
    </row>
    <row r="133" spans="1:12" ht="15" customHeight="1" x14ac:dyDescent="0.25">
      <c r="A133" s="21"/>
      <c r="B133" s="21"/>
      <c r="C133" s="26"/>
      <c r="D133" s="26"/>
      <c r="E133" s="26"/>
      <c r="F133" s="26"/>
      <c r="G133" s="26"/>
      <c r="H133" s="21"/>
      <c r="I133" s="21"/>
      <c r="J133" s="23"/>
      <c r="K133" s="21"/>
      <c r="L133" s="21"/>
    </row>
  </sheetData>
  <sheetProtection selectLockedCells="1" selectUnlockedCells="1"/>
  <phoneticPr fontId="11" type="noConversion"/>
  <hyperlinks>
    <hyperlink ref="H21" r:id="rId1" xr:uid="{E2684F60-B69C-4F5F-B1E1-A4407B0C9FB2}"/>
    <hyperlink ref="H22:H30" r:id="rId2" display="https://goldencityspb.ru/" xr:uid="{61F1D6A3-0CB1-401A-8502-A500178DADD8}"/>
    <hyperlink ref="H33" r:id="rId3" xr:uid="{7813B918-D695-4867-AC49-62CCFF54C61B}"/>
    <hyperlink ref="H6" r:id="rId4" location="gid=470526144 " xr:uid="{BC4AE916-9D70-4EE7-8AC7-A974BD9A1AE2}"/>
    <hyperlink ref="H34" r:id="rId5" xr:uid="{492ED3B1-B320-4A51-892D-9B466FA3DA54}"/>
    <hyperlink ref="H35:H39" r:id="rId6" display="https://www.erichkrause.com/catalog/Ruchki_sharikovye_72/filter/price-price_rrp-from-12-to-174/model_name-is-r-301+matic-or-r-301+matic%26grip-or-r-301+stick-or-r-301+stick%26grip/apply/" xr:uid="{1FEBD1CE-5E79-4778-8A2D-139915C77125}"/>
  </hyperlinks>
  <pageMargins left="0.7" right="0.7" top="0.75" bottom="0.75" header="0.3" footer="0.3"/>
  <pageSetup paperSize="9" orientation="portrait" horizontalDpi="180" verticalDpi="180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DDF2-A502-4EB8-B9FD-81284E665886}">
  <dimension ref="B2:C7"/>
  <sheetViews>
    <sheetView showGridLines="0" workbookViewId="0"/>
  </sheetViews>
  <sheetFormatPr defaultRowHeight="15" x14ac:dyDescent="0.25"/>
  <cols>
    <col min="2" max="2" width="9.5703125" bestFit="1" customWidth="1"/>
    <col min="3" max="3" width="11.85546875" bestFit="1" customWidth="1"/>
  </cols>
  <sheetData>
    <row r="2" spans="2:3" x14ac:dyDescent="0.25">
      <c r="B2" s="42" t="s">
        <v>109</v>
      </c>
      <c r="C2" s="42" t="s">
        <v>110</v>
      </c>
    </row>
    <row r="3" spans="2:3" x14ac:dyDescent="0.25">
      <c r="B3" s="10" t="s">
        <v>101</v>
      </c>
      <c r="C3" s="10">
        <v>78122105602</v>
      </c>
    </row>
    <row r="4" spans="2:3" x14ac:dyDescent="0.25">
      <c r="B4" s="10" t="s">
        <v>41</v>
      </c>
      <c r="C4" s="10">
        <v>78122106323</v>
      </c>
    </row>
    <row r="5" spans="2:3" x14ac:dyDescent="0.25">
      <c r="B5" s="10" t="s">
        <v>102</v>
      </c>
      <c r="C5" s="10">
        <v>78122107187</v>
      </c>
    </row>
    <row r="6" spans="2:3" x14ac:dyDescent="0.25">
      <c r="B6" s="10" t="s">
        <v>101</v>
      </c>
      <c r="C6" s="10">
        <v>78122107296</v>
      </c>
    </row>
    <row r="7" spans="2:3" x14ac:dyDescent="0.25">
      <c r="B7" s="10" t="s">
        <v>102</v>
      </c>
      <c r="C7" s="10">
        <v>78124217525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без разбивки</vt:lpstr>
      <vt:lpstr>utm</vt:lpstr>
      <vt:lpstr>Номера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2021-07-13T09:36:02Z</dcterms:modified>
  <cp:contentStatus/>
</cp:coreProperties>
</file>