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\Documents\Algoritmen_Heuristieken\"/>
    </mc:Choice>
  </mc:AlternateContent>
  <xr:revisionPtr revIDLastSave="0" documentId="13_ncr:1_{35242803-E688-4100-A829-8E5EED50508E}" xr6:coauthVersionLast="47" xr6:coauthVersionMax="47" xr10:uidLastSave="{00000000-0000-0000-0000-000000000000}"/>
  <bookViews>
    <workbookView xWindow="9590" yWindow="-100" windowWidth="7500" windowHeight="6000" xr2:uid="{779329A0-DD11-4B3E-B5F6-B54F14BB0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19" i="1"/>
  <c r="I12" i="1"/>
  <c r="I13" i="1"/>
  <c r="I14" i="1"/>
  <c r="I15" i="1"/>
  <c r="I16" i="1"/>
  <c r="I17" i="1"/>
  <c r="I11" i="1"/>
  <c r="I4" i="1"/>
  <c r="I5" i="1"/>
  <c r="I6" i="1"/>
  <c r="I7" i="1"/>
  <c r="I8" i="1"/>
  <c r="I9" i="1"/>
  <c r="I3" i="1"/>
  <c r="G26" i="1"/>
  <c r="F26" i="1"/>
  <c r="G18" i="1"/>
  <c r="F18" i="1"/>
  <c r="G10" i="1"/>
  <c r="F10" i="1"/>
</calcChain>
</file>

<file path=xl/sharedStrings.xml><?xml version="1.0" encoding="utf-8"?>
<sst xmlns="http://schemas.openxmlformats.org/spreadsheetml/2006/main" count="209" uniqueCount="28">
  <si>
    <t>Puzzle</t>
  </si>
  <si>
    <t>Commands</t>
  </si>
  <si>
    <t>Moves</t>
  </si>
  <si>
    <t>Mediaan</t>
  </si>
  <si>
    <t>Gemiddelde</t>
  </si>
  <si>
    <t>6x6_1</t>
  </si>
  <si>
    <t>6x6_2</t>
  </si>
  <si>
    <t>Type</t>
  </si>
  <si>
    <t>Random</t>
  </si>
  <si>
    <t>/wo cap</t>
  </si>
  <si>
    <t>6x6_3</t>
  </si>
  <si>
    <t>9x9_4</t>
  </si>
  <si>
    <t>9x9_5</t>
  </si>
  <si>
    <t>9x9_6</t>
  </si>
  <si>
    <t>12x12_7</t>
  </si>
  <si>
    <t>Efficient</t>
  </si>
  <si>
    <t>/w cap</t>
  </si>
  <si>
    <t>Breadth</t>
  </si>
  <si>
    <t>First</t>
  </si>
  <si>
    <t>Search</t>
  </si>
  <si>
    <t>Depth</t>
  </si>
  <si>
    <t>Standaard deviatie</t>
  </si>
  <si>
    <t>1000 X</t>
  </si>
  <si>
    <t>on 30000</t>
  </si>
  <si>
    <t>-</t>
  </si>
  <si>
    <t>/w limit</t>
  </si>
  <si>
    <t>/wo limit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</si>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</sst>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2" borderId="6" xfId="0" applyFill="1" applyBorder="1"/>
    <xf numFmtId="0" fontId="0" fillId="3" borderId="5" xfId="0" applyFill="1" applyBorder="1"/>
    <xf numFmtId="0" fontId="0" fillId="0" borderId="4" xfId="0" applyFill="1" applyBorder="1"/>
    <xf numFmtId="0" fontId="0" fillId="4" borderId="0" xfId="0" applyFill="1" applyBorder="1"/>
    <xf numFmtId="0" fontId="0" fillId="3" borderId="6" xfId="0" applyFill="1" applyBorder="1"/>
    <xf numFmtId="0" fontId="0" fillId="5" borderId="0" xfId="0" applyFill="1"/>
    <xf numFmtId="0" fontId="0" fillId="3" borderId="4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5" xfId="0" applyFill="1" applyBorder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</a:t>
            </a:r>
            <a:r>
              <a:rPr lang="en-GB" baseline="0"/>
              <a:t> of the random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Sheet1!$B$51:$B$57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13013.741</c:v>
                </c:pt>
                <c:pt idx="1">
                  <c:v>2578.1799999999998</c:v>
                </c:pt>
                <c:pt idx="2">
                  <c:v>35366.294999999998</c:v>
                </c:pt>
                <c:pt idx="3">
                  <c:v>35642.089999999997</c:v>
                </c:pt>
                <c:pt idx="4">
                  <c:v>45374.091</c:v>
                </c:pt>
                <c:pt idx="5">
                  <c:v>33852.51</c:v>
                </c:pt>
                <c:pt idx="6">
                  <c:v>77537.615000000005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93-4ABB-8F42-B77D012144DD}"/>
            </c:ext>
          </c:extLst>
        </c:ser>
        <c:ser>
          <c:idx val="1"/>
          <c:order val="1"/>
          <c:tx>
            <c:strRef>
              <c:f>Sheet1!$A$11:$A$13</c:f>
              <c:strCache>
                <c:ptCount val="3"/>
                <c:pt idx="0">
                  <c:v>Efficient</c:v>
                </c:pt>
                <c:pt idx="1">
                  <c:v>Random</c:v>
                </c:pt>
                <c:pt idx="2">
                  <c:v>/wo 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Sheet1!$B$51:$B$57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13335</c:v>
                </c:pt>
                <c:pt idx="1">
                  <c:v>2599.6693306693301</c:v>
                </c:pt>
                <c:pt idx="2">
                  <c:v>34383.341658341596</c:v>
                </c:pt>
                <c:pt idx="3">
                  <c:v>36512.235764235702</c:v>
                </c:pt>
                <c:pt idx="4">
                  <c:v>43324.797202797199</c:v>
                </c:pt>
                <c:pt idx="5">
                  <c:v>36336.772227772199</c:v>
                </c:pt>
                <c:pt idx="6">
                  <c:v>76596.886113886096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93-4ABB-8F42-B77D012144DD}"/>
            </c:ext>
          </c:extLst>
        </c:ser>
        <c:ser>
          <c:idx val="2"/>
          <c:order val="2"/>
          <c:tx>
            <c:strRef>
              <c:f>Sheet1!$A$19:$A$22</c:f>
              <c:strCache>
                <c:ptCount val="4"/>
                <c:pt idx="0">
                  <c:v>Efficient</c:v>
                </c:pt>
                <c:pt idx="1">
                  <c:v>Random</c:v>
                </c:pt>
                <c:pt idx="2">
                  <c:v>/w cap</c:v>
                </c:pt>
                <c:pt idx="3">
                  <c:v>on 30000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Sheet1!$B$51:$B$57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Sheet1!$F$19:$F$25</c:f>
              <c:numCache>
                <c:formatCode>General</c:formatCode>
                <c:ptCount val="7"/>
                <c:pt idx="0">
                  <c:v>10093.704295704199</c:v>
                </c:pt>
                <c:pt idx="1">
                  <c:v>2651.5314685314602</c:v>
                </c:pt>
                <c:pt idx="2">
                  <c:v>15520.8471528471</c:v>
                </c:pt>
                <c:pt idx="3">
                  <c:v>18142.137862137799</c:v>
                </c:pt>
                <c:pt idx="4">
                  <c:v>16729.5884115884</c:v>
                </c:pt>
                <c:pt idx="5">
                  <c:v>15557.2717282717</c:v>
                </c:pt>
                <c:pt idx="6">
                  <c:v>18900.8171828171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693-4ABB-8F42-B77D0121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60367"/>
        <c:axId val="154086161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Sheet1!$A$27:$A$29</c15:sqref>
                        </c15:formulaRef>
                      </c:ext>
                    </c:extLst>
                    <c:strCache>
                      <c:ptCount val="3"/>
                      <c:pt idx="0">
                        <c:v>Breadth</c:v>
                      </c:pt>
                      <c:pt idx="1">
                        <c:v>First</c:v>
                      </c:pt>
                      <c:pt idx="2">
                        <c:v>Search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strCache>
                      <c:ptCount val="7"/>
                      <c:pt idx="0">
                        <c:v>6x6_1</c:v>
                      </c:pt>
                      <c:pt idx="1">
                        <c:v>6x6_2</c:v>
                      </c:pt>
                      <c:pt idx="2">
                        <c:v>6x6_3</c:v>
                      </c:pt>
                      <c:pt idx="3">
                        <c:v>9x9_4</c:v>
                      </c:pt>
                      <c:pt idx="4">
                        <c:v>9x9_5</c:v>
                      </c:pt>
                      <c:pt idx="5">
                        <c:v>9x9_6</c:v>
                      </c:pt>
                      <c:pt idx="6">
                        <c:v>12x12_7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Sheet1!$F$27:$F$33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15</c:v>
                      </c:pt>
                      <c:pt idx="2">
                        <c:v>33</c:v>
                      </c:pt>
                      <c:pt idx="3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93-4ABB-8F42-B77D012144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Sheet1!$A$35:$A$38</c15:sqref>
                        </c15:formulaRef>
                      </c:ext>
                    </c:extLst>
                    <c:strCache>
                      <c:ptCount val="4"/>
                      <c:pt idx="0">
                        <c:v>Depth</c:v>
                      </c:pt>
                      <c:pt idx="1">
                        <c:v>First</c:v>
                      </c:pt>
                      <c:pt idx="2">
                        <c:v>Search</c:v>
                      </c:pt>
                      <c:pt idx="3">
                        <c:v>/wo 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strCache>
                      <c:ptCount val="7"/>
                      <c:pt idx="0">
                        <c:v>6x6_1</c:v>
                      </c:pt>
                      <c:pt idx="1">
                        <c:v>6x6_2</c:v>
                      </c:pt>
                      <c:pt idx="2">
                        <c:v>6x6_3</c:v>
                      </c:pt>
                      <c:pt idx="3">
                        <c:v>9x9_4</c:v>
                      </c:pt>
                      <c:pt idx="4">
                        <c:v>9x9_5</c:v>
                      </c:pt>
                      <c:pt idx="5">
                        <c:v>9x9_6</c:v>
                      </c:pt>
                      <c:pt idx="6">
                        <c:v>12x12_7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Sheet1!$F$35:$F$41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</c:v>
                      </c:pt>
                      <c:pt idx="1">
                        <c:v>167</c:v>
                      </c:pt>
                      <c:pt idx="2">
                        <c:v>987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693-4ABB-8F42-B77D012144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Sheet1!$A$43:$A$46</c15:sqref>
                        </c15:formulaRef>
                      </c:ext>
                    </c:extLst>
                    <c:strCache>
                      <c:ptCount val="4"/>
                      <c:pt idx="0">
                        <c:v>Depth</c:v>
                      </c:pt>
                      <c:pt idx="1">
                        <c:v>First</c:v>
                      </c:pt>
                      <c:pt idx="2">
                        <c:v>Search</c:v>
                      </c:pt>
                      <c:pt idx="3">
                        <c:v>/w 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strCache>
                      <c:ptCount val="7"/>
                      <c:pt idx="0">
                        <c:v>6x6_1</c:v>
                      </c:pt>
                      <c:pt idx="1">
                        <c:v>6x6_2</c:v>
                      </c:pt>
                      <c:pt idx="2">
                        <c:v>6x6_3</c:v>
                      </c:pt>
                      <c:pt idx="3">
                        <c:v>9x9_4</c:v>
                      </c:pt>
                      <c:pt idx="4">
                        <c:v>9x9_5</c:v>
                      </c:pt>
                      <c:pt idx="5">
                        <c:v>9x9_6</c:v>
                      </c:pt>
                      <c:pt idx="6">
                        <c:v>12x12_7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Sheet1!$F$43:$F$49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693-4ABB-8F42-B77D012144D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Sheet1!$A$51:$A$54</c15:sqref>
                        </c15:formulaRef>
                      </c:ext>
                    </c:extLst>
                    <c:strCache>
                      <c:ptCount val="4"/>
                      <c:pt idx="0">
                        <c:v>Depth</c:v>
                      </c:pt>
                      <c:pt idx="1">
                        <c:v>First</c:v>
                      </c:pt>
                      <c:pt idx="2">
                        <c:v>Search</c:v>
                      </c:pt>
                      <c:pt idx="3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strCache>
                      <c:ptCount val="7"/>
                      <c:pt idx="0">
                        <c:v>6x6_1</c:v>
                      </c:pt>
                      <c:pt idx="1">
                        <c:v>6x6_2</c:v>
                      </c:pt>
                      <c:pt idx="2">
                        <c:v>6x6_3</c:v>
                      </c:pt>
                      <c:pt idx="3">
                        <c:v>9x9_4</c:v>
                      </c:pt>
                      <c:pt idx="4">
                        <c:v>9x9_5</c:v>
                      </c:pt>
                      <c:pt idx="5">
                        <c:v>9x9_6</c:v>
                      </c:pt>
                      <c:pt idx="6">
                        <c:v>12x12_7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Sheet1!$F$51:$F$57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693-4ABB-8F42-B77D012144DD}"/>
                  </c:ext>
                </c:extLst>
              </c15:ser>
            </c15:filteredLineSeries>
          </c:ext>
        </c:extLst>
      </c:lineChart>
      <c:catAx>
        <c:axId val="154086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61615"/>
        <c:crosses val="autoZero"/>
        <c:auto val="1"/>
        <c:lblAlgn val="ctr"/>
        <c:lblOffset val="100"/>
        <c:noMultiLvlLbl val="0"/>
      </c:catAx>
      <c:valAx>
        <c:axId val="1540861615"/>
        <c:scaling>
          <c:orientation val="minMax"/>
          <c:max val="80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</a:t>
            </a:r>
            <a:r>
              <a:rPr lang="en-GB" baseline="0"/>
              <a:t> of the breadth/depth first algorithms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Sheet1!$A$27:$A$29</c:f>
              <c:strCache>
                <c:ptCount val="3"/>
                <c:pt idx="0">
                  <c:v>Breadth</c:v>
                </c:pt>
                <c:pt idx="1">
                  <c:v>First</c:v>
                </c:pt>
                <c:pt idx="2">
                  <c:v>Search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Sheet1!$B$51:$B$57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  <c:extLst xmlns:c15="http://schemas.microsoft.com/office/drawing/2012/chart"/>
            </c:strRef>
          </c:cat>
          <c:val>
            <c:numRef>
              <c:f>Sheet1!$F$27:$F$33</c:f>
              <c:numCache>
                <c:formatCode>General</c:formatCode>
                <c:ptCount val="7"/>
                <c:pt idx="0">
                  <c:v>21</c:v>
                </c:pt>
                <c:pt idx="1">
                  <c:v>15</c:v>
                </c:pt>
                <c:pt idx="2">
                  <c:v>33</c:v>
                </c:pt>
                <c:pt idx="3">
                  <c:v>27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9F22-42D9-842D-68FC9EA731EA}"/>
            </c:ext>
          </c:extLst>
        </c:ser>
        <c:ser>
          <c:idx val="4"/>
          <c:order val="4"/>
          <c:tx>
            <c:strRef>
              <c:f>Sheet1!$A$35:$A$38</c:f>
              <c:strCache>
                <c:ptCount val="4"/>
                <c:pt idx="0">
                  <c:v>Depth</c:v>
                </c:pt>
                <c:pt idx="1">
                  <c:v>First</c:v>
                </c:pt>
                <c:pt idx="2">
                  <c:v>Search</c:v>
                </c:pt>
                <c:pt idx="3">
                  <c:v>/wo limit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Sheet1!$B$51:$B$57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  <c:extLst xmlns:c15="http://schemas.microsoft.com/office/drawing/2012/chart"/>
            </c:strRef>
          </c:cat>
          <c:val>
            <c:numRef>
              <c:f>Sheet1!$F$35:$F$41</c:f>
              <c:numCache>
                <c:formatCode>General</c:formatCode>
                <c:ptCount val="7"/>
                <c:pt idx="0">
                  <c:v>102</c:v>
                </c:pt>
                <c:pt idx="1">
                  <c:v>167</c:v>
                </c:pt>
                <c:pt idx="2">
                  <c:v>987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9F22-42D9-842D-68FC9EA731EA}"/>
            </c:ext>
          </c:extLst>
        </c:ser>
        <c:ser>
          <c:idx val="5"/>
          <c:order val="5"/>
          <c:tx>
            <c:strRef>
              <c:f>Sheet1!$A$43:$A$46</c:f>
              <c:strCache>
                <c:ptCount val="4"/>
                <c:pt idx="0">
                  <c:v>Depth</c:v>
                </c:pt>
                <c:pt idx="1">
                  <c:v>First</c:v>
                </c:pt>
                <c:pt idx="2">
                  <c:v>Search</c:v>
                </c:pt>
                <c:pt idx="3">
                  <c:v>/w limit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Sheet1!$B$51:$B$57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  <c:extLst xmlns:c15="http://schemas.microsoft.com/office/drawing/2012/chart"/>
            </c:strRef>
          </c:cat>
          <c:val>
            <c:numRef>
              <c:f>Sheet1!$F$43:$F$49</c:f>
              <c:numCache>
                <c:formatCode>General</c:formatCode>
                <c:ptCount val="7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9F22-42D9-842D-68FC9EA731EA}"/>
            </c:ext>
          </c:extLst>
        </c:ser>
        <c:ser>
          <c:idx val="6"/>
          <c:order val="6"/>
          <c:tx>
            <c:strRef>
              <c:f>Sheet1!$A$51:$A$54</c:f>
              <c:strCache>
                <c:ptCount val="4"/>
                <c:pt idx="0">
                  <c:v>Depth</c:v>
                </c:pt>
                <c:pt idx="1">
                  <c:v>First</c:v>
                </c:pt>
                <c:pt idx="2">
                  <c:v>Search</c:v>
                </c:pt>
                <c:pt idx="3">
                  <c:v>random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Sheet1!$B$51:$B$57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  <c:extLst xmlns:c15="http://schemas.microsoft.com/office/drawing/2012/chart"/>
            </c:strRef>
          </c:cat>
          <c:val>
            <c:numRef>
              <c:f>Sheet1!$F$51:$F$57</c:f>
              <c:numCache>
                <c:formatCode>General</c:formatCode>
                <c:ptCount val="7"/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9F22-42D9-842D-68FC9EA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860367"/>
        <c:axId val="1540861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strCache>
                      <c:ptCount val="7"/>
                      <c:pt idx="0">
                        <c:v>6x6_1</c:v>
                      </c:pt>
                      <c:pt idx="1">
                        <c:v>6x6_2</c:v>
                      </c:pt>
                      <c:pt idx="2">
                        <c:v>6x6_3</c:v>
                      </c:pt>
                      <c:pt idx="3">
                        <c:v>9x9_4</c:v>
                      </c:pt>
                      <c:pt idx="4">
                        <c:v>9x9_5</c:v>
                      </c:pt>
                      <c:pt idx="5">
                        <c:v>9x9_6</c:v>
                      </c:pt>
                      <c:pt idx="6">
                        <c:v>12x12_7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13013.741</c:v>
                      </c:pt>
                      <c:pt idx="1">
                        <c:v>2578.1799999999998</c:v>
                      </c:pt>
                      <c:pt idx="2">
                        <c:v>35366.294999999998</c:v>
                      </c:pt>
                      <c:pt idx="3">
                        <c:v>35642.089999999997</c:v>
                      </c:pt>
                      <c:pt idx="4">
                        <c:v>45374.091</c:v>
                      </c:pt>
                      <c:pt idx="5">
                        <c:v>33852.51</c:v>
                      </c:pt>
                      <c:pt idx="6">
                        <c:v>77537.615000000005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F22-42D9-842D-68FC9EA731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Sheet1!$A$11:$A$13</c15:sqref>
                        </c15:formulaRef>
                      </c:ext>
                    </c:extLst>
                    <c:strCache>
                      <c:ptCount val="3"/>
                      <c:pt idx="0">
                        <c:v>Efficient</c:v>
                      </c:pt>
                      <c:pt idx="1">
                        <c:v>Random</c:v>
                      </c:pt>
                      <c:pt idx="2">
                        <c:v>/wo cap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strCache>
                      <c:ptCount val="7"/>
                      <c:pt idx="0">
                        <c:v>6x6_1</c:v>
                      </c:pt>
                      <c:pt idx="1">
                        <c:v>6x6_2</c:v>
                      </c:pt>
                      <c:pt idx="2">
                        <c:v>6x6_3</c:v>
                      </c:pt>
                      <c:pt idx="3">
                        <c:v>9x9_4</c:v>
                      </c:pt>
                      <c:pt idx="4">
                        <c:v>9x9_5</c:v>
                      </c:pt>
                      <c:pt idx="5">
                        <c:v>9x9_6</c:v>
                      </c:pt>
                      <c:pt idx="6">
                        <c:v>12x12_7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Sheet1!$F$11:$F$17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13335</c:v>
                      </c:pt>
                      <c:pt idx="1">
                        <c:v>2599.6693306693301</c:v>
                      </c:pt>
                      <c:pt idx="2">
                        <c:v>34383.341658341596</c:v>
                      </c:pt>
                      <c:pt idx="3">
                        <c:v>36512.235764235702</c:v>
                      </c:pt>
                      <c:pt idx="4">
                        <c:v>43324.797202797199</c:v>
                      </c:pt>
                      <c:pt idx="5">
                        <c:v>36336.772227772199</c:v>
                      </c:pt>
                      <c:pt idx="6">
                        <c:v>76596.886113886096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9F22-42D9-842D-68FC9EA731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Sheet1!$A$19:$A$22</c15:sqref>
                        </c15:formulaRef>
                      </c:ext>
                    </c:extLst>
                    <c:strCache>
                      <c:ptCount val="4"/>
                      <c:pt idx="0">
                        <c:v>Efficient</c:v>
                      </c:pt>
                      <c:pt idx="1">
                        <c:v>Random</c:v>
                      </c:pt>
                      <c:pt idx="2">
                        <c:v>/w cap</c:v>
                      </c:pt>
                      <c:pt idx="3">
                        <c:v>on 30000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Sheet1!$B$51:$B$57</c15:sqref>
                        </c15:formulaRef>
                      </c:ext>
                    </c:extLst>
                    <c:strCache>
                      <c:ptCount val="7"/>
                      <c:pt idx="0">
                        <c:v>6x6_1</c:v>
                      </c:pt>
                      <c:pt idx="1">
                        <c:v>6x6_2</c:v>
                      </c:pt>
                      <c:pt idx="2">
                        <c:v>6x6_3</c:v>
                      </c:pt>
                      <c:pt idx="3">
                        <c:v>9x9_4</c:v>
                      </c:pt>
                      <c:pt idx="4">
                        <c:v>9x9_5</c:v>
                      </c:pt>
                      <c:pt idx="5">
                        <c:v>9x9_6</c:v>
                      </c:pt>
                      <c:pt idx="6">
                        <c:v>12x12_7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Sheet1!$F$19:$F$25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10093.704295704199</c:v>
                      </c:pt>
                      <c:pt idx="1">
                        <c:v>2651.5314685314602</c:v>
                      </c:pt>
                      <c:pt idx="2">
                        <c:v>15520.8471528471</c:v>
                      </c:pt>
                      <c:pt idx="3">
                        <c:v>18142.137862137799</c:v>
                      </c:pt>
                      <c:pt idx="4">
                        <c:v>16729.5884115884</c:v>
                      </c:pt>
                      <c:pt idx="5">
                        <c:v>15557.2717282717</c:v>
                      </c:pt>
                      <c:pt idx="6">
                        <c:v>18900.8171828171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9F22-42D9-842D-68FC9EA731EA}"/>
                  </c:ext>
                </c:extLst>
              </c15:ser>
            </c15:filteredLineSeries>
          </c:ext>
        </c:extLst>
      </c:lineChart>
      <c:catAx>
        <c:axId val="154086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61615"/>
        <c:crosses val="autoZero"/>
        <c:auto val="1"/>
        <c:lblAlgn val="ctr"/>
        <c:lblOffset val="100"/>
        <c:noMultiLvlLbl val="0"/>
      </c:catAx>
      <c:valAx>
        <c:axId val="154086161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6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mean vs.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Gemiddelde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Sheet1!$H$3:$H$9</c:f>
                <c:numCache>
                  <c:formatCode>General</c:formatCode>
                  <c:ptCount val="7"/>
                  <c:pt idx="0">
                    <c:v>12019.0454867402</c:v>
                  </c:pt>
                  <c:pt idx="1">
                    <c:v>2197.4708411484498</c:v>
                  </c:pt>
                  <c:pt idx="2">
                    <c:v>29110.624897206799</c:v>
                  </c:pt>
                  <c:pt idx="3">
                    <c:v>24778.050856840298</c:v>
                  </c:pt>
                  <c:pt idx="4">
                    <c:v>38533.863518188198</c:v>
                  </c:pt>
                  <c:pt idx="5">
                    <c:v>34579.102369068903</c:v>
                  </c:pt>
                  <c:pt idx="6">
                    <c:v>55406.630558052901</c:v>
                  </c:pt>
                </c:numCache>
              </c:numRef>
            </c:plus>
            <c:minus>
              <c:numRef>
                <c:f>Sheet1!$H$3:$H$9</c:f>
                <c:numCache>
                  <c:formatCode>General</c:formatCode>
                  <c:ptCount val="7"/>
                  <c:pt idx="0">
                    <c:v>12019.0454867402</c:v>
                  </c:pt>
                  <c:pt idx="1">
                    <c:v>2197.4708411484498</c:v>
                  </c:pt>
                  <c:pt idx="2">
                    <c:v>29110.624897206799</c:v>
                  </c:pt>
                  <c:pt idx="3">
                    <c:v>24778.050856840298</c:v>
                  </c:pt>
                  <c:pt idx="4">
                    <c:v>38533.863518188198</c:v>
                  </c:pt>
                  <c:pt idx="5">
                    <c:v>34579.102369068903</c:v>
                  </c:pt>
                  <c:pt idx="6">
                    <c:v>55406.630558052901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Sheet1!$B$3:$B$9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13013.741</c:v>
                </c:pt>
                <c:pt idx="1">
                  <c:v>2578.1799999999998</c:v>
                </c:pt>
                <c:pt idx="2">
                  <c:v>35366.294999999998</c:v>
                </c:pt>
                <c:pt idx="3">
                  <c:v>35642.089999999997</c:v>
                </c:pt>
                <c:pt idx="4">
                  <c:v>45374.091</c:v>
                </c:pt>
                <c:pt idx="5">
                  <c:v>33852.51</c:v>
                </c:pt>
                <c:pt idx="6">
                  <c:v>77537.615000000005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2A-4E01-886C-13457393A3F7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Mediaan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Sheet1!$B$3:$B$9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9196</c:v>
                </c:pt>
                <c:pt idx="1">
                  <c:v>1904</c:v>
                </c:pt>
                <c:pt idx="2">
                  <c:v>25982.5</c:v>
                </c:pt>
                <c:pt idx="3">
                  <c:v>29276.5</c:v>
                </c:pt>
                <c:pt idx="4">
                  <c:v>34735.5</c:v>
                </c:pt>
                <c:pt idx="5">
                  <c:v>25102.5</c:v>
                </c:pt>
                <c:pt idx="6">
                  <c:v>65990.5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2A-4E01-886C-13457393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317775"/>
        <c:axId val="1700316527"/>
      </c:lineChart>
      <c:catAx>
        <c:axId val="170031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16527"/>
        <c:crosses val="autoZero"/>
        <c:auto val="1"/>
        <c:lblAlgn val="ctr"/>
        <c:lblOffset val="100"/>
        <c:noMultiLvlLbl val="0"/>
      </c:catAx>
      <c:valAx>
        <c:axId val="17003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3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Non-naive random mean vs.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Gemiddelde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Sheet1!$H$11:$H$17</c:f>
                <c:numCache>
                  <c:formatCode>General</c:formatCode>
                  <c:ptCount val="7"/>
                  <c:pt idx="0">
                    <c:v>12575.2905999821</c:v>
                  </c:pt>
                  <c:pt idx="1">
                    <c:v>2205.1135089941399</c:v>
                  </c:pt>
                  <c:pt idx="2">
                    <c:v>29720.793340675598</c:v>
                  </c:pt>
                  <c:pt idx="3">
                    <c:v>24433.684423810399</c:v>
                  </c:pt>
                  <c:pt idx="4">
                    <c:v>36150.9772833022</c:v>
                  </c:pt>
                  <c:pt idx="5">
                    <c:v>37649.664342196498</c:v>
                  </c:pt>
                  <c:pt idx="6">
                    <c:v>60425.141293529603</c:v>
                  </c:pt>
                </c:numCache>
              </c:numRef>
            </c:plus>
            <c:minus>
              <c:numRef>
                <c:f>Sheet1!$H$11:$H$17</c:f>
                <c:numCache>
                  <c:formatCode>General</c:formatCode>
                  <c:ptCount val="7"/>
                  <c:pt idx="0">
                    <c:v>12575.2905999821</c:v>
                  </c:pt>
                  <c:pt idx="1">
                    <c:v>2205.1135089941399</c:v>
                  </c:pt>
                  <c:pt idx="2">
                    <c:v>29720.793340675598</c:v>
                  </c:pt>
                  <c:pt idx="3">
                    <c:v>24433.684423810399</c:v>
                  </c:pt>
                  <c:pt idx="4">
                    <c:v>36150.9772833022</c:v>
                  </c:pt>
                  <c:pt idx="5">
                    <c:v>37649.664342196498</c:v>
                  </c:pt>
                  <c:pt idx="6">
                    <c:v>60425.141293529603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Sheet1!$B$11:$B$17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13335</c:v>
                </c:pt>
                <c:pt idx="1">
                  <c:v>2599.6693306693301</c:v>
                </c:pt>
                <c:pt idx="2">
                  <c:v>34383.341658341596</c:v>
                </c:pt>
                <c:pt idx="3">
                  <c:v>36512.235764235702</c:v>
                </c:pt>
                <c:pt idx="4">
                  <c:v>43324.797202797199</c:v>
                </c:pt>
                <c:pt idx="5">
                  <c:v>36336.772227772199</c:v>
                </c:pt>
                <c:pt idx="6">
                  <c:v>76596.886113886096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2F-472E-BDC0-7ABF96FA91CD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Mediaan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Sheet1!$B$11:$B$17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Sheet1!$G$11:$G$17</c:f>
              <c:numCache>
                <c:formatCode>General</c:formatCode>
                <c:ptCount val="7"/>
                <c:pt idx="0">
                  <c:v>9322</c:v>
                </c:pt>
                <c:pt idx="1">
                  <c:v>1887</c:v>
                </c:pt>
                <c:pt idx="2">
                  <c:v>25469</c:v>
                </c:pt>
                <c:pt idx="3">
                  <c:v>30539</c:v>
                </c:pt>
                <c:pt idx="4">
                  <c:v>33615</c:v>
                </c:pt>
                <c:pt idx="5">
                  <c:v>26904</c:v>
                </c:pt>
                <c:pt idx="6">
                  <c:v>59879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2F-472E-BDC0-7ABF96FA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53727"/>
        <c:axId val="1608754143"/>
      </c:lineChart>
      <c:catAx>
        <c:axId val="160875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54143"/>
        <c:crosses val="autoZero"/>
        <c:auto val="1"/>
        <c:lblAlgn val="ctr"/>
        <c:lblOffset val="100"/>
        <c:noMultiLvlLbl val="0"/>
      </c:catAx>
      <c:valAx>
        <c:axId val="16087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5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Non-naive</a:t>
            </a:r>
            <a:r>
              <a:rPr lang="en-GB" baseline="0"/>
              <a:t> random with cap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Gemiddelde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Sheet1!$H$19:$H$25</c:f>
                <c:numCache>
                  <c:formatCode>General</c:formatCode>
                  <c:ptCount val="7"/>
                  <c:pt idx="0">
                    <c:v>7662.3487203645</c:v>
                  </c:pt>
                  <c:pt idx="1">
                    <c:v>2336.0811889270299</c:v>
                  </c:pt>
                  <c:pt idx="2">
                    <c:v>7474.6322806954404</c:v>
                  </c:pt>
                  <c:pt idx="3">
                    <c:v>7003.4365930573704</c:v>
                  </c:pt>
                  <c:pt idx="4">
                    <c:v>7382.6894835436196</c:v>
                  </c:pt>
                  <c:pt idx="5">
                    <c:v>8140.3724360799297</c:v>
                  </c:pt>
                  <c:pt idx="6">
                    <c:v>7067.6738874642797</c:v>
                  </c:pt>
                </c:numCache>
              </c:numRef>
            </c:plus>
            <c:minus>
              <c:numRef>
                <c:f>Sheet1!$H$19:$H$25</c:f>
                <c:numCache>
                  <c:formatCode>General</c:formatCode>
                  <c:ptCount val="7"/>
                  <c:pt idx="0">
                    <c:v>7662.3487203645</c:v>
                  </c:pt>
                  <c:pt idx="1">
                    <c:v>2336.0811889270299</c:v>
                  </c:pt>
                  <c:pt idx="2">
                    <c:v>7474.6322806954404</c:v>
                  </c:pt>
                  <c:pt idx="3">
                    <c:v>7003.4365930573704</c:v>
                  </c:pt>
                  <c:pt idx="4">
                    <c:v>7382.6894835436196</c:v>
                  </c:pt>
                  <c:pt idx="5">
                    <c:v>8140.3724360799297</c:v>
                  </c:pt>
                  <c:pt idx="6">
                    <c:v>7067.6738874642797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Sheet1!$B$19:$B$25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Sheet1!$F$19:$F$25</c:f>
              <c:numCache>
                <c:formatCode>General</c:formatCode>
                <c:ptCount val="7"/>
                <c:pt idx="0">
                  <c:v>10093.704295704199</c:v>
                </c:pt>
                <c:pt idx="1">
                  <c:v>2651.5314685314602</c:v>
                </c:pt>
                <c:pt idx="2">
                  <c:v>15520.8471528471</c:v>
                </c:pt>
                <c:pt idx="3">
                  <c:v>18142.137862137799</c:v>
                </c:pt>
                <c:pt idx="4">
                  <c:v>16729.5884115884</c:v>
                </c:pt>
                <c:pt idx="5">
                  <c:v>15557.2717282717</c:v>
                </c:pt>
                <c:pt idx="6">
                  <c:v>18900.8171828171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F1-45B2-B8F9-CB9A1A82B8E8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Mediaan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Sheet1!$B$19:$B$25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Sheet1!$G$19:$G$25</c:f>
              <c:numCache>
                <c:formatCode>General</c:formatCode>
                <c:ptCount val="7"/>
                <c:pt idx="0">
                  <c:v>8050</c:v>
                </c:pt>
                <c:pt idx="1">
                  <c:v>1901</c:v>
                </c:pt>
                <c:pt idx="2">
                  <c:v>15102</c:v>
                </c:pt>
                <c:pt idx="3">
                  <c:v>18191</c:v>
                </c:pt>
                <c:pt idx="4">
                  <c:v>16922</c:v>
                </c:pt>
                <c:pt idx="5">
                  <c:v>15637</c:v>
                </c:pt>
                <c:pt idx="6">
                  <c:v>19559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F1-45B2-B8F9-CB9A1A82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961631"/>
        <c:axId val="1659962047"/>
      </c:lineChart>
      <c:catAx>
        <c:axId val="165996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62047"/>
        <c:crosses val="autoZero"/>
        <c:auto val="1"/>
        <c:lblAlgn val="ctr"/>
        <c:lblOffset val="100"/>
        <c:noMultiLvlLbl val="0"/>
      </c:catAx>
      <c:valAx>
        <c:axId val="16599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moves vs. commands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Commands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Sheet1!$B$3:$B$9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72662.812999999995</c:v>
                </c:pt>
                <c:pt idx="1">
                  <c:v>10167.165000000001</c:v>
                </c:pt>
                <c:pt idx="2">
                  <c:v>99684.288</c:v>
                </c:pt>
                <c:pt idx="3">
                  <c:v>164144.48199999999</c:v>
                </c:pt>
                <c:pt idx="4">
                  <c:v>165383.283</c:v>
                </c:pt>
                <c:pt idx="5">
                  <c:v>111786.095</c:v>
                </c:pt>
                <c:pt idx="6">
                  <c:v>307331.533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9C-47DE-AD54-5BF023B0923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Moves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Sheet1!$B$3:$B$9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13013.741</c:v>
                </c:pt>
                <c:pt idx="1">
                  <c:v>2578.1799999999998</c:v>
                </c:pt>
                <c:pt idx="2">
                  <c:v>35366.294999999998</c:v>
                </c:pt>
                <c:pt idx="3">
                  <c:v>35642.089999999997</c:v>
                </c:pt>
                <c:pt idx="4">
                  <c:v>45374.091</c:v>
                </c:pt>
                <c:pt idx="5">
                  <c:v>33852.51</c:v>
                </c:pt>
                <c:pt idx="6">
                  <c:v>77537.615000000005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9C-47DE-AD54-5BF023B0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227615"/>
        <c:axId val="1666221375"/>
      </c:lineChart>
      <c:catAx>
        <c:axId val="166622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21375"/>
        <c:crosses val="autoZero"/>
        <c:auto val="1"/>
        <c:lblAlgn val="ctr"/>
        <c:lblOffset val="100"/>
        <c:noMultiLvlLbl val="0"/>
      </c:catAx>
      <c:valAx>
        <c:axId val="16662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commands/moves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Non-naive</a:t>
            </a:r>
            <a:r>
              <a:rPr lang="en-GB" baseline="0"/>
              <a:t> random moves vs. commands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Commands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74448.7532467532</c:v>
                </c:pt>
                <c:pt idx="1">
                  <c:v>10251.7542457542</c:v>
                </c:pt>
                <c:pt idx="2">
                  <c:v>96989.666333666304</c:v>
                </c:pt>
                <c:pt idx="3">
                  <c:v>168118.044955044</c:v>
                </c:pt>
                <c:pt idx="4">
                  <c:v>158479.39860139799</c:v>
                </c:pt>
                <c:pt idx="5">
                  <c:v>119716.59640359601</c:v>
                </c:pt>
                <c:pt idx="6">
                  <c:v>302673.73226773198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CE-47DC-9674-5938D45A14F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Moves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Sheet1!$B$11:$B$17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13335</c:v>
                </c:pt>
                <c:pt idx="1">
                  <c:v>2599.6693306693301</c:v>
                </c:pt>
                <c:pt idx="2">
                  <c:v>34383.341658341596</c:v>
                </c:pt>
                <c:pt idx="3">
                  <c:v>36512.235764235702</c:v>
                </c:pt>
                <c:pt idx="4">
                  <c:v>43324.797202797199</c:v>
                </c:pt>
                <c:pt idx="5">
                  <c:v>36336.772227772199</c:v>
                </c:pt>
                <c:pt idx="6">
                  <c:v>76596.886113886096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3CE-47DC-9674-5938D45A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305759"/>
        <c:axId val="1694300767"/>
      </c:lineChart>
      <c:catAx>
        <c:axId val="169430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00767"/>
        <c:crosses val="autoZero"/>
        <c:auto val="1"/>
        <c:lblAlgn val="ctr"/>
        <c:lblOffset val="100"/>
        <c:noMultiLvlLbl val="0"/>
      </c:catAx>
      <c:valAx>
        <c:axId val="16943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commands/moves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Non-naive</a:t>
            </a:r>
            <a:r>
              <a:rPr lang="en-GB" baseline="0"/>
              <a:t> random with cap moves vs. commands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Commands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Sheet1!$B$19:$B$25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Sheet1!$C$19:$C$25</c:f>
              <c:numCache>
                <c:formatCode>General</c:formatCode>
                <c:ptCount val="7"/>
                <c:pt idx="0">
                  <c:v>56408.050949050899</c:v>
                </c:pt>
                <c:pt idx="1">
                  <c:v>10471.3466533466</c:v>
                </c:pt>
                <c:pt idx="2">
                  <c:v>44214.5764235764</c:v>
                </c:pt>
                <c:pt idx="3">
                  <c:v>80841.366633366604</c:v>
                </c:pt>
                <c:pt idx="4">
                  <c:v>62196.023976023898</c:v>
                </c:pt>
                <c:pt idx="5">
                  <c:v>51221.324675324599</c:v>
                </c:pt>
                <c:pt idx="6">
                  <c:v>77574.275724275707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97-46EF-B771-51EE5487221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Moves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Sheet1!$B$19:$B$25</c:f>
              <c:strCache>
                <c:ptCount val="7"/>
                <c:pt idx="0">
                  <c:v>6x6_1</c:v>
                </c:pt>
                <c:pt idx="1">
                  <c:v>6x6_2</c:v>
                </c:pt>
                <c:pt idx="2">
                  <c:v>6x6_3</c:v>
                </c:pt>
                <c:pt idx="3">
                  <c:v>9x9_4</c:v>
                </c:pt>
                <c:pt idx="4">
                  <c:v>9x9_5</c:v>
                </c:pt>
                <c:pt idx="5">
                  <c:v>9x9_6</c:v>
                </c:pt>
                <c:pt idx="6">
                  <c:v>12x12_7</c:v>
                </c:pt>
              </c:strCache>
            </c:strRef>
          </c:cat>
          <c:val>
            <c:numRef>
              <c:f>Sheet1!$F$19:$F$25</c:f>
              <c:numCache>
                <c:formatCode>General</c:formatCode>
                <c:ptCount val="7"/>
                <c:pt idx="0">
                  <c:v>10093.704295704199</c:v>
                </c:pt>
                <c:pt idx="1">
                  <c:v>2651.5314685314602</c:v>
                </c:pt>
                <c:pt idx="2">
                  <c:v>15520.8471528471</c:v>
                </c:pt>
                <c:pt idx="3">
                  <c:v>18142.137862137799</c:v>
                </c:pt>
                <c:pt idx="4">
                  <c:v>16729.5884115884</c:v>
                </c:pt>
                <c:pt idx="5">
                  <c:v>15557.2717282717</c:v>
                </c:pt>
                <c:pt idx="6">
                  <c:v>18900.8171828171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97-46EF-B771-51EE548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44831"/>
        <c:axId val="1449641919"/>
      </c:lineChart>
      <c:catAx>
        <c:axId val="144964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41919"/>
        <c:crosses val="autoZero"/>
        <c:auto val="1"/>
        <c:lblAlgn val="ctr"/>
        <c:lblOffset val="100"/>
        <c:noMultiLvlLbl val="0"/>
      </c:catAx>
      <c:valAx>
        <c:axId val="144964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commands/moves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305486</xdr:colOff>
      <xdr:row>0</xdr:row>
      <xdr:rowOff>7093</xdr:rowOff>
    </xdr:from>
    <xdr:to>
      <xdr:col>19</xdr:col>
      <xdr:colOff>263152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22EBE-3003-5C9D-ECFF-CD05D48C1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20</xdr:col>
      <xdr:colOff>569783</xdr:colOff>
      <xdr:row>33</xdr:row>
      <xdr:rowOff>175970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E33BC-1559-42EC-BF3C-E16D490E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606396</xdr:colOff>
      <xdr:row>34</xdr:row>
      <xdr:rowOff>148738</xdr:rowOff>
    </xdr:from>
    <xdr:to>
      <xdr:col>20</xdr:col>
      <xdr:colOff>560630</xdr:colOff>
      <xdr:row>49</xdr:row>
      <xdr:rowOff>143017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1F36F-F97A-3120-F3C9-30AFBACCA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454224</xdr:colOff>
      <xdr:row>0</xdr:row>
      <xdr:rowOff>64300</xdr:rowOff>
    </xdr:from>
    <xdr:to>
      <xdr:col>28</xdr:col>
      <xdr:colOff>234549</xdr:colOff>
      <xdr:row>15</xdr:row>
      <xdr:rowOff>61554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F8BB0-3EB7-B01C-DD8A-82FBA3CBA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448505</xdr:colOff>
      <xdr:row>16</xdr:row>
      <xdr:rowOff>98625</xdr:rowOff>
    </xdr:from>
    <xdr:to>
      <xdr:col>29</xdr:col>
      <xdr:colOff>123568</xdr:colOff>
      <xdr:row>31</xdr:row>
      <xdr:rowOff>95879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66DE4A-8453-879C-2EB6-121598E0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339811</xdr:colOff>
      <xdr:row>32</xdr:row>
      <xdr:rowOff>155833</xdr:rowOff>
    </xdr:from>
    <xdr:to>
      <xdr:col>29</xdr:col>
      <xdr:colOff>14874</xdr:colOff>
      <xdr:row>47</xdr:row>
      <xdr:rowOff>153087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3E0F4C-0C84-3BF8-6157-FAC3CE1C6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541055</xdr:colOff>
      <xdr:row>0</xdr:row>
      <xdr:rowOff>133263</xdr:rowOff>
    </xdr:from>
    <xdr:to>
      <xdr:col>37</xdr:col>
      <xdr:colOff>241822</xdr:colOff>
      <xdr:row>15</xdr:row>
      <xdr:rowOff>136395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9C94B4-C0CF-0C97-0903-6C8A6AA6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114822</xdr:colOff>
      <xdr:row>17</xdr:row>
      <xdr:rowOff>37578</xdr:rowOff>
    </xdr:from>
    <xdr:to>
      <xdr:col>37</xdr:col>
      <xdr:colOff>424493</xdr:colOff>
      <xdr:row>32</xdr:row>
      <xdr:rowOff>40710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D90278-0CCB-B53A-9BF9-66716698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4745-2CD6-4E3D-958E-B15A30541024}">
  <dimension ref="A1:J57"/>
  <sheetViews>
    <sheetView tabSelected="1" topLeftCell="A18" zoomScale="73" workbookViewId="0">
      <selection activeCell="B35" sqref="B35"/>
    </sheetView>
  </sheetViews>
  <sheetFormatPr defaultRowHeight="14.5" x14ac:dyDescent="0.35"/>
  <cols>
    <col min="2" max="2" width="8.08984375" customWidth="1"/>
    <col min="3" max="3" width="11.453125" customWidth="1"/>
    <col min="4" max="4" width="9.26953125" customWidth="1"/>
    <col min="5" max="5" width="17.36328125" customWidth="1"/>
    <col min="6" max="6" width="11.1796875" customWidth="1"/>
    <col min="8" max="8" width="16.90625" customWidth="1"/>
  </cols>
  <sheetData>
    <row r="1" spans="1:10" x14ac:dyDescent="0.35">
      <c r="A1" t="s">
        <v>22</v>
      </c>
      <c r="B1" s="13"/>
      <c r="C1" s="7" t="s">
        <v>1</v>
      </c>
      <c r="D1" s="7"/>
      <c r="E1" s="8"/>
      <c r="F1" s="1" t="s">
        <v>2</v>
      </c>
      <c r="G1" s="1"/>
      <c r="H1" s="8"/>
    </row>
    <row r="2" spans="1:10" x14ac:dyDescent="0.35">
      <c r="A2" s="11" t="s">
        <v>7</v>
      </c>
      <c r="B2" s="12" t="s">
        <v>0</v>
      </c>
      <c r="C2" s="9" t="s">
        <v>4</v>
      </c>
      <c r="D2" s="15" t="s">
        <v>3</v>
      </c>
      <c r="E2" s="12" t="s">
        <v>21</v>
      </c>
      <c r="F2" s="2" t="s">
        <v>4</v>
      </c>
      <c r="G2" s="2" t="s">
        <v>3</v>
      </c>
      <c r="H2" s="12" t="s">
        <v>21</v>
      </c>
    </row>
    <row r="3" spans="1:10" x14ac:dyDescent="0.35">
      <c r="A3" s="1" t="s">
        <v>8</v>
      </c>
      <c r="B3" s="2" t="s">
        <v>5</v>
      </c>
      <c r="C3" s="5">
        <v>72662.812999999995</v>
      </c>
      <c r="D3" s="14">
        <v>51371</v>
      </c>
      <c r="E3" s="10">
        <v>66923.062415007793</v>
      </c>
      <c r="F3" s="4">
        <v>13013.741</v>
      </c>
      <c r="G3" s="4">
        <v>9196</v>
      </c>
      <c r="H3" s="10">
        <v>12019.0454867402</v>
      </c>
      <c r="I3" s="21">
        <f xml:space="preserve"> 1- (G3/F3)</f>
        <v>0.29336230066358315</v>
      </c>
    </row>
    <row r="4" spans="1:10" x14ac:dyDescent="0.35">
      <c r="A4" s="1"/>
      <c r="B4" s="2" t="s">
        <v>6</v>
      </c>
      <c r="C4" s="6">
        <v>10167.165000000001</v>
      </c>
      <c r="D4" s="14">
        <v>7399</v>
      </c>
      <c r="E4" s="10">
        <v>8712.3381285071991</v>
      </c>
      <c r="F4" s="3">
        <v>2578.1799999999998</v>
      </c>
      <c r="G4" s="3">
        <v>1904</v>
      </c>
      <c r="H4" s="10">
        <v>2197.4708411484498</v>
      </c>
      <c r="I4" s="21">
        <f t="shared" ref="I4:I9" si="0" xml:space="preserve"> 1- (G4/F4)</f>
        <v>0.26149454266187766</v>
      </c>
    </row>
    <row r="5" spans="1:10" x14ac:dyDescent="0.35">
      <c r="A5" s="1"/>
      <c r="B5" s="2" t="s">
        <v>10</v>
      </c>
      <c r="C5" s="6">
        <v>99684.288</v>
      </c>
      <c r="D5" s="14">
        <v>74030.5</v>
      </c>
      <c r="E5" s="10">
        <v>81556.291893823407</v>
      </c>
      <c r="F5" s="3">
        <v>35366.294999999998</v>
      </c>
      <c r="G5" s="3">
        <v>25982.5</v>
      </c>
      <c r="H5" s="10">
        <v>29110.624897206799</v>
      </c>
      <c r="I5" s="21">
        <f t="shared" si="0"/>
        <v>0.26533158194829287</v>
      </c>
    </row>
    <row r="6" spans="1:10" x14ac:dyDescent="0.35">
      <c r="A6" s="1"/>
      <c r="B6" s="2" t="s">
        <v>11</v>
      </c>
      <c r="C6" s="6">
        <v>164144.48199999999</v>
      </c>
      <c r="D6" s="14">
        <v>131434.5</v>
      </c>
      <c r="E6" s="10">
        <v>119826.031886478</v>
      </c>
      <c r="F6" s="3">
        <v>35642.089999999997</v>
      </c>
      <c r="G6" s="3">
        <v>29276.5</v>
      </c>
      <c r="H6" s="10">
        <v>24778.050856840298</v>
      </c>
      <c r="I6" s="21">
        <f t="shared" si="0"/>
        <v>0.1785975513781598</v>
      </c>
    </row>
    <row r="7" spans="1:10" x14ac:dyDescent="0.35">
      <c r="A7" s="1"/>
      <c r="B7" s="2" t="s">
        <v>12</v>
      </c>
      <c r="C7" s="6">
        <v>165383.283</v>
      </c>
      <c r="D7" s="14">
        <v>127701.5</v>
      </c>
      <c r="E7" s="10">
        <v>138461.727299386</v>
      </c>
      <c r="F7" s="3">
        <v>45374.091</v>
      </c>
      <c r="G7" s="3">
        <v>34735.5</v>
      </c>
      <c r="H7" s="10">
        <v>38533.863518188198</v>
      </c>
      <c r="I7" s="21">
        <f t="shared" si="0"/>
        <v>0.23446400281605639</v>
      </c>
    </row>
    <row r="8" spans="1:10" x14ac:dyDescent="0.35">
      <c r="A8" s="1"/>
      <c r="B8" s="2" t="s">
        <v>13</v>
      </c>
      <c r="C8" s="6">
        <v>111786.095</v>
      </c>
      <c r="D8" s="14">
        <v>81979.5</v>
      </c>
      <c r="E8" s="10">
        <v>116183.10180615399</v>
      </c>
      <c r="F8" s="3">
        <v>33852.51</v>
      </c>
      <c r="G8" s="3">
        <v>25102.5</v>
      </c>
      <c r="H8" s="10">
        <v>34579.102369068903</v>
      </c>
      <c r="I8" s="21">
        <f t="shared" si="0"/>
        <v>0.2584744823943631</v>
      </c>
    </row>
    <row r="9" spans="1:10" x14ac:dyDescent="0.35">
      <c r="A9" s="1"/>
      <c r="B9" s="2" t="s">
        <v>14</v>
      </c>
      <c r="C9" s="6">
        <v>307331.533</v>
      </c>
      <c r="D9" s="14">
        <v>263826.5</v>
      </c>
      <c r="E9" s="10">
        <v>213797.55719720499</v>
      </c>
      <c r="F9" s="3">
        <v>77537.615000000005</v>
      </c>
      <c r="G9" s="3">
        <v>65990.5</v>
      </c>
      <c r="H9" s="10">
        <v>55406.630558052901</v>
      </c>
      <c r="I9" s="21">
        <f t="shared" si="0"/>
        <v>0.14892275187984572</v>
      </c>
    </row>
    <row r="10" spans="1:10" x14ac:dyDescent="0.35">
      <c r="A10" s="1"/>
      <c r="B10" s="2"/>
      <c r="C10" s="6"/>
      <c r="D10" s="14"/>
      <c r="E10" s="10"/>
      <c r="F10" s="16">
        <f xml:space="preserve"> AVERAGE(F3:F9)</f>
        <v>34766.360285714283</v>
      </c>
      <c r="G10" s="16">
        <f xml:space="preserve"> AVERAGE(G3:G9)</f>
        <v>27455.357142857141</v>
      </c>
      <c r="H10" s="10"/>
      <c r="J10" s="23">
        <v>0.23</v>
      </c>
    </row>
    <row r="11" spans="1:10" x14ac:dyDescent="0.35">
      <c r="A11" s="1" t="s">
        <v>15</v>
      </c>
      <c r="B11" s="2" t="s">
        <v>5</v>
      </c>
      <c r="C11" s="6">
        <v>74448.7532467532</v>
      </c>
      <c r="D11" s="14">
        <v>52204</v>
      </c>
      <c r="E11" s="10">
        <v>70036.760407589099</v>
      </c>
      <c r="F11" s="3">
        <v>13335</v>
      </c>
      <c r="G11" s="3">
        <v>9322</v>
      </c>
      <c r="H11" s="10">
        <v>12575.2905999821</v>
      </c>
      <c r="I11" s="21">
        <f xml:space="preserve"> 1 -(G11/F11)</f>
        <v>0.30093738282714666</v>
      </c>
    </row>
    <row r="12" spans="1:10" x14ac:dyDescent="0.35">
      <c r="A12" s="1" t="s">
        <v>8</v>
      </c>
      <c r="B12" s="2" t="s">
        <v>6</v>
      </c>
      <c r="C12" s="6">
        <v>10251.7542457542</v>
      </c>
      <c r="D12" s="14">
        <v>7387</v>
      </c>
      <c r="E12" s="10">
        <v>8764.4701500743595</v>
      </c>
      <c r="F12" s="3">
        <v>2599.6693306693301</v>
      </c>
      <c r="G12" s="3">
        <v>1887</v>
      </c>
      <c r="H12" s="10">
        <v>2205.1135089941399</v>
      </c>
      <c r="I12" s="21">
        <f t="shared" ref="I12:I17" si="1" xml:space="preserve"> 1 -(G12/F12)</f>
        <v>0.27413845378782886</v>
      </c>
    </row>
    <row r="13" spans="1:10" x14ac:dyDescent="0.35">
      <c r="A13" s="1" t="s">
        <v>9</v>
      </c>
      <c r="B13" s="2" t="s">
        <v>10</v>
      </c>
      <c r="C13" s="6">
        <v>96989.666333666304</v>
      </c>
      <c r="D13" s="14">
        <v>71281</v>
      </c>
      <c r="E13" s="10">
        <v>83343.490618371303</v>
      </c>
      <c r="F13" s="3">
        <v>34383.341658341596</v>
      </c>
      <c r="G13" s="3">
        <v>25469</v>
      </c>
      <c r="H13" s="10">
        <v>29720.793340675598</v>
      </c>
      <c r="I13" s="21">
        <f t="shared" si="1"/>
        <v>0.25926338826868867</v>
      </c>
    </row>
    <row r="14" spans="1:10" x14ac:dyDescent="0.35">
      <c r="A14" s="1"/>
      <c r="B14" s="2" t="s">
        <v>11</v>
      </c>
      <c r="C14" s="6">
        <v>168118.044955044</v>
      </c>
      <c r="D14" s="14">
        <v>135953</v>
      </c>
      <c r="E14" s="10">
        <v>118873.29276889301</v>
      </c>
      <c r="F14" s="3">
        <v>36512.235764235702</v>
      </c>
      <c r="G14" s="3">
        <v>30539</v>
      </c>
      <c r="H14" s="10">
        <v>24433.684423810399</v>
      </c>
      <c r="I14" s="21">
        <f t="shared" si="1"/>
        <v>0.16359545339282067</v>
      </c>
    </row>
    <row r="15" spans="1:10" x14ac:dyDescent="0.35">
      <c r="A15" s="1"/>
      <c r="B15" s="2" t="s">
        <v>12</v>
      </c>
      <c r="C15" s="6">
        <v>158479.39860139799</v>
      </c>
      <c r="D15" s="14">
        <v>123778</v>
      </c>
      <c r="E15" s="10">
        <v>130865.84267622299</v>
      </c>
      <c r="F15" s="3">
        <v>43324.797202797199</v>
      </c>
      <c r="G15" s="3">
        <v>33615</v>
      </c>
      <c r="H15" s="10">
        <v>36150.9772833022</v>
      </c>
      <c r="I15" s="21">
        <f t="shared" si="1"/>
        <v>0.22411639129773697</v>
      </c>
    </row>
    <row r="16" spans="1:10" x14ac:dyDescent="0.35">
      <c r="A16" s="1"/>
      <c r="B16" s="2" t="s">
        <v>13</v>
      </c>
      <c r="C16" s="6">
        <v>119716.59640359601</v>
      </c>
      <c r="D16" s="14">
        <v>88364</v>
      </c>
      <c r="E16" s="10">
        <v>125998.875361008</v>
      </c>
      <c r="F16" s="3">
        <v>36336.772227772199</v>
      </c>
      <c r="G16" s="3">
        <v>26904</v>
      </c>
      <c r="H16" s="10">
        <v>37649.664342196498</v>
      </c>
      <c r="I16" s="21">
        <f t="shared" si="1"/>
        <v>0.25959301416879099</v>
      </c>
    </row>
    <row r="17" spans="1:10" x14ac:dyDescent="0.35">
      <c r="A17" s="1"/>
      <c r="B17" s="2" t="s">
        <v>14</v>
      </c>
      <c r="C17" s="6">
        <v>302673.73226773198</v>
      </c>
      <c r="D17" s="14">
        <v>239353</v>
      </c>
      <c r="E17" s="10">
        <v>232027.46738969101</v>
      </c>
      <c r="F17" s="3">
        <v>76596.886113886096</v>
      </c>
      <c r="G17" s="3">
        <v>59879</v>
      </c>
      <c r="H17" s="10">
        <v>60425.141293529603</v>
      </c>
      <c r="I17" s="21">
        <f t="shared" si="1"/>
        <v>0.21825803844074732</v>
      </c>
    </row>
    <row r="18" spans="1:10" x14ac:dyDescent="0.35">
      <c r="A18" s="1"/>
      <c r="B18" s="2"/>
      <c r="C18" s="6"/>
      <c r="D18" s="14"/>
      <c r="E18" s="10"/>
      <c r="F18" s="16">
        <f>AVERAGE(F11:F17)</f>
        <v>34726.957471100308</v>
      </c>
      <c r="G18" s="16">
        <f>AVERAGE(G11:G17)</f>
        <v>26802.142857142859</v>
      </c>
      <c r="H18" s="10"/>
      <c r="J18" s="22">
        <v>0.24</v>
      </c>
    </row>
    <row r="19" spans="1:10" x14ac:dyDescent="0.35">
      <c r="A19" s="1" t="s">
        <v>15</v>
      </c>
      <c r="B19" s="2" t="s">
        <v>5</v>
      </c>
      <c r="C19" s="6">
        <v>56408.050949050899</v>
      </c>
      <c r="D19" s="14">
        <v>44502</v>
      </c>
      <c r="E19" s="10">
        <v>42621.388829112497</v>
      </c>
      <c r="F19" s="3">
        <v>10093.704295704199</v>
      </c>
      <c r="G19" s="3">
        <v>8050</v>
      </c>
      <c r="H19" s="10">
        <v>7662.3487203645</v>
      </c>
      <c r="I19" s="21">
        <f xml:space="preserve"> 1- (G19/F19)</f>
        <v>0.20247316900040191</v>
      </c>
    </row>
    <row r="20" spans="1:10" x14ac:dyDescent="0.35">
      <c r="A20" s="1" t="s">
        <v>8</v>
      </c>
      <c r="B20" s="2" t="s">
        <v>6</v>
      </c>
      <c r="C20" s="6">
        <v>10471.3466533466</v>
      </c>
      <c r="D20" s="14">
        <v>7613</v>
      </c>
      <c r="E20" s="10">
        <v>9284.0587458670907</v>
      </c>
      <c r="F20" s="3">
        <v>2651.5314685314602</v>
      </c>
      <c r="G20" s="3">
        <v>1901</v>
      </c>
      <c r="H20" s="10">
        <v>2336.0811889270299</v>
      </c>
      <c r="I20" s="21">
        <f t="shared" ref="I20:I25" si="2" xml:space="preserve"> 1- (G20/F20)</f>
        <v>0.2830558405354846</v>
      </c>
    </row>
    <row r="21" spans="1:10" x14ac:dyDescent="0.35">
      <c r="A21" s="1" t="s">
        <v>16</v>
      </c>
      <c r="B21" s="2" t="s">
        <v>10</v>
      </c>
      <c r="C21" s="6">
        <v>44214.5764235764</v>
      </c>
      <c r="D21" s="14">
        <v>43408</v>
      </c>
      <c r="E21" s="10">
        <v>21008.6749536567</v>
      </c>
      <c r="F21" s="3">
        <v>15520.8471528471</v>
      </c>
      <c r="G21" s="3">
        <v>15102</v>
      </c>
      <c r="H21" s="10">
        <v>7474.6322806954404</v>
      </c>
      <c r="I21" s="21">
        <f t="shared" si="2"/>
        <v>2.6986101256094686E-2</v>
      </c>
    </row>
    <row r="22" spans="1:10" x14ac:dyDescent="0.35">
      <c r="A22" s="1" t="s">
        <v>23</v>
      </c>
      <c r="B22" s="2" t="s">
        <v>11</v>
      </c>
      <c r="C22" s="6">
        <v>80841.366633366604</v>
      </c>
      <c r="D22" s="14">
        <v>80669</v>
      </c>
      <c r="E22" s="10">
        <v>32403.916244035099</v>
      </c>
      <c r="F22" s="3">
        <v>18142.137862137799</v>
      </c>
      <c r="G22" s="3">
        <v>18191</v>
      </c>
      <c r="H22" s="10">
        <v>7003.4365930573704</v>
      </c>
      <c r="I22" s="21">
        <f t="shared" si="2"/>
        <v>-2.693295477826485E-3</v>
      </c>
    </row>
    <row r="23" spans="1:10" x14ac:dyDescent="0.35">
      <c r="A23" s="1"/>
      <c r="B23" s="2" t="s">
        <v>12</v>
      </c>
      <c r="C23" s="6">
        <v>62196.023976023898</v>
      </c>
      <c r="D23" s="14">
        <v>62174</v>
      </c>
      <c r="E23" s="10">
        <v>26874.5579073484</v>
      </c>
      <c r="F23" s="3">
        <v>16729.5884115884</v>
      </c>
      <c r="G23" s="3">
        <v>16922</v>
      </c>
      <c r="H23" s="10">
        <v>7382.6894835436196</v>
      </c>
      <c r="I23" s="21">
        <f t="shared" si="2"/>
        <v>-1.1501274489115199E-2</v>
      </c>
    </row>
    <row r="24" spans="1:10" x14ac:dyDescent="0.35">
      <c r="A24" s="1"/>
      <c r="B24" s="2" t="s">
        <v>13</v>
      </c>
      <c r="C24" s="6">
        <v>51221.324675324599</v>
      </c>
      <c r="D24" s="14">
        <v>50712</v>
      </c>
      <c r="E24" s="10">
        <v>26641.739932396998</v>
      </c>
      <c r="F24" s="3">
        <v>15557.2717282717</v>
      </c>
      <c r="G24" s="3">
        <v>15637</v>
      </c>
      <c r="H24" s="10">
        <v>8140.3724360799297</v>
      </c>
      <c r="I24" s="21">
        <f t="shared" si="2"/>
        <v>-5.124823498673825E-3</v>
      </c>
    </row>
    <row r="25" spans="1:10" x14ac:dyDescent="0.35">
      <c r="A25" s="1"/>
      <c r="B25" s="2" t="s">
        <v>14</v>
      </c>
      <c r="C25" s="6">
        <v>77574.275724275707</v>
      </c>
      <c r="D25" s="14">
        <v>80158</v>
      </c>
      <c r="E25" s="10">
        <v>28851.350400421401</v>
      </c>
      <c r="F25" s="3">
        <v>18900.8171828171</v>
      </c>
      <c r="G25" s="3">
        <v>19559</v>
      </c>
      <c r="H25" s="10">
        <v>7067.6738874642797</v>
      </c>
      <c r="I25" s="21">
        <f t="shared" si="2"/>
        <v>-3.4822982033880567E-2</v>
      </c>
    </row>
    <row r="26" spans="1:10" x14ac:dyDescent="0.35">
      <c r="A26" s="1"/>
      <c r="B26" s="2"/>
      <c r="C26" s="6"/>
      <c r="D26" s="14"/>
      <c r="E26" s="10"/>
      <c r="F26" s="16">
        <f>AVERAGE(F19:F25)</f>
        <v>13942.271157413967</v>
      </c>
      <c r="G26" s="16">
        <f xml:space="preserve"> AVERAGE(G19:G25)</f>
        <v>13623.142857142857</v>
      </c>
      <c r="H26" s="10"/>
      <c r="J26" s="22">
        <v>0.06</v>
      </c>
    </row>
    <row r="27" spans="1:10" x14ac:dyDescent="0.35">
      <c r="A27" s="1" t="s">
        <v>17</v>
      </c>
      <c r="B27" s="2" t="s">
        <v>5</v>
      </c>
      <c r="C27" s="6" t="s">
        <v>24</v>
      </c>
      <c r="D27" s="14" t="s">
        <v>24</v>
      </c>
      <c r="E27" s="10" t="s">
        <v>24</v>
      </c>
      <c r="F27" s="3">
        <v>21</v>
      </c>
      <c r="G27" s="14" t="s">
        <v>24</v>
      </c>
      <c r="H27" s="10" t="s">
        <v>24</v>
      </c>
    </row>
    <row r="28" spans="1:10" x14ac:dyDescent="0.35">
      <c r="A28" s="1" t="s">
        <v>18</v>
      </c>
      <c r="B28" s="2" t="s">
        <v>6</v>
      </c>
      <c r="C28" s="6" t="s">
        <v>24</v>
      </c>
      <c r="D28" s="14" t="s">
        <v>24</v>
      </c>
      <c r="E28" s="10" t="s">
        <v>24</v>
      </c>
      <c r="F28" s="3">
        <v>15</v>
      </c>
      <c r="G28" s="14" t="s">
        <v>24</v>
      </c>
      <c r="H28" s="10" t="s">
        <v>24</v>
      </c>
    </row>
    <row r="29" spans="1:10" x14ac:dyDescent="0.35">
      <c r="A29" s="1" t="s">
        <v>19</v>
      </c>
      <c r="B29" s="2" t="s">
        <v>10</v>
      </c>
      <c r="C29" s="6" t="s">
        <v>24</v>
      </c>
      <c r="D29" s="14" t="s">
        <v>24</v>
      </c>
      <c r="E29" s="10" t="s">
        <v>24</v>
      </c>
      <c r="F29" s="3">
        <v>33</v>
      </c>
      <c r="G29" s="14" t="s">
        <v>24</v>
      </c>
      <c r="H29" s="10" t="s">
        <v>24</v>
      </c>
    </row>
    <row r="30" spans="1:10" x14ac:dyDescent="0.35">
      <c r="A30" s="1"/>
      <c r="B30" s="2" t="s">
        <v>11</v>
      </c>
      <c r="C30" s="6" t="s">
        <v>24</v>
      </c>
      <c r="D30" s="14" t="s">
        <v>24</v>
      </c>
      <c r="E30" s="10" t="s">
        <v>24</v>
      </c>
      <c r="F30" s="3">
        <v>27</v>
      </c>
      <c r="G30" s="14" t="s">
        <v>24</v>
      </c>
      <c r="H30" s="10" t="s">
        <v>24</v>
      </c>
    </row>
    <row r="31" spans="1:10" x14ac:dyDescent="0.35">
      <c r="A31" s="1"/>
      <c r="B31" s="2" t="s">
        <v>12</v>
      </c>
      <c r="C31" s="6" t="s">
        <v>24</v>
      </c>
      <c r="D31" s="14" t="s">
        <v>24</v>
      </c>
      <c r="E31" s="10" t="s">
        <v>24</v>
      </c>
      <c r="F31" s="3"/>
      <c r="G31" s="14" t="s">
        <v>24</v>
      </c>
      <c r="H31" s="10" t="s">
        <v>24</v>
      </c>
    </row>
    <row r="32" spans="1:10" x14ac:dyDescent="0.35">
      <c r="A32" s="1"/>
      <c r="B32" s="2" t="s">
        <v>13</v>
      </c>
      <c r="C32" s="6" t="s">
        <v>24</v>
      </c>
      <c r="D32" s="14" t="s">
        <v>24</v>
      </c>
      <c r="E32" s="10" t="s">
        <v>24</v>
      </c>
      <c r="F32" s="3"/>
      <c r="G32" s="14" t="s">
        <v>24</v>
      </c>
      <c r="H32" s="10" t="s">
        <v>24</v>
      </c>
    </row>
    <row r="33" spans="1:8" x14ac:dyDescent="0.35">
      <c r="A33" s="1"/>
      <c r="B33" s="2" t="s">
        <v>14</v>
      </c>
      <c r="C33" s="6" t="s">
        <v>24</v>
      </c>
      <c r="D33" s="14" t="s">
        <v>24</v>
      </c>
      <c r="E33" s="10" t="s">
        <v>24</v>
      </c>
      <c r="F33" s="3"/>
      <c r="G33" s="14" t="s">
        <v>24</v>
      </c>
      <c r="H33" s="10" t="s">
        <v>24</v>
      </c>
    </row>
    <row r="34" spans="1:8" x14ac:dyDescent="0.35">
      <c r="A34" s="1"/>
      <c r="B34" s="2"/>
      <c r="C34" s="6"/>
      <c r="D34" s="14"/>
      <c r="E34" s="10"/>
      <c r="F34" s="3"/>
      <c r="G34" s="3"/>
      <c r="H34" s="10"/>
    </row>
    <row r="35" spans="1:8" x14ac:dyDescent="0.35">
      <c r="A35" s="1" t="s">
        <v>20</v>
      </c>
      <c r="B35" s="2" t="s">
        <v>5</v>
      </c>
      <c r="C35" s="6" t="s">
        <v>24</v>
      </c>
      <c r="D35" s="14" t="s">
        <v>24</v>
      </c>
      <c r="E35" s="10" t="s">
        <v>24</v>
      </c>
      <c r="F35" s="3">
        <v>102</v>
      </c>
      <c r="G35" s="14" t="s">
        <v>24</v>
      </c>
      <c r="H35" s="10" t="s">
        <v>24</v>
      </c>
    </row>
    <row r="36" spans="1:8" x14ac:dyDescent="0.35">
      <c r="A36" s="1" t="s">
        <v>18</v>
      </c>
      <c r="B36" s="2" t="s">
        <v>6</v>
      </c>
      <c r="C36" s="6" t="s">
        <v>24</v>
      </c>
      <c r="D36" s="14" t="s">
        <v>24</v>
      </c>
      <c r="E36" s="10" t="s">
        <v>24</v>
      </c>
      <c r="F36" s="3">
        <v>167</v>
      </c>
      <c r="G36" s="14" t="s">
        <v>24</v>
      </c>
      <c r="H36" s="10" t="s">
        <v>24</v>
      </c>
    </row>
    <row r="37" spans="1:8" x14ac:dyDescent="0.35">
      <c r="A37" s="1" t="s">
        <v>19</v>
      </c>
      <c r="B37" s="2" t="s">
        <v>10</v>
      </c>
      <c r="C37" s="6" t="s">
        <v>24</v>
      </c>
      <c r="D37" s="14" t="s">
        <v>24</v>
      </c>
      <c r="E37" s="10" t="s">
        <v>24</v>
      </c>
      <c r="F37" s="3">
        <v>987</v>
      </c>
      <c r="G37" s="14" t="s">
        <v>24</v>
      </c>
      <c r="H37" s="10" t="s">
        <v>24</v>
      </c>
    </row>
    <row r="38" spans="1:8" x14ac:dyDescent="0.35">
      <c r="A38" s="1" t="s">
        <v>26</v>
      </c>
      <c r="B38" s="2" t="s">
        <v>11</v>
      </c>
      <c r="C38" s="6" t="s">
        <v>24</v>
      </c>
      <c r="D38" s="14" t="s">
        <v>24</v>
      </c>
      <c r="E38" s="10" t="s">
        <v>24</v>
      </c>
      <c r="F38" s="3"/>
      <c r="G38" s="14" t="s">
        <v>24</v>
      </c>
      <c r="H38" s="10" t="s">
        <v>24</v>
      </c>
    </row>
    <row r="39" spans="1:8" x14ac:dyDescent="0.35">
      <c r="A39" s="1"/>
      <c r="B39" s="2" t="s">
        <v>12</v>
      </c>
      <c r="C39" s="6" t="s">
        <v>24</v>
      </c>
      <c r="D39" s="14" t="s">
        <v>24</v>
      </c>
      <c r="E39" s="10" t="s">
        <v>24</v>
      </c>
      <c r="F39" s="3"/>
      <c r="G39" s="14" t="s">
        <v>24</v>
      </c>
      <c r="H39" s="10" t="s">
        <v>24</v>
      </c>
    </row>
    <row r="40" spans="1:8" x14ac:dyDescent="0.35">
      <c r="A40" s="1"/>
      <c r="B40" s="2" t="s">
        <v>13</v>
      </c>
      <c r="C40" s="6" t="s">
        <v>24</v>
      </c>
      <c r="D40" s="14" t="s">
        <v>24</v>
      </c>
      <c r="E40" s="10" t="s">
        <v>24</v>
      </c>
      <c r="F40" s="3"/>
      <c r="G40" s="14" t="s">
        <v>24</v>
      </c>
      <c r="H40" s="10" t="s">
        <v>24</v>
      </c>
    </row>
    <row r="41" spans="1:8" x14ac:dyDescent="0.35">
      <c r="A41" s="7"/>
      <c r="B41" s="17" t="s">
        <v>14</v>
      </c>
      <c r="C41" s="6" t="s">
        <v>24</v>
      </c>
      <c r="D41" s="14" t="s">
        <v>24</v>
      </c>
      <c r="E41" s="10" t="s">
        <v>24</v>
      </c>
      <c r="F41" s="14"/>
      <c r="G41" s="14" t="s">
        <v>24</v>
      </c>
      <c r="H41" s="10" t="s">
        <v>24</v>
      </c>
    </row>
    <row r="42" spans="1:8" x14ac:dyDescent="0.35">
      <c r="A42" s="1"/>
      <c r="B42" s="17"/>
      <c r="C42" s="6"/>
      <c r="D42" s="14"/>
      <c r="E42" s="10"/>
      <c r="F42" s="3"/>
      <c r="G42" s="3"/>
      <c r="H42" s="10"/>
    </row>
    <row r="43" spans="1:8" x14ac:dyDescent="0.35">
      <c r="A43" s="1" t="s">
        <v>20</v>
      </c>
      <c r="B43" s="2" t="s">
        <v>5</v>
      </c>
      <c r="C43" s="6" t="s">
        <v>24</v>
      </c>
      <c r="D43" s="14" t="s">
        <v>24</v>
      </c>
      <c r="E43" s="10" t="s">
        <v>24</v>
      </c>
      <c r="F43" s="3"/>
      <c r="G43" s="14" t="s">
        <v>24</v>
      </c>
      <c r="H43" s="10" t="s">
        <v>24</v>
      </c>
    </row>
    <row r="44" spans="1:8" x14ac:dyDescent="0.35">
      <c r="A44" s="1" t="s">
        <v>18</v>
      </c>
      <c r="B44" s="2" t="s">
        <v>6</v>
      </c>
      <c r="C44" s="6" t="s">
        <v>24</v>
      </c>
      <c r="D44" s="14" t="s">
        <v>24</v>
      </c>
      <c r="E44" s="10" t="s">
        <v>24</v>
      </c>
      <c r="F44" s="3"/>
      <c r="G44" s="14" t="s">
        <v>24</v>
      </c>
      <c r="H44" s="10" t="s">
        <v>24</v>
      </c>
    </row>
    <row r="45" spans="1:8" x14ac:dyDescent="0.35">
      <c r="A45" s="1" t="s">
        <v>19</v>
      </c>
      <c r="B45" s="2" t="s">
        <v>10</v>
      </c>
      <c r="C45" s="6" t="s">
        <v>24</v>
      </c>
      <c r="D45" s="14" t="s">
        <v>24</v>
      </c>
      <c r="E45" s="10" t="s">
        <v>24</v>
      </c>
      <c r="F45" s="3"/>
      <c r="G45" s="14" t="s">
        <v>24</v>
      </c>
      <c r="H45" s="10" t="s">
        <v>24</v>
      </c>
    </row>
    <row r="46" spans="1:8" x14ac:dyDescent="0.35">
      <c r="A46" s="1" t="s">
        <v>25</v>
      </c>
      <c r="B46" s="2" t="s">
        <v>11</v>
      </c>
      <c r="C46" s="6" t="s">
        <v>24</v>
      </c>
      <c r="D46" s="14" t="s">
        <v>24</v>
      </c>
      <c r="E46" s="10" t="s">
        <v>24</v>
      </c>
      <c r="F46" s="3"/>
      <c r="G46" s="14" t="s">
        <v>24</v>
      </c>
      <c r="H46" s="10" t="s">
        <v>24</v>
      </c>
    </row>
    <row r="47" spans="1:8" x14ac:dyDescent="0.35">
      <c r="A47" s="1"/>
      <c r="B47" s="2" t="s">
        <v>12</v>
      </c>
      <c r="C47" s="6" t="s">
        <v>24</v>
      </c>
      <c r="D47" s="14" t="s">
        <v>24</v>
      </c>
      <c r="E47" s="10" t="s">
        <v>24</v>
      </c>
      <c r="F47" s="3"/>
      <c r="G47" s="14" t="s">
        <v>24</v>
      </c>
      <c r="H47" s="10" t="s">
        <v>24</v>
      </c>
    </row>
    <row r="48" spans="1:8" x14ac:dyDescent="0.35">
      <c r="A48" s="1"/>
      <c r="B48" s="2" t="s">
        <v>13</v>
      </c>
      <c r="C48" s="6" t="s">
        <v>24</v>
      </c>
      <c r="D48" s="14" t="s">
        <v>24</v>
      </c>
      <c r="E48" s="10" t="s">
        <v>24</v>
      </c>
      <c r="F48" s="3"/>
      <c r="G48" s="14" t="s">
        <v>24</v>
      </c>
      <c r="H48" s="10" t="s">
        <v>24</v>
      </c>
    </row>
    <row r="49" spans="1:8" x14ac:dyDescent="0.35">
      <c r="A49" s="1"/>
      <c r="B49" s="2" t="s">
        <v>14</v>
      </c>
      <c r="C49" s="6" t="s">
        <v>24</v>
      </c>
      <c r="D49" s="14" t="s">
        <v>24</v>
      </c>
      <c r="E49" s="10" t="s">
        <v>24</v>
      </c>
      <c r="F49" s="3"/>
      <c r="G49" s="14" t="s">
        <v>24</v>
      </c>
      <c r="H49" s="10" t="s">
        <v>24</v>
      </c>
    </row>
    <row r="50" spans="1:8" x14ac:dyDescent="0.35">
      <c r="A50" s="1"/>
      <c r="B50" s="2"/>
      <c r="C50" s="6"/>
      <c r="D50" s="14"/>
      <c r="E50" s="10"/>
      <c r="F50" s="3"/>
      <c r="G50" s="3"/>
      <c r="H50" s="10"/>
    </row>
    <row r="51" spans="1:8" x14ac:dyDescent="0.35">
      <c r="A51" s="1" t="s">
        <v>20</v>
      </c>
      <c r="B51" s="2" t="s">
        <v>5</v>
      </c>
      <c r="C51" s="6" t="s">
        <v>24</v>
      </c>
      <c r="D51" s="14" t="s">
        <v>24</v>
      </c>
      <c r="E51" s="10" t="s">
        <v>24</v>
      </c>
      <c r="F51" s="3"/>
      <c r="G51" s="14"/>
      <c r="H51" s="10"/>
    </row>
    <row r="52" spans="1:8" x14ac:dyDescent="0.35">
      <c r="A52" s="1" t="s">
        <v>18</v>
      </c>
      <c r="B52" s="2" t="s">
        <v>6</v>
      </c>
      <c r="C52" s="6" t="s">
        <v>24</v>
      </c>
      <c r="D52" s="14" t="s">
        <v>24</v>
      </c>
      <c r="E52" s="10" t="s">
        <v>24</v>
      </c>
      <c r="F52" s="3"/>
      <c r="G52" s="14"/>
      <c r="H52" s="10"/>
    </row>
    <row r="53" spans="1:8" x14ac:dyDescent="0.35">
      <c r="A53" s="1" t="s">
        <v>19</v>
      </c>
      <c r="B53" s="2" t="s">
        <v>10</v>
      </c>
      <c r="C53" s="6" t="s">
        <v>24</v>
      </c>
      <c r="D53" s="14" t="s">
        <v>24</v>
      </c>
      <c r="E53" s="10" t="s">
        <v>24</v>
      </c>
      <c r="F53" s="3"/>
      <c r="G53" s="14"/>
      <c r="H53" s="10"/>
    </row>
    <row r="54" spans="1:8" x14ac:dyDescent="0.35">
      <c r="A54" s="1" t="s">
        <v>27</v>
      </c>
      <c r="B54" s="2" t="s">
        <v>11</v>
      </c>
      <c r="C54" s="6" t="s">
        <v>24</v>
      </c>
      <c r="D54" s="14" t="s">
        <v>24</v>
      </c>
      <c r="E54" s="10" t="s">
        <v>24</v>
      </c>
      <c r="F54" s="3"/>
      <c r="G54" s="14"/>
      <c r="H54" s="10"/>
    </row>
    <row r="55" spans="1:8" x14ac:dyDescent="0.35">
      <c r="A55" s="1"/>
      <c r="B55" s="2" t="s">
        <v>12</v>
      </c>
      <c r="C55" s="6" t="s">
        <v>24</v>
      </c>
      <c r="D55" s="14" t="s">
        <v>24</v>
      </c>
      <c r="E55" s="10" t="s">
        <v>24</v>
      </c>
      <c r="F55" s="3"/>
      <c r="G55" s="14"/>
      <c r="H55" s="10"/>
    </row>
    <row r="56" spans="1:8" x14ac:dyDescent="0.35">
      <c r="A56" s="1"/>
      <c r="B56" s="2" t="s">
        <v>13</v>
      </c>
      <c r="C56" s="6" t="s">
        <v>24</v>
      </c>
      <c r="D56" s="14" t="s">
        <v>24</v>
      </c>
      <c r="E56" s="10" t="s">
        <v>24</v>
      </c>
      <c r="F56" s="3"/>
      <c r="G56" s="14"/>
      <c r="H56" s="10"/>
    </row>
    <row r="57" spans="1:8" x14ac:dyDescent="0.35">
      <c r="A57" s="11"/>
      <c r="B57" s="15" t="s">
        <v>14</v>
      </c>
      <c r="C57" s="18" t="s">
        <v>24</v>
      </c>
      <c r="D57" s="19" t="s">
        <v>24</v>
      </c>
      <c r="E57" s="20" t="s">
        <v>24</v>
      </c>
      <c r="F57" s="19"/>
      <c r="G57" s="19"/>
      <c r="H57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Hellingman</dc:creator>
  <cp:lastModifiedBy>Judith Hellingman</cp:lastModifiedBy>
  <dcterms:created xsi:type="dcterms:W3CDTF">2023-01-29T12:41:05Z</dcterms:created>
  <dcterms:modified xsi:type="dcterms:W3CDTF">2023-01-31T10:24:20Z</dcterms:modified>
</cp:coreProperties>
</file>