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Moore/Desktop/BIOMASS/FiguresMaking/Figure_05/"/>
    </mc:Choice>
  </mc:AlternateContent>
  <xr:revisionPtr revIDLastSave="0" documentId="13_ncr:1_{0C08BEA5-185E-DA44-9070-E01481EE68A5}" xr6:coauthVersionLast="47" xr6:coauthVersionMax="47" xr10:uidLastSave="{00000000-0000-0000-0000-000000000000}"/>
  <bookViews>
    <workbookView xWindow="7800" yWindow="8560" windowWidth="51200" windowHeight="23120" activeTab="2" xr2:uid="{00000000-000D-0000-FFFF-FFFF00000000}"/>
  </bookViews>
  <sheets>
    <sheet name="Country_Level_Statistics_of_Eco" sheetId="1" r:id="rId1"/>
    <sheet name="PGB+SOIL=SUM" sheetId="2" r:id="rId2"/>
    <sheet name="For_Figure_5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3" i="3"/>
  <c r="M12" i="3" l="1"/>
  <c r="M13" i="3" s="1"/>
  <c r="K5" i="3"/>
  <c r="F7" i="4"/>
  <c r="F8" i="4"/>
  <c r="C9" i="4"/>
  <c r="F9" i="4"/>
  <c r="F10" i="4"/>
  <c r="F11" i="4"/>
  <c r="F12" i="4"/>
  <c r="F13" i="4"/>
  <c r="F14" i="4"/>
  <c r="F15" i="4"/>
  <c r="E16" i="4"/>
  <c r="E17" i="4" s="1"/>
  <c r="AB4" i="2"/>
  <c r="AC4" i="2"/>
  <c r="AC5" i="2"/>
  <c r="AC6" i="2"/>
  <c r="AC8" i="2"/>
  <c r="AB11" i="2"/>
  <c r="AC12" i="2"/>
  <c r="AC13" i="2"/>
  <c r="AC14" i="2"/>
  <c r="AB16" i="2"/>
  <c r="AB17" i="2"/>
  <c r="AB20" i="2"/>
  <c r="AC20" i="2"/>
  <c r="AC21" i="2"/>
  <c r="AB24" i="2"/>
  <c r="AB25" i="2"/>
  <c r="AC25" i="2"/>
  <c r="AB27" i="2"/>
  <c r="AB29" i="2"/>
  <c r="AB31" i="2"/>
  <c r="AB34" i="2"/>
  <c r="AC34" i="2"/>
  <c r="AB35" i="2"/>
  <c r="AC37" i="2"/>
  <c r="AB38" i="2"/>
  <c r="AC39" i="2"/>
  <c r="AC40" i="2"/>
  <c r="AB44" i="2"/>
  <c r="AC45" i="2"/>
  <c r="AB46" i="2"/>
  <c r="AC46" i="2"/>
  <c r="AB49" i="2"/>
  <c r="AC49" i="2"/>
  <c r="AB51" i="2"/>
  <c r="AC52" i="2"/>
  <c r="AC54" i="2"/>
  <c r="AB55" i="2"/>
  <c r="AC55" i="2"/>
  <c r="AC56" i="2"/>
  <c r="AB58" i="2"/>
  <c r="AC58" i="2"/>
  <c r="AB61" i="2"/>
  <c r="AB62" i="2"/>
  <c r="AC62" i="2"/>
  <c r="AB65" i="2"/>
  <c r="AC66" i="2"/>
  <c r="AC67" i="2"/>
  <c r="AB69" i="2"/>
  <c r="AC71" i="2"/>
  <c r="AB73" i="2"/>
  <c r="AC73" i="2"/>
  <c r="AC74" i="2"/>
  <c r="AC75" i="2"/>
  <c r="AC78" i="2"/>
  <c r="AC79" i="2"/>
  <c r="AC80" i="2"/>
  <c r="AB81" i="2"/>
  <c r="AB82" i="2"/>
  <c r="AC82" i="2"/>
  <c r="AC83" i="2"/>
  <c r="AC84" i="2"/>
  <c r="AB85" i="2"/>
  <c r="AC86" i="2"/>
  <c r="AC88" i="2"/>
  <c r="AB90" i="2"/>
  <c r="AC90" i="2"/>
  <c r="AC92" i="2"/>
  <c r="AC94" i="2"/>
  <c r="AB95" i="2"/>
  <c r="AC96" i="2"/>
  <c r="AB97" i="2"/>
  <c r="AC98" i="2"/>
  <c r="AC100" i="2"/>
  <c r="AB101" i="2"/>
  <c r="AC101" i="2"/>
  <c r="AB102" i="2"/>
  <c r="AC103" i="2"/>
  <c r="AB104" i="2"/>
  <c r="AC106" i="2"/>
  <c r="AC107" i="2"/>
  <c r="AC108" i="2"/>
  <c r="AC109" i="2"/>
  <c r="AB111" i="2"/>
  <c r="AC113" i="2"/>
  <c r="AB115" i="2"/>
  <c r="AB116" i="2"/>
  <c r="AC117" i="2"/>
  <c r="AB119" i="2"/>
  <c r="AB120" i="2"/>
  <c r="AB121" i="2"/>
  <c r="AC122" i="2"/>
  <c r="AC124" i="2"/>
  <c r="AB125" i="2"/>
  <c r="AC125" i="2"/>
  <c r="AB126" i="2"/>
  <c r="AC126" i="2"/>
  <c r="AC127" i="2"/>
  <c r="AB128" i="2"/>
  <c r="AC129" i="2"/>
  <c r="AB133" i="2"/>
  <c r="AC133" i="2"/>
  <c r="AC134" i="2"/>
  <c r="AB135" i="2"/>
  <c r="AB136" i="2"/>
  <c r="AC136" i="2"/>
  <c r="AC138" i="2"/>
  <c r="AC139" i="2"/>
  <c r="AC140" i="2"/>
  <c r="AB142" i="2"/>
  <c r="AC144" i="2"/>
  <c r="AB145" i="2"/>
  <c r="AC146" i="2"/>
  <c r="AB147" i="2"/>
  <c r="AC147" i="2"/>
  <c r="AB148" i="2"/>
  <c r="AC149" i="2"/>
  <c r="AC150" i="2"/>
  <c r="AC152" i="2"/>
  <c r="AB153" i="2"/>
  <c r="AC153" i="2"/>
  <c r="AC154" i="2"/>
  <c r="AB156" i="2"/>
  <c r="AC156" i="2"/>
  <c r="AC157" i="2"/>
  <c r="AC158" i="2"/>
  <c r="AB160" i="2"/>
  <c r="AC162" i="2"/>
  <c r="AB163" i="2"/>
  <c r="AB164" i="2"/>
  <c r="AC165" i="2"/>
  <c r="AC167" i="2"/>
  <c r="AB168" i="2"/>
  <c r="AC168" i="2"/>
  <c r="AC169" i="2"/>
  <c r="AC170" i="2"/>
  <c r="AC171" i="2"/>
  <c r="AC172" i="2"/>
  <c r="AB173" i="2"/>
  <c r="AC173" i="2"/>
  <c r="AC174" i="2"/>
  <c r="AC175" i="2"/>
  <c r="AC176" i="2"/>
  <c r="AB177" i="2"/>
  <c r="AC179" i="2"/>
  <c r="AB180" i="2"/>
  <c r="AC180" i="2"/>
  <c r="AB181" i="2"/>
  <c r="AC181" i="2"/>
  <c r="AC182" i="2"/>
  <c r="AC183" i="2"/>
  <c r="AC185" i="2"/>
  <c r="AC186" i="2"/>
  <c r="AB187" i="2"/>
  <c r="AC187" i="2"/>
  <c r="AB188" i="2"/>
  <c r="AC189" i="2"/>
  <c r="AC191" i="2"/>
  <c r="AC192" i="2"/>
  <c r="AC193" i="2"/>
  <c r="AB195" i="2"/>
  <c r="AC195" i="2"/>
  <c r="AB196" i="2"/>
  <c r="AB197" i="2"/>
  <c r="AC197" i="2"/>
  <c r="AB198" i="2"/>
  <c r="AC198" i="2"/>
  <c r="AB199" i="2"/>
  <c r="AC199" i="2"/>
  <c r="AC200" i="2"/>
  <c r="AC201" i="2"/>
  <c r="AC202" i="2"/>
  <c r="AB204" i="2"/>
  <c r="AC204" i="2"/>
  <c r="AC206" i="2"/>
  <c r="AC207" i="2"/>
  <c r="AC208" i="2"/>
  <c r="AC209" i="2"/>
  <c r="AB210" i="2"/>
  <c r="AC210" i="2"/>
  <c r="AC211" i="2"/>
  <c r="AB212" i="2"/>
  <c r="AC212" i="2"/>
  <c r="AC213" i="2"/>
  <c r="AC214" i="2"/>
  <c r="AC215" i="2"/>
  <c r="AC216" i="2"/>
  <c r="AB218" i="2"/>
  <c r="AB219" i="2"/>
  <c r="AC219" i="2"/>
  <c r="AB220" i="2"/>
  <c r="AC220" i="2"/>
  <c r="AB222" i="2"/>
  <c r="AC222" i="2"/>
  <c r="AC223" i="2"/>
  <c r="AC224" i="2"/>
  <c r="AC225" i="2"/>
  <c r="AB226" i="2"/>
  <c r="AC226" i="2"/>
  <c r="AB227" i="2"/>
  <c r="AC227" i="2"/>
  <c r="AC228" i="2"/>
  <c r="AC230" i="2"/>
  <c r="AB231" i="2"/>
  <c r="AC231" i="2"/>
  <c r="AB232" i="2"/>
  <c r="AC232" i="2"/>
  <c r="AB233" i="2"/>
  <c r="AC233" i="2"/>
  <c r="AC234" i="2"/>
  <c r="AB235" i="2"/>
  <c r="AC235" i="2"/>
  <c r="AC236" i="2"/>
  <c r="AB237" i="2"/>
  <c r="AB238" i="2"/>
  <c r="AC238" i="2"/>
  <c r="AB239" i="2"/>
  <c r="AB240" i="2"/>
  <c r="AC240" i="2"/>
  <c r="AC241" i="2"/>
  <c r="AC242" i="2"/>
  <c r="AB243" i="2"/>
  <c r="AC243" i="2"/>
  <c r="AC244" i="2"/>
  <c r="AB246" i="2"/>
  <c r="AC246" i="2"/>
  <c r="AB247" i="2"/>
  <c r="AB242" i="2"/>
  <c r="AB236" i="2"/>
  <c r="AB230" i="2"/>
  <c r="AB224" i="2"/>
  <c r="AC218" i="2"/>
  <c r="AB213" i="2"/>
  <c r="AB207" i="2"/>
  <c r="AB206" i="2"/>
  <c r="AB203" i="2"/>
  <c r="AB200" i="2"/>
  <c r="AB194" i="2"/>
  <c r="AB189" i="2"/>
  <c r="AC188" i="2"/>
  <c r="AB185" i="2"/>
  <c r="AB183" i="2"/>
  <c r="AB182" i="2"/>
  <c r="AB179" i="2"/>
  <c r="AB176" i="2"/>
  <c r="AB171" i="2"/>
  <c r="AB170" i="2"/>
  <c r="AC164" i="2"/>
  <c r="AB161" i="2"/>
  <c r="AB159" i="2"/>
  <c r="AB158" i="2"/>
  <c r="AB155" i="2"/>
  <c r="AB152" i="2"/>
  <c r="AB146" i="2"/>
  <c r="AB143" i="2"/>
  <c r="AC141" i="2"/>
  <c r="AB141" i="2"/>
  <c r="AB140" i="2"/>
  <c r="AC135" i="2"/>
  <c r="AB134" i="2"/>
  <c r="AB129" i="2"/>
  <c r="AC128" i="2"/>
  <c r="AB122" i="2"/>
  <c r="AB117" i="2"/>
  <c r="AC116" i="2"/>
  <c r="AB113" i="2"/>
  <c r="AC111" i="2"/>
  <c r="AC110" i="2"/>
  <c r="AB110" i="2"/>
  <c r="AC99" i="2"/>
  <c r="AB99" i="2"/>
  <c r="AB98" i="2"/>
  <c r="AB96" i="2"/>
  <c r="AC93" i="2"/>
  <c r="AB93" i="2"/>
  <c r="AC87" i="2"/>
  <c r="AB87" i="2"/>
  <c r="AB86" i="2"/>
  <c r="AC81" i="2"/>
  <c r="AB77" i="2"/>
  <c r="AB74" i="2"/>
  <c r="AB71" i="2"/>
  <c r="AC68" i="2"/>
  <c r="AB68" i="2"/>
  <c r="AC63" i="2"/>
  <c r="AB63" i="2"/>
  <c r="AC57" i="2"/>
  <c r="AB57" i="2"/>
  <c r="AB56" i="2"/>
  <c r="AC51" i="2"/>
  <c r="AC50" i="2"/>
  <c r="AB50" i="2"/>
  <c r="AB45" i="2"/>
  <c r="AC44" i="2"/>
  <c r="AC43" i="2"/>
  <c r="AB41" i="2"/>
  <c r="AB39" i="2"/>
  <c r="AC38" i="2"/>
  <c r="AB33" i="2"/>
  <c r="AB32" i="2"/>
  <c r="AB28" i="2"/>
  <c r="AC27" i="2"/>
  <c r="AC26" i="2"/>
  <c r="AB26" i="2"/>
  <c r="AB23" i="2"/>
  <c r="AC22" i="2"/>
  <c r="AB21" i="2"/>
  <c r="AB15" i="2"/>
  <c r="AB14" i="2"/>
  <c r="AB12" i="2"/>
  <c r="AC9" i="2"/>
  <c r="AB9" i="2"/>
  <c r="AB8" i="2"/>
  <c r="AB5" i="2"/>
  <c r="AB3" i="2"/>
  <c r="AB2" i="2"/>
  <c r="AC7" i="2"/>
  <c r="AC11" i="2"/>
  <c r="AC16" i="2"/>
  <c r="AB19" i="2"/>
  <c r="AC29" i="2"/>
  <c r="AC31" i="2"/>
  <c r="AC35" i="2"/>
  <c r="AB37" i="2"/>
  <c r="AC41" i="2"/>
  <c r="AC48" i="2"/>
  <c r="AB54" i="2"/>
  <c r="AC59" i="2"/>
  <c r="AC64" i="2"/>
  <c r="AB67" i="2"/>
  <c r="AC72" i="2"/>
  <c r="AB75" i="2"/>
  <c r="AB79" i="2"/>
  <c r="AB83" i="2"/>
  <c r="AB88" i="2"/>
  <c r="AB89" i="2"/>
  <c r="AB92" i="2"/>
  <c r="AB94" i="2"/>
  <c r="AB103" i="2"/>
  <c r="AC105" i="2"/>
  <c r="AB107" i="2"/>
  <c r="AC114" i="2"/>
  <c r="AC118" i="2"/>
  <c r="AC121" i="2"/>
  <c r="AC123" i="2"/>
  <c r="AB127" i="2"/>
  <c r="AC131" i="2"/>
  <c r="AC132" i="2"/>
  <c r="AC137" i="2"/>
  <c r="AB138" i="2"/>
  <c r="AB144" i="2"/>
  <c r="AC145" i="2"/>
  <c r="AB151" i="2"/>
  <c r="AB157" i="2"/>
  <c r="AC159" i="2"/>
  <c r="AC161" i="2"/>
  <c r="AC163" i="2"/>
  <c r="AB167" i="2"/>
  <c r="AB169" i="2"/>
  <c r="AB175" i="2"/>
  <c r="AC177" i="2"/>
  <c r="AB178" i="2"/>
  <c r="AB186" i="2"/>
  <c r="AC190" i="2"/>
  <c r="AC194" i="2"/>
  <c r="AC203" i="2"/>
  <c r="AB205" i="2"/>
  <c r="AB211" i="2"/>
  <c r="AB214" i="2"/>
  <c r="AB217" i="2"/>
  <c r="AC217" i="2"/>
  <c r="AC221" i="2"/>
  <c r="AB223" i="2"/>
  <c r="AB225" i="2"/>
  <c r="AB228" i="2"/>
  <c r="AB229" i="2"/>
  <c r="AC229" i="2"/>
  <c r="AB234" i="2"/>
  <c r="AC237" i="2"/>
  <c r="AC239" i="2"/>
  <c r="AB241" i="2"/>
  <c r="AB244" i="2"/>
  <c r="AB245" i="2"/>
  <c r="AC245" i="2"/>
  <c r="AC247" i="2"/>
  <c r="AB201" i="2"/>
  <c r="AB192" i="2"/>
  <c r="AB174" i="2"/>
  <c r="AB165" i="2"/>
  <c r="AB162" i="2"/>
  <c r="AC155" i="2"/>
  <c r="AB150" i="2"/>
  <c r="AC143" i="2"/>
  <c r="AB132" i="2"/>
  <c r="AB131" i="2"/>
  <c r="AB124" i="2"/>
  <c r="AB123" i="2"/>
  <c r="AC119" i="2"/>
  <c r="AB114" i="2"/>
  <c r="AB112" i="2"/>
  <c r="AB108" i="2"/>
  <c r="AB105" i="2"/>
  <c r="AC104" i="2"/>
  <c r="AB100" i="2"/>
  <c r="AC97" i="2"/>
  <c r="AC91" i="2"/>
  <c r="AC89" i="2"/>
  <c r="AB84" i="2"/>
  <c r="AB80" i="2"/>
  <c r="AC77" i="2"/>
  <c r="AB76" i="2"/>
  <c r="AB72" i="2"/>
  <c r="AB70" i="2"/>
  <c r="AC65" i="2"/>
  <c r="AB64" i="2"/>
  <c r="AC60" i="2"/>
  <c r="AB60" i="2"/>
  <c r="AB53" i="2"/>
  <c r="AB52" i="2"/>
  <c r="AB48" i="2"/>
  <c r="AB47" i="2"/>
  <c r="AB43" i="2"/>
  <c r="AB40" i="2"/>
  <c r="AC36" i="2"/>
  <c r="AB36" i="2"/>
  <c r="AC33" i="2"/>
  <c r="AC32" i="2"/>
  <c r="AB30" i="2"/>
  <c r="AC24" i="2"/>
  <c r="AC19" i="2"/>
  <c r="AB18" i="2"/>
  <c r="AC15" i="2"/>
  <c r="AB13" i="2"/>
  <c r="AB7" i="2"/>
  <c r="AB6" i="2"/>
  <c r="AC3" i="2"/>
  <c r="AC2" i="2"/>
  <c r="AC205" i="2"/>
  <c r="AC196" i="2"/>
  <c r="AC184" i="2"/>
  <c r="AC178" i="2"/>
  <c r="AC166" i="2"/>
  <c r="AC160" i="2"/>
  <c r="AC151" i="2"/>
  <c r="AC148" i="2"/>
  <c r="AC142" i="2"/>
  <c r="AC130" i="2"/>
  <c r="AC120" i="2"/>
  <c r="AC115" i="2"/>
  <c r="AC112" i="2"/>
  <c r="AC102" i="2"/>
  <c r="AC95" i="2"/>
  <c r="AC85" i="2"/>
  <c r="AB78" i="2"/>
  <c r="AC76" i="2"/>
  <c r="AC70" i="2"/>
  <c r="AC69" i="2"/>
  <c r="AB66" i="2"/>
  <c r="AC61" i="2"/>
  <c r="AC53" i="2"/>
  <c r="AC47" i="2"/>
  <c r="AC42" i="2"/>
  <c r="AB42" i="2"/>
  <c r="AC30" i="2"/>
  <c r="AC28" i="2"/>
  <c r="AC23" i="2"/>
  <c r="AB22" i="2"/>
  <c r="AC18" i="2"/>
  <c r="AC17" i="2"/>
  <c r="AC10" i="2"/>
  <c r="AB10" i="2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U3" i="2"/>
  <c r="V3" i="2"/>
  <c r="W3" i="2"/>
  <c r="X3" i="2"/>
  <c r="Y3" i="2"/>
  <c r="Z3" i="2"/>
  <c r="AA3" i="2"/>
  <c r="U4" i="2"/>
  <c r="V4" i="2"/>
  <c r="W4" i="2"/>
  <c r="X4" i="2"/>
  <c r="Y4" i="2"/>
  <c r="Z4" i="2"/>
  <c r="AA4" i="2"/>
  <c r="U5" i="2"/>
  <c r="V5" i="2"/>
  <c r="W5" i="2"/>
  <c r="X5" i="2"/>
  <c r="Y5" i="2"/>
  <c r="Z5" i="2"/>
  <c r="AA5" i="2"/>
  <c r="U6" i="2"/>
  <c r="V6" i="2"/>
  <c r="W6" i="2"/>
  <c r="X6" i="2"/>
  <c r="Y6" i="2"/>
  <c r="Z6" i="2"/>
  <c r="AA6" i="2"/>
  <c r="U7" i="2"/>
  <c r="V7" i="2"/>
  <c r="W7" i="2"/>
  <c r="X7" i="2"/>
  <c r="Y7" i="2"/>
  <c r="Z7" i="2"/>
  <c r="AA7" i="2"/>
  <c r="U8" i="2"/>
  <c r="V8" i="2"/>
  <c r="W8" i="2"/>
  <c r="X8" i="2"/>
  <c r="Y8" i="2"/>
  <c r="Z8" i="2"/>
  <c r="AA8" i="2"/>
  <c r="U9" i="2"/>
  <c r="V9" i="2"/>
  <c r="W9" i="2"/>
  <c r="X9" i="2"/>
  <c r="Y9" i="2"/>
  <c r="Z9" i="2"/>
  <c r="AA9" i="2"/>
  <c r="U10" i="2"/>
  <c r="V10" i="2"/>
  <c r="W10" i="2"/>
  <c r="X10" i="2"/>
  <c r="Y10" i="2"/>
  <c r="Z10" i="2"/>
  <c r="AA10" i="2"/>
  <c r="U11" i="2"/>
  <c r="V11" i="2"/>
  <c r="W11" i="2"/>
  <c r="X11" i="2"/>
  <c r="Y11" i="2"/>
  <c r="Z11" i="2"/>
  <c r="AA11" i="2"/>
  <c r="U12" i="2"/>
  <c r="V12" i="2"/>
  <c r="W12" i="2"/>
  <c r="X12" i="2"/>
  <c r="Y12" i="2"/>
  <c r="Z12" i="2"/>
  <c r="AA12" i="2"/>
  <c r="U13" i="2"/>
  <c r="V13" i="2"/>
  <c r="W13" i="2"/>
  <c r="X13" i="2"/>
  <c r="Y13" i="2"/>
  <c r="Z13" i="2"/>
  <c r="AA13" i="2"/>
  <c r="U14" i="2"/>
  <c r="V14" i="2"/>
  <c r="W14" i="2"/>
  <c r="X14" i="2"/>
  <c r="Y14" i="2"/>
  <c r="Z14" i="2"/>
  <c r="AA14" i="2"/>
  <c r="U15" i="2"/>
  <c r="V15" i="2"/>
  <c r="W15" i="2"/>
  <c r="X15" i="2"/>
  <c r="Y15" i="2"/>
  <c r="Z15" i="2"/>
  <c r="AA15" i="2"/>
  <c r="U16" i="2"/>
  <c r="V16" i="2"/>
  <c r="W16" i="2"/>
  <c r="X16" i="2"/>
  <c r="Y16" i="2"/>
  <c r="Z16" i="2"/>
  <c r="AA16" i="2"/>
  <c r="U17" i="2"/>
  <c r="V17" i="2"/>
  <c r="W17" i="2"/>
  <c r="X17" i="2"/>
  <c r="Y17" i="2"/>
  <c r="Z17" i="2"/>
  <c r="AA17" i="2"/>
  <c r="U18" i="2"/>
  <c r="V18" i="2"/>
  <c r="W18" i="2"/>
  <c r="X18" i="2"/>
  <c r="Y18" i="2"/>
  <c r="Z18" i="2"/>
  <c r="AA18" i="2"/>
  <c r="U19" i="2"/>
  <c r="V19" i="2"/>
  <c r="W19" i="2"/>
  <c r="X19" i="2"/>
  <c r="Y19" i="2"/>
  <c r="Z19" i="2"/>
  <c r="AA19" i="2"/>
  <c r="U20" i="2"/>
  <c r="V20" i="2"/>
  <c r="W20" i="2"/>
  <c r="X20" i="2"/>
  <c r="Y20" i="2"/>
  <c r="Z20" i="2"/>
  <c r="AA20" i="2"/>
  <c r="U21" i="2"/>
  <c r="V21" i="2"/>
  <c r="W21" i="2"/>
  <c r="X21" i="2"/>
  <c r="Y21" i="2"/>
  <c r="Z21" i="2"/>
  <c r="AA21" i="2"/>
  <c r="U22" i="2"/>
  <c r="V22" i="2"/>
  <c r="W22" i="2"/>
  <c r="X22" i="2"/>
  <c r="Y22" i="2"/>
  <c r="Z22" i="2"/>
  <c r="AA22" i="2"/>
  <c r="U23" i="2"/>
  <c r="V23" i="2"/>
  <c r="W23" i="2"/>
  <c r="X23" i="2"/>
  <c r="Y23" i="2"/>
  <c r="Z23" i="2"/>
  <c r="AA23" i="2"/>
  <c r="U24" i="2"/>
  <c r="V24" i="2"/>
  <c r="W24" i="2"/>
  <c r="X24" i="2"/>
  <c r="Y24" i="2"/>
  <c r="Z24" i="2"/>
  <c r="AA24" i="2"/>
  <c r="U25" i="2"/>
  <c r="V25" i="2"/>
  <c r="W25" i="2"/>
  <c r="X25" i="2"/>
  <c r="Y25" i="2"/>
  <c r="Z25" i="2"/>
  <c r="AA25" i="2"/>
  <c r="U26" i="2"/>
  <c r="V26" i="2"/>
  <c r="W26" i="2"/>
  <c r="X26" i="2"/>
  <c r="Y26" i="2"/>
  <c r="Z26" i="2"/>
  <c r="AA26" i="2"/>
  <c r="U27" i="2"/>
  <c r="V27" i="2"/>
  <c r="W27" i="2"/>
  <c r="X27" i="2"/>
  <c r="Y27" i="2"/>
  <c r="Z27" i="2"/>
  <c r="AA27" i="2"/>
  <c r="U28" i="2"/>
  <c r="V28" i="2"/>
  <c r="W28" i="2"/>
  <c r="X28" i="2"/>
  <c r="Y28" i="2"/>
  <c r="Z28" i="2"/>
  <c r="AA28" i="2"/>
  <c r="U29" i="2"/>
  <c r="V29" i="2"/>
  <c r="W29" i="2"/>
  <c r="X29" i="2"/>
  <c r="Y29" i="2"/>
  <c r="Z29" i="2"/>
  <c r="AA29" i="2"/>
  <c r="U30" i="2"/>
  <c r="V30" i="2"/>
  <c r="W30" i="2"/>
  <c r="X30" i="2"/>
  <c r="Y30" i="2"/>
  <c r="Z30" i="2"/>
  <c r="AA30" i="2"/>
  <c r="U31" i="2"/>
  <c r="V31" i="2"/>
  <c r="W31" i="2"/>
  <c r="X31" i="2"/>
  <c r="Y31" i="2"/>
  <c r="Z31" i="2"/>
  <c r="AA31" i="2"/>
  <c r="U32" i="2"/>
  <c r="V32" i="2"/>
  <c r="W32" i="2"/>
  <c r="X32" i="2"/>
  <c r="Y32" i="2"/>
  <c r="Z32" i="2"/>
  <c r="AA32" i="2"/>
  <c r="U33" i="2"/>
  <c r="V33" i="2"/>
  <c r="W33" i="2"/>
  <c r="X33" i="2"/>
  <c r="Y33" i="2"/>
  <c r="Z33" i="2"/>
  <c r="AA33" i="2"/>
  <c r="U34" i="2"/>
  <c r="V34" i="2"/>
  <c r="W34" i="2"/>
  <c r="X34" i="2"/>
  <c r="Y34" i="2"/>
  <c r="Z34" i="2"/>
  <c r="AA34" i="2"/>
  <c r="U35" i="2"/>
  <c r="V35" i="2"/>
  <c r="W35" i="2"/>
  <c r="X35" i="2"/>
  <c r="Y35" i="2"/>
  <c r="Z35" i="2"/>
  <c r="AA35" i="2"/>
  <c r="U36" i="2"/>
  <c r="V36" i="2"/>
  <c r="W36" i="2"/>
  <c r="X36" i="2"/>
  <c r="Y36" i="2"/>
  <c r="Z36" i="2"/>
  <c r="AA36" i="2"/>
  <c r="U37" i="2"/>
  <c r="V37" i="2"/>
  <c r="W37" i="2"/>
  <c r="X37" i="2"/>
  <c r="Y37" i="2"/>
  <c r="Z37" i="2"/>
  <c r="AA37" i="2"/>
  <c r="U38" i="2"/>
  <c r="V38" i="2"/>
  <c r="W38" i="2"/>
  <c r="X38" i="2"/>
  <c r="Y38" i="2"/>
  <c r="Z38" i="2"/>
  <c r="AA38" i="2"/>
  <c r="U39" i="2"/>
  <c r="V39" i="2"/>
  <c r="W39" i="2"/>
  <c r="X39" i="2"/>
  <c r="Y39" i="2"/>
  <c r="Z39" i="2"/>
  <c r="AA39" i="2"/>
  <c r="U40" i="2"/>
  <c r="V40" i="2"/>
  <c r="W40" i="2"/>
  <c r="X40" i="2"/>
  <c r="Y40" i="2"/>
  <c r="Z40" i="2"/>
  <c r="AA40" i="2"/>
  <c r="U41" i="2"/>
  <c r="V41" i="2"/>
  <c r="W41" i="2"/>
  <c r="X41" i="2"/>
  <c r="Y41" i="2"/>
  <c r="Z41" i="2"/>
  <c r="AA41" i="2"/>
  <c r="U42" i="2"/>
  <c r="V42" i="2"/>
  <c r="W42" i="2"/>
  <c r="X42" i="2"/>
  <c r="Y42" i="2"/>
  <c r="Z42" i="2"/>
  <c r="AA42" i="2"/>
  <c r="U43" i="2"/>
  <c r="V43" i="2"/>
  <c r="W43" i="2"/>
  <c r="X43" i="2"/>
  <c r="Y43" i="2"/>
  <c r="Z43" i="2"/>
  <c r="AA43" i="2"/>
  <c r="U44" i="2"/>
  <c r="V44" i="2"/>
  <c r="W44" i="2"/>
  <c r="X44" i="2"/>
  <c r="Y44" i="2"/>
  <c r="Z44" i="2"/>
  <c r="AA44" i="2"/>
  <c r="U45" i="2"/>
  <c r="V45" i="2"/>
  <c r="W45" i="2"/>
  <c r="X45" i="2"/>
  <c r="Y45" i="2"/>
  <c r="Z45" i="2"/>
  <c r="AA45" i="2"/>
  <c r="U46" i="2"/>
  <c r="V46" i="2"/>
  <c r="W46" i="2"/>
  <c r="X46" i="2"/>
  <c r="Y46" i="2"/>
  <c r="Z46" i="2"/>
  <c r="AA46" i="2"/>
  <c r="U47" i="2"/>
  <c r="V47" i="2"/>
  <c r="W47" i="2"/>
  <c r="X47" i="2"/>
  <c r="Y47" i="2"/>
  <c r="Z47" i="2"/>
  <c r="AA47" i="2"/>
  <c r="U48" i="2"/>
  <c r="V48" i="2"/>
  <c r="W48" i="2"/>
  <c r="X48" i="2"/>
  <c r="Y48" i="2"/>
  <c r="Z48" i="2"/>
  <c r="AA48" i="2"/>
  <c r="U49" i="2"/>
  <c r="V49" i="2"/>
  <c r="W49" i="2"/>
  <c r="X49" i="2"/>
  <c r="Y49" i="2"/>
  <c r="Z49" i="2"/>
  <c r="AA49" i="2"/>
  <c r="U50" i="2"/>
  <c r="V50" i="2"/>
  <c r="W50" i="2"/>
  <c r="X50" i="2"/>
  <c r="Y50" i="2"/>
  <c r="Z50" i="2"/>
  <c r="AA50" i="2"/>
  <c r="U51" i="2"/>
  <c r="V51" i="2"/>
  <c r="W51" i="2"/>
  <c r="X51" i="2"/>
  <c r="Y51" i="2"/>
  <c r="Z51" i="2"/>
  <c r="AA51" i="2"/>
  <c r="U52" i="2"/>
  <c r="V52" i="2"/>
  <c r="W52" i="2"/>
  <c r="X52" i="2"/>
  <c r="Y52" i="2"/>
  <c r="Z52" i="2"/>
  <c r="AA52" i="2"/>
  <c r="U53" i="2"/>
  <c r="V53" i="2"/>
  <c r="W53" i="2"/>
  <c r="X53" i="2"/>
  <c r="Y53" i="2"/>
  <c r="Z53" i="2"/>
  <c r="AA53" i="2"/>
  <c r="U54" i="2"/>
  <c r="V54" i="2"/>
  <c r="W54" i="2"/>
  <c r="X54" i="2"/>
  <c r="Y54" i="2"/>
  <c r="Z54" i="2"/>
  <c r="AA54" i="2"/>
  <c r="U55" i="2"/>
  <c r="V55" i="2"/>
  <c r="W55" i="2"/>
  <c r="X55" i="2"/>
  <c r="Y55" i="2"/>
  <c r="Z55" i="2"/>
  <c r="AA55" i="2"/>
  <c r="U56" i="2"/>
  <c r="V56" i="2"/>
  <c r="W56" i="2"/>
  <c r="X56" i="2"/>
  <c r="Y56" i="2"/>
  <c r="Z56" i="2"/>
  <c r="AA56" i="2"/>
  <c r="U57" i="2"/>
  <c r="V57" i="2"/>
  <c r="W57" i="2"/>
  <c r="X57" i="2"/>
  <c r="Y57" i="2"/>
  <c r="Z57" i="2"/>
  <c r="AA57" i="2"/>
  <c r="U58" i="2"/>
  <c r="V58" i="2"/>
  <c r="W58" i="2"/>
  <c r="X58" i="2"/>
  <c r="Y58" i="2"/>
  <c r="Z58" i="2"/>
  <c r="AA58" i="2"/>
  <c r="U59" i="2"/>
  <c r="V59" i="2"/>
  <c r="W59" i="2"/>
  <c r="X59" i="2"/>
  <c r="Y59" i="2"/>
  <c r="Z59" i="2"/>
  <c r="AA59" i="2"/>
  <c r="AB59" i="2"/>
  <c r="U60" i="2"/>
  <c r="V60" i="2"/>
  <c r="W60" i="2"/>
  <c r="X60" i="2"/>
  <c r="Y60" i="2"/>
  <c r="Z60" i="2"/>
  <c r="AA60" i="2"/>
  <c r="U61" i="2"/>
  <c r="V61" i="2"/>
  <c r="W61" i="2"/>
  <c r="X61" i="2"/>
  <c r="Y61" i="2"/>
  <c r="Z61" i="2"/>
  <c r="AA61" i="2"/>
  <c r="U62" i="2"/>
  <c r="V62" i="2"/>
  <c r="W62" i="2"/>
  <c r="X62" i="2"/>
  <c r="Y62" i="2"/>
  <c r="Z62" i="2"/>
  <c r="AA62" i="2"/>
  <c r="U63" i="2"/>
  <c r="V63" i="2"/>
  <c r="W63" i="2"/>
  <c r="X63" i="2"/>
  <c r="Y63" i="2"/>
  <c r="Z63" i="2"/>
  <c r="AA63" i="2"/>
  <c r="U64" i="2"/>
  <c r="V64" i="2"/>
  <c r="W64" i="2"/>
  <c r="X64" i="2"/>
  <c r="Y64" i="2"/>
  <c r="Z64" i="2"/>
  <c r="AA64" i="2"/>
  <c r="U65" i="2"/>
  <c r="V65" i="2"/>
  <c r="W65" i="2"/>
  <c r="X65" i="2"/>
  <c r="Y65" i="2"/>
  <c r="Z65" i="2"/>
  <c r="AA65" i="2"/>
  <c r="U66" i="2"/>
  <c r="V66" i="2"/>
  <c r="W66" i="2"/>
  <c r="X66" i="2"/>
  <c r="Y66" i="2"/>
  <c r="Z66" i="2"/>
  <c r="AA66" i="2"/>
  <c r="U67" i="2"/>
  <c r="V67" i="2"/>
  <c r="W67" i="2"/>
  <c r="X67" i="2"/>
  <c r="Y67" i="2"/>
  <c r="Z67" i="2"/>
  <c r="AA67" i="2"/>
  <c r="U68" i="2"/>
  <c r="V68" i="2"/>
  <c r="W68" i="2"/>
  <c r="X68" i="2"/>
  <c r="Y68" i="2"/>
  <c r="Z68" i="2"/>
  <c r="AA68" i="2"/>
  <c r="U69" i="2"/>
  <c r="V69" i="2"/>
  <c r="W69" i="2"/>
  <c r="X69" i="2"/>
  <c r="Y69" i="2"/>
  <c r="Z69" i="2"/>
  <c r="AA69" i="2"/>
  <c r="U70" i="2"/>
  <c r="V70" i="2"/>
  <c r="W70" i="2"/>
  <c r="X70" i="2"/>
  <c r="Y70" i="2"/>
  <c r="Z70" i="2"/>
  <c r="AA70" i="2"/>
  <c r="U71" i="2"/>
  <c r="V71" i="2"/>
  <c r="W71" i="2"/>
  <c r="X71" i="2"/>
  <c r="Y71" i="2"/>
  <c r="Z71" i="2"/>
  <c r="AA71" i="2"/>
  <c r="U72" i="2"/>
  <c r="V72" i="2"/>
  <c r="W72" i="2"/>
  <c r="X72" i="2"/>
  <c r="Y72" i="2"/>
  <c r="Z72" i="2"/>
  <c r="AA72" i="2"/>
  <c r="U73" i="2"/>
  <c r="V73" i="2"/>
  <c r="W73" i="2"/>
  <c r="X73" i="2"/>
  <c r="Y73" i="2"/>
  <c r="Z73" i="2"/>
  <c r="AA73" i="2"/>
  <c r="U74" i="2"/>
  <c r="V74" i="2"/>
  <c r="W74" i="2"/>
  <c r="X74" i="2"/>
  <c r="Y74" i="2"/>
  <c r="Z74" i="2"/>
  <c r="AA74" i="2"/>
  <c r="U75" i="2"/>
  <c r="V75" i="2"/>
  <c r="W75" i="2"/>
  <c r="X75" i="2"/>
  <c r="Y75" i="2"/>
  <c r="Z75" i="2"/>
  <c r="AA75" i="2"/>
  <c r="U76" i="2"/>
  <c r="V76" i="2"/>
  <c r="W76" i="2"/>
  <c r="X76" i="2"/>
  <c r="Y76" i="2"/>
  <c r="Z76" i="2"/>
  <c r="AA76" i="2"/>
  <c r="U77" i="2"/>
  <c r="V77" i="2"/>
  <c r="W77" i="2"/>
  <c r="X77" i="2"/>
  <c r="Y77" i="2"/>
  <c r="Z77" i="2"/>
  <c r="AA77" i="2"/>
  <c r="U78" i="2"/>
  <c r="V78" i="2"/>
  <c r="W78" i="2"/>
  <c r="X78" i="2"/>
  <c r="Y78" i="2"/>
  <c r="Z78" i="2"/>
  <c r="AA78" i="2"/>
  <c r="U79" i="2"/>
  <c r="V79" i="2"/>
  <c r="W79" i="2"/>
  <c r="X79" i="2"/>
  <c r="Y79" i="2"/>
  <c r="Z79" i="2"/>
  <c r="AA79" i="2"/>
  <c r="U80" i="2"/>
  <c r="V80" i="2"/>
  <c r="W80" i="2"/>
  <c r="X80" i="2"/>
  <c r="Y80" i="2"/>
  <c r="Z80" i="2"/>
  <c r="AA80" i="2"/>
  <c r="U81" i="2"/>
  <c r="V81" i="2"/>
  <c r="W81" i="2"/>
  <c r="X81" i="2"/>
  <c r="Y81" i="2"/>
  <c r="Z81" i="2"/>
  <c r="AA81" i="2"/>
  <c r="U82" i="2"/>
  <c r="V82" i="2"/>
  <c r="W82" i="2"/>
  <c r="X82" i="2"/>
  <c r="Y82" i="2"/>
  <c r="Z82" i="2"/>
  <c r="AA82" i="2"/>
  <c r="U83" i="2"/>
  <c r="V83" i="2"/>
  <c r="W83" i="2"/>
  <c r="X83" i="2"/>
  <c r="Y83" i="2"/>
  <c r="Z83" i="2"/>
  <c r="AA83" i="2"/>
  <c r="U84" i="2"/>
  <c r="V84" i="2"/>
  <c r="W84" i="2"/>
  <c r="X84" i="2"/>
  <c r="Y84" i="2"/>
  <c r="Z84" i="2"/>
  <c r="AA84" i="2"/>
  <c r="U85" i="2"/>
  <c r="V85" i="2"/>
  <c r="W85" i="2"/>
  <c r="X85" i="2"/>
  <c r="Y85" i="2"/>
  <c r="Z85" i="2"/>
  <c r="AA85" i="2"/>
  <c r="U86" i="2"/>
  <c r="V86" i="2"/>
  <c r="W86" i="2"/>
  <c r="X86" i="2"/>
  <c r="Y86" i="2"/>
  <c r="Z86" i="2"/>
  <c r="AA86" i="2"/>
  <c r="U87" i="2"/>
  <c r="V87" i="2"/>
  <c r="W87" i="2"/>
  <c r="X87" i="2"/>
  <c r="Y87" i="2"/>
  <c r="Z87" i="2"/>
  <c r="AA87" i="2"/>
  <c r="U88" i="2"/>
  <c r="V88" i="2"/>
  <c r="W88" i="2"/>
  <c r="X88" i="2"/>
  <c r="Y88" i="2"/>
  <c r="Z88" i="2"/>
  <c r="AA88" i="2"/>
  <c r="U89" i="2"/>
  <c r="V89" i="2"/>
  <c r="W89" i="2"/>
  <c r="X89" i="2"/>
  <c r="Y89" i="2"/>
  <c r="Z89" i="2"/>
  <c r="AA89" i="2"/>
  <c r="U90" i="2"/>
  <c r="V90" i="2"/>
  <c r="W90" i="2"/>
  <c r="X90" i="2"/>
  <c r="Y90" i="2"/>
  <c r="Z90" i="2"/>
  <c r="AA90" i="2"/>
  <c r="U91" i="2"/>
  <c r="V91" i="2"/>
  <c r="W91" i="2"/>
  <c r="X91" i="2"/>
  <c r="Y91" i="2"/>
  <c r="Z91" i="2"/>
  <c r="AA91" i="2"/>
  <c r="AB91" i="2"/>
  <c r="U92" i="2"/>
  <c r="V92" i="2"/>
  <c r="W92" i="2"/>
  <c r="X92" i="2"/>
  <c r="Y92" i="2"/>
  <c r="Z92" i="2"/>
  <c r="AA92" i="2"/>
  <c r="U93" i="2"/>
  <c r="V93" i="2"/>
  <c r="W93" i="2"/>
  <c r="X93" i="2"/>
  <c r="Y93" i="2"/>
  <c r="Z93" i="2"/>
  <c r="AA93" i="2"/>
  <c r="U94" i="2"/>
  <c r="V94" i="2"/>
  <c r="W94" i="2"/>
  <c r="X94" i="2"/>
  <c r="Y94" i="2"/>
  <c r="Z94" i="2"/>
  <c r="AA94" i="2"/>
  <c r="U95" i="2"/>
  <c r="V95" i="2"/>
  <c r="W95" i="2"/>
  <c r="X95" i="2"/>
  <c r="Y95" i="2"/>
  <c r="Z95" i="2"/>
  <c r="AA95" i="2"/>
  <c r="U96" i="2"/>
  <c r="V96" i="2"/>
  <c r="W96" i="2"/>
  <c r="X96" i="2"/>
  <c r="Y96" i="2"/>
  <c r="Z96" i="2"/>
  <c r="AA96" i="2"/>
  <c r="U97" i="2"/>
  <c r="V97" i="2"/>
  <c r="W97" i="2"/>
  <c r="X97" i="2"/>
  <c r="Y97" i="2"/>
  <c r="Z97" i="2"/>
  <c r="AA97" i="2"/>
  <c r="U98" i="2"/>
  <c r="V98" i="2"/>
  <c r="W98" i="2"/>
  <c r="X98" i="2"/>
  <c r="Y98" i="2"/>
  <c r="Z98" i="2"/>
  <c r="AA98" i="2"/>
  <c r="U99" i="2"/>
  <c r="V99" i="2"/>
  <c r="W99" i="2"/>
  <c r="X99" i="2"/>
  <c r="Y99" i="2"/>
  <c r="Z99" i="2"/>
  <c r="AA99" i="2"/>
  <c r="U100" i="2"/>
  <c r="V100" i="2"/>
  <c r="W100" i="2"/>
  <c r="X100" i="2"/>
  <c r="Y100" i="2"/>
  <c r="Z100" i="2"/>
  <c r="AA100" i="2"/>
  <c r="U101" i="2"/>
  <c r="V101" i="2"/>
  <c r="W101" i="2"/>
  <c r="X101" i="2"/>
  <c r="Y101" i="2"/>
  <c r="Z101" i="2"/>
  <c r="AA101" i="2"/>
  <c r="U102" i="2"/>
  <c r="V102" i="2"/>
  <c r="W102" i="2"/>
  <c r="X102" i="2"/>
  <c r="Y102" i="2"/>
  <c r="Z102" i="2"/>
  <c r="AA102" i="2"/>
  <c r="U103" i="2"/>
  <c r="V103" i="2"/>
  <c r="W103" i="2"/>
  <c r="X103" i="2"/>
  <c r="Y103" i="2"/>
  <c r="Z103" i="2"/>
  <c r="AA103" i="2"/>
  <c r="U104" i="2"/>
  <c r="V104" i="2"/>
  <c r="W104" i="2"/>
  <c r="X104" i="2"/>
  <c r="Y104" i="2"/>
  <c r="Z104" i="2"/>
  <c r="AA104" i="2"/>
  <c r="U105" i="2"/>
  <c r="V105" i="2"/>
  <c r="W105" i="2"/>
  <c r="X105" i="2"/>
  <c r="Y105" i="2"/>
  <c r="Z105" i="2"/>
  <c r="AA105" i="2"/>
  <c r="U106" i="2"/>
  <c r="V106" i="2"/>
  <c r="W106" i="2"/>
  <c r="X106" i="2"/>
  <c r="Y106" i="2"/>
  <c r="Z106" i="2"/>
  <c r="AA106" i="2"/>
  <c r="AB106" i="2"/>
  <c r="U107" i="2"/>
  <c r="V107" i="2"/>
  <c r="W107" i="2"/>
  <c r="X107" i="2"/>
  <c r="Y107" i="2"/>
  <c r="Z107" i="2"/>
  <c r="AA107" i="2"/>
  <c r="U108" i="2"/>
  <c r="V108" i="2"/>
  <c r="W108" i="2"/>
  <c r="X108" i="2"/>
  <c r="Y108" i="2"/>
  <c r="Z108" i="2"/>
  <c r="AA108" i="2"/>
  <c r="U109" i="2"/>
  <c r="V109" i="2"/>
  <c r="W109" i="2"/>
  <c r="X109" i="2"/>
  <c r="Y109" i="2"/>
  <c r="Z109" i="2"/>
  <c r="AA109" i="2"/>
  <c r="AB109" i="2"/>
  <c r="U110" i="2"/>
  <c r="V110" i="2"/>
  <c r="W110" i="2"/>
  <c r="X110" i="2"/>
  <c r="Y110" i="2"/>
  <c r="Z110" i="2"/>
  <c r="AA110" i="2"/>
  <c r="U111" i="2"/>
  <c r="V111" i="2"/>
  <c r="W111" i="2"/>
  <c r="X111" i="2"/>
  <c r="Y111" i="2"/>
  <c r="Z111" i="2"/>
  <c r="AA111" i="2"/>
  <c r="U112" i="2"/>
  <c r="V112" i="2"/>
  <c r="W112" i="2"/>
  <c r="X112" i="2"/>
  <c r="Y112" i="2"/>
  <c r="Z112" i="2"/>
  <c r="AA112" i="2"/>
  <c r="U113" i="2"/>
  <c r="V113" i="2"/>
  <c r="W113" i="2"/>
  <c r="X113" i="2"/>
  <c r="Y113" i="2"/>
  <c r="Z113" i="2"/>
  <c r="AA113" i="2"/>
  <c r="U114" i="2"/>
  <c r="V114" i="2"/>
  <c r="W114" i="2"/>
  <c r="X114" i="2"/>
  <c r="Y114" i="2"/>
  <c r="Z114" i="2"/>
  <c r="AA114" i="2"/>
  <c r="U115" i="2"/>
  <c r="V115" i="2"/>
  <c r="W115" i="2"/>
  <c r="X115" i="2"/>
  <c r="Y115" i="2"/>
  <c r="Z115" i="2"/>
  <c r="AA115" i="2"/>
  <c r="U116" i="2"/>
  <c r="V116" i="2"/>
  <c r="W116" i="2"/>
  <c r="X116" i="2"/>
  <c r="Y116" i="2"/>
  <c r="Z116" i="2"/>
  <c r="AA116" i="2"/>
  <c r="U117" i="2"/>
  <c r="V117" i="2"/>
  <c r="W117" i="2"/>
  <c r="X117" i="2"/>
  <c r="Y117" i="2"/>
  <c r="Z117" i="2"/>
  <c r="AA117" i="2"/>
  <c r="U118" i="2"/>
  <c r="V118" i="2"/>
  <c r="W118" i="2"/>
  <c r="X118" i="2"/>
  <c r="Y118" i="2"/>
  <c r="Z118" i="2"/>
  <c r="AA118" i="2"/>
  <c r="AB118" i="2"/>
  <c r="U119" i="2"/>
  <c r="V119" i="2"/>
  <c r="W119" i="2"/>
  <c r="X119" i="2"/>
  <c r="Y119" i="2"/>
  <c r="Z119" i="2"/>
  <c r="AA119" i="2"/>
  <c r="U120" i="2"/>
  <c r="V120" i="2"/>
  <c r="W120" i="2"/>
  <c r="X120" i="2"/>
  <c r="Y120" i="2"/>
  <c r="Z120" i="2"/>
  <c r="AA120" i="2"/>
  <c r="U121" i="2"/>
  <c r="V121" i="2"/>
  <c r="W121" i="2"/>
  <c r="X121" i="2"/>
  <c r="Y121" i="2"/>
  <c r="Z121" i="2"/>
  <c r="AA121" i="2"/>
  <c r="U122" i="2"/>
  <c r="V122" i="2"/>
  <c r="W122" i="2"/>
  <c r="X122" i="2"/>
  <c r="Y122" i="2"/>
  <c r="Z122" i="2"/>
  <c r="AA122" i="2"/>
  <c r="U123" i="2"/>
  <c r="V123" i="2"/>
  <c r="W123" i="2"/>
  <c r="X123" i="2"/>
  <c r="Y123" i="2"/>
  <c r="Z123" i="2"/>
  <c r="AA123" i="2"/>
  <c r="U124" i="2"/>
  <c r="V124" i="2"/>
  <c r="W124" i="2"/>
  <c r="X124" i="2"/>
  <c r="Y124" i="2"/>
  <c r="Z124" i="2"/>
  <c r="AA124" i="2"/>
  <c r="U125" i="2"/>
  <c r="V125" i="2"/>
  <c r="W125" i="2"/>
  <c r="X125" i="2"/>
  <c r="Y125" i="2"/>
  <c r="Z125" i="2"/>
  <c r="AA125" i="2"/>
  <c r="U126" i="2"/>
  <c r="V126" i="2"/>
  <c r="W126" i="2"/>
  <c r="X126" i="2"/>
  <c r="Y126" i="2"/>
  <c r="Z126" i="2"/>
  <c r="AA126" i="2"/>
  <c r="U127" i="2"/>
  <c r="V127" i="2"/>
  <c r="W127" i="2"/>
  <c r="X127" i="2"/>
  <c r="Y127" i="2"/>
  <c r="Z127" i="2"/>
  <c r="AA127" i="2"/>
  <c r="U128" i="2"/>
  <c r="V128" i="2"/>
  <c r="W128" i="2"/>
  <c r="X128" i="2"/>
  <c r="Y128" i="2"/>
  <c r="Z128" i="2"/>
  <c r="AA128" i="2"/>
  <c r="U129" i="2"/>
  <c r="V129" i="2"/>
  <c r="W129" i="2"/>
  <c r="X129" i="2"/>
  <c r="Y129" i="2"/>
  <c r="Z129" i="2"/>
  <c r="AA129" i="2"/>
  <c r="U130" i="2"/>
  <c r="V130" i="2"/>
  <c r="W130" i="2"/>
  <c r="X130" i="2"/>
  <c r="Y130" i="2"/>
  <c r="Z130" i="2"/>
  <c r="AA130" i="2"/>
  <c r="AB130" i="2"/>
  <c r="U131" i="2"/>
  <c r="V131" i="2"/>
  <c r="W131" i="2"/>
  <c r="X131" i="2"/>
  <c r="Y131" i="2"/>
  <c r="Z131" i="2"/>
  <c r="AA131" i="2"/>
  <c r="U132" i="2"/>
  <c r="V132" i="2"/>
  <c r="W132" i="2"/>
  <c r="X132" i="2"/>
  <c r="Y132" i="2"/>
  <c r="Z132" i="2"/>
  <c r="AA132" i="2"/>
  <c r="U133" i="2"/>
  <c r="V133" i="2"/>
  <c r="W133" i="2"/>
  <c r="X133" i="2"/>
  <c r="Y133" i="2"/>
  <c r="Z133" i="2"/>
  <c r="AA133" i="2"/>
  <c r="U134" i="2"/>
  <c r="V134" i="2"/>
  <c r="W134" i="2"/>
  <c r="X134" i="2"/>
  <c r="Y134" i="2"/>
  <c r="Z134" i="2"/>
  <c r="AA134" i="2"/>
  <c r="U135" i="2"/>
  <c r="V135" i="2"/>
  <c r="W135" i="2"/>
  <c r="X135" i="2"/>
  <c r="Y135" i="2"/>
  <c r="Z135" i="2"/>
  <c r="AA135" i="2"/>
  <c r="U136" i="2"/>
  <c r="V136" i="2"/>
  <c r="W136" i="2"/>
  <c r="X136" i="2"/>
  <c r="Y136" i="2"/>
  <c r="Z136" i="2"/>
  <c r="AA136" i="2"/>
  <c r="U137" i="2"/>
  <c r="V137" i="2"/>
  <c r="W137" i="2"/>
  <c r="X137" i="2"/>
  <c r="Y137" i="2"/>
  <c r="Z137" i="2"/>
  <c r="AA137" i="2"/>
  <c r="AB137" i="2"/>
  <c r="U138" i="2"/>
  <c r="V138" i="2"/>
  <c r="W138" i="2"/>
  <c r="X138" i="2"/>
  <c r="Y138" i="2"/>
  <c r="Z138" i="2"/>
  <c r="AA138" i="2"/>
  <c r="U139" i="2"/>
  <c r="V139" i="2"/>
  <c r="W139" i="2"/>
  <c r="X139" i="2"/>
  <c r="Y139" i="2"/>
  <c r="Z139" i="2"/>
  <c r="AA139" i="2"/>
  <c r="AB139" i="2"/>
  <c r="U140" i="2"/>
  <c r="V140" i="2"/>
  <c r="W140" i="2"/>
  <c r="X140" i="2"/>
  <c r="Y140" i="2"/>
  <c r="Z140" i="2"/>
  <c r="AA140" i="2"/>
  <c r="U141" i="2"/>
  <c r="V141" i="2"/>
  <c r="W141" i="2"/>
  <c r="X141" i="2"/>
  <c r="Y141" i="2"/>
  <c r="Z141" i="2"/>
  <c r="AA141" i="2"/>
  <c r="U142" i="2"/>
  <c r="V142" i="2"/>
  <c r="W142" i="2"/>
  <c r="X142" i="2"/>
  <c r="Y142" i="2"/>
  <c r="Z142" i="2"/>
  <c r="AA142" i="2"/>
  <c r="U143" i="2"/>
  <c r="V143" i="2"/>
  <c r="W143" i="2"/>
  <c r="X143" i="2"/>
  <c r="Y143" i="2"/>
  <c r="Z143" i="2"/>
  <c r="AA143" i="2"/>
  <c r="U144" i="2"/>
  <c r="V144" i="2"/>
  <c r="W144" i="2"/>
  <c r="X144" i="2"/>
  <c r="Y144" i="2"/>
  <c r="Z144" i="2"/>
  <c r="AA144" i="2"/>
  <c r="U145" i="2"/>
  <c r="V145" i="2"/>
  <c r="W145" i="2"/>
  <c r="X145" i="2"/>
  <c r="Y145" i="2"/>
  <c r="Z145" i="2"/>
  <c r="AA145" i="2"/>
  <c r="U146" i="2"/>
  <c r="V146" i="2"/>
  <c r="W146" i="2"/>
  <c r="X146" i="2"/>
  <c r="Y146" i="2"/>
  <c r="Z146" i="2"/>
  <c r="AA146" i="2"/>
  <c r="U147" i="2"/>
  <c r="V147" i="2"/>
  <c r="W147" i="2"/>
  <c r="X147" i="2"/>
  <c r="Y147" i="2"/>
  <c r="Z147" i="2"/>
  <c r="AA147" i="2"/>
  <c r="U148" i="2"/>
  <c r="V148" i="2"/>
  <c r="W148" i="2"/>
  <c r="X148" i="2"/>
  <c r="Y148" i="2"/>
  <c r="Z148" i="2"/>
  <c r="AA148" i="2"/>
  <c r="U149" i="2"/>
  <c r="V149" i="2"/>
  <c r="W149" i="2"/>
  <c r="X149" i="2"/>
  <c r="Y149" i="2"/>
  <c r="Z149" i="2"/>
  <c r="AA149" i="2"/>
  <c r="AB149" i="2"/>
  <c r="U150" i="2"/>
  <c r="V150" i="2"/>
  <c r="W150" i="2"/>
  <c r="X150" i="2"/>
  <c r="Y150" i="2"/>
  <c r="Z150" i="2"/>
  <c r="AA150" i="2"/>
  <c r="U151" i="2"/>
  <c r="V151" i="2"/>
  <c r="W151" i="2"/>
  <c r="X151" i="2"/>
  <c r="Y151" i="2"/>
  <c r="Z151" i="2"/>
  <c r="AA151" i="2"/>
  <c r="U152" i="2"/>
  <c r="V152" i="2"/>
  <c r="W152" i="2"/>
  <c r="X152" i="2"/>
  <c r="Y152" i="2"/>
  <c r="Z152" i="2"/>
  <c r="AA152" i="2"/>
  <c r="U153" i="2"/>
  <c r="V153" i="2"/>
  <c r="W153" i="2"/>
  <c r="X153" i="2"/>
  <c r="Y153" i="2"/>
  <c r="Z153" i="2"/>
  <c r="AA153" i="2"/>
  <c r="U154" i="2"/>
  <c r="V154" i="2"/>
  <c r="W154" i="2"/>
  <c r="X154" i="2"/>
  <c r="Y154" i="2"/>
  <c r="Z154" i="2"/>
  <c r="AA154" i="2"/>
  <c r="AB154" i="2"/>
  <c r="U155" i="2"/>
  <c r="V155" i="2"/>
  <c r="W155" i="2"/>
  <c r="X155" i="2"/>
  <c r="Y155" i="2"/>
  <c r="Z155" i="2"/>
  <c r="AA155" i="2"/>
  <c r="U156" i="2"/>
  <c r="V156" i="2"/>
  <c r="W156" i="2"/>
  <c r="X156" i="2"/>
  <c r="Y156" i="2"/>
  <c r="Z156" i="2"/>
  <c r="AA156" i="2"/>
  <c r="U157" i="2"/>
  <c r="V157" i="2"/>
  <c r="W157" i="2"/>
  <c r="X157" i="2"/>
  <c r="Y157" i="2"/>
  <c r="Z157" i="2"/>
  <c r="AA157" i="2"/>
  <c r="U158" i="2"/>
  <c r="V158" i="2"/>
  <c r="W158" i="2"/>
  <c r="X158" i="2"/>
  <c r="Y158" i="2"/>
  <c r="Z158" i="2"/>
  <c r="AA158" i="2"/>
  <c r="U159" i="2"/>
  <c r="V159" i="2"/>
  <c r="W159" i="2"/>
  <c r="X159" i="2"/>
  <c r="Y159" i="2"/>
  <c r="Z159" i="2"/>
  <c r="AA159" i="2"/>
  <c r="U160" i="2"/>
  <c r="V160" i="2"/>
  <c r="W160" i="2"/>
  <c r="X160" i="2"/>
  <c r="Y160" i="2"/>
  <c r="Z160" i="2"/>
  <c r="AA160" i="2"/>
  <c r="U161" i="2"/>
  <c r="V161" i="2"/>
  <c r="W161" i="2"/>
  <c r="X161" i="2"/>
  <c r="Y161" i="2"/>
  <c r="Z161" i="2"/>
  <c r="AA161" i="2"/>
  <c r="U162" i="2"/>
  <c r="V162" i="2"/>
  <c r="W162" i="2"/>
  <c r="X162" i="2"/>
  <c r="Y162" i="2"/>
  <c r="Z162" i="2"/>
  <c r="AA162" i="2"/>
  <c r="U163" i="2"/>
  <c r="V163" i="2"/>
  <c r="W163" i="2"/>
  <c r="X163" i="2"/>
  <c r="Y163" i="2"/>
  <c r="Z163" i="2"/>
  <c r="AA163" i="2"/>
  <c r="U164" i="2"/>
  <c r="V164" i="2"/>
  <c r="W164" i="2"/>
  <c r="X164" i="2"/>
  <c r="Y164" i="2"/>
  <c r="Z164" i="2"/>
  <c r="AA164" i="2"/>
  <c r="U165" i="2"/>
  <c r="V165" i="2"/>
  <c r="W165" i="2"/>
  <c r="X165" i="2"/>
  <c r="Y165" i="2"/>
  <c r="Z165" i="2"/>
  <c r="AA165" i="2"/>
  <c r="U166" i="2"/>
  <c r="V166" i="2"/>
  <c r="W166" i="2"/>
  <c r="X166" i="2"/>
  <c r="Y166" i="2"/>
  <c r="Z166" i="2"/>
  <c r="AA166" i="2"/>
  <c r="AB166" i="2"/>
  <c r="U167" i="2"/>
  <c r="V167" i="2"/>
  <c r="W167" i="2"/>
  <c r="X167" i="2"/>
  <c r="Y167" i="2"/>
  <c r="Z167" i="2"/>
  <c r="AA167" i="2"/>
  <c r="U168" i="2"/>
  <c r="V168" i="2"/>
  <c r="W168" i="2"/>
  <c r="X168" i="2"/>
  <c r="Y168" i="2"/>
  <c r="Z168" i="2"/>
  <c r="AA168" i="2"/>
  <c r="U169" i="2"/>
  <c r="V169" i="2"/>
  <c r="W169" i="2"/>
  <c r="X169" i="2"/>
  <c r="Y169" i="2"/>
  <c r="Z169" i="2"/>
  <c r="AA169" i="2"/>
  <c r="U170" i="2"/>
  <c r="V170" i="2"/>
  <c r="W170" i="2"/>
  <c r="X170" i="2"/>
  <c r="Y170" i="2"/>
  <c r="Z170" i="2"/>
  <c r="AA170" i="2"/>
  <c r="U171" i="2"/>
  <c r="V171" i="2"/>
  <c r="W171" i="2"/>
  <c r="X171" i="2"/>
  <c r="Y171" i="2"/>
  <c r="Z171" i="2"/>
  <c r="AA171" i="2"/>
  <c r="U172" i="2"/>
  <c r="V172" i="2"/>
  <c r="W172" i="2"/>
  <c r="X172" i="2"/>
  <c r="Y172" i="2"/>
  <c r="Z172" i="2"/>
  <c r="AA172" i="2"/>
  <c r="AB172" i="2"/>
  <c r="U173" i="2"/>
  <c r="V173" i="2"/>
  <c r="W173" i="2"/>
  <c r="X173" i="2"/>
  <c r="Y173" i="2"/>
  <c r="Z173" i="2"/>
  <c r="AA173" i="2"/>
  <c r="U174" i="2"/>
  <c r="V174" i="2"/>
  <c r="W174" i="2"/>
  <c r="X174" i="2"/>
  <c r="Y174" i="2"/>
  <c r="Z174" i="2"/>
  <c r="AA174" i="2"/>
  <c r="U175" i="2"/>
  <c r="V175" i="2"/>
  <c r="W175" i="2"/>
  <c r="X175" i="2"/>
  <c r="Y175" i="2"/>
  <c r="Z175" i="2"/>
  <c r="AA175" i="2"/>
  <c r="U176" i="2"/>
  <c r="V176" i="2"/>
  <c r="W176" i="2"/>
  <c r="X176" i="2"/>
  <c r="Y176" i="2"/>
  <c r="Z176" i="2"/>
  <c r="AA176" i="2"/>
  <c r="U177" i="2"/>
  <c r="V177" i="2"/>
  <c r="W177" i="2"/>
  <c r="X177" i="2"/>
  <c r="Y177" i="2"/>
  <c r="Z177" i="2"/>
  <c r="AA177" i="2"/>
  <c r="U178" i="2"/>
  <c r="V178" i="2"/>
  <c r="W178" i="2"/>
  <c r="X178" i="2"/>
  <c r="Y178" i="2"/>
  <c r="Z178" i="2"/>
  <c r="AA178" i="2"/>
  <c r="U179" i="2"/>
  <c r="V179" i="2"/>
  <c r="W179" i="2"/>
  <c r="X179" i="2"/>
  <c r="Y179" i="2"/>
  <c r="Z179" i="2"/>
  <c r="AA179" i="2"/>
  <c r="U180" i="2"/>
  <c r="V180" i="2"/>
  <c r="W180" i="2"/>
  <c r="X180" i="2"/>
  <c r="Y180" i="2"/>
  <c r="Z180" i="2"/>
  <c r="AA180" i="2"/>
  <c r="U181" i="2"/>
  <c r="V181" i="2"/>
  <c r="W181" i="2"/>
  <c r="X181" i="2"/>
  <c r="Y181" i="2"/>
  <c r="Z181" i="2"/>
  <c r="AA181" i="2"/>
  <c r="U182" i="2"/>
  <c r="V182" i="2"/>
  <c r="W182" i="2"/>
  <c r="X182" i="2"/>
  <c r="Y182" i="2"/>
  <c r="Z182" i="2"/>
  <c r="AA182" i="2"/>
  <c r="U183" i="2"/>
  <c r="V183" i="2"/>
  <c r="W183" i="2"/>
  <c r="X183" i="2"/>
  <c r="Y183" i="2"/>
  <c r="Z183" i="2"/>
  <c r="AA183" i="2"/>
  <c r="U184" i="2"/>
  <c r="V184" i="2"/>
  <c r="W184" i="2"/>
  <c r="X184" i="2"/>
  <c r="Y184" i="2"/>
  <c r="Z184" i="2"/>
  <c r="AA184" i="2"/>
  <c r="AB184" i="2"/>
  <c r="U185" i="2"/>
  <c r="V185" i="2"/>
  <c r="W185" i="2"/>
  <c r="X185" i="2"/>
  <c r="Y185" i="2"/>
  <c r="Z185" i="2"/>
  <c r="AA185" i="2"/>
  <c r="U186" i="2"/>
  <c r="V186" i="2"/>
  <c r="W186" i="2"/>
  <c r="X186" i="2"/>
  <c r="Y186" i="2"/>
  <c r="Z186" i="2"/>
  <c r="AA186" i="2"/>
  <c r="U187" i="2"/>
  <c r="V187" i="2"/>
  <c r="W187" i="2"/>
  <c r="X187" i="2"/>
  <c r="Y187" i="2"/>
  <c r="Z187" i="2"/>
  <c r="AA187" i="2"/>
  <c r="U188" i="2"/>
  <c r="V188" i="2"/>
  <c r="W188" i="2"/>
  <c r="X188" i="2"/>
  <c r="Y188" i="2"/>
  <c r="Z188" i="2"/>
  <c r="AA188" i="2"/>
  <c r="U189" i="2"/>
  <c r="V189" i="2"/>
  <c r="W189" i="2"/>
  <c r="X189" i="2"/>
  <c r="Y189" i="2"/>
  <c r="Z189" i="2"/>
  <c r="AA189" i="2"/>
  <c r="U190" i="2"/>
  <c r="V190" i="2"/>
  <c r="W190" i="2"/>
  <c r="X190" i="2"/>
  <c r="Y190" i="2"/>
  <c r="Z190" i="2"/>
  <c r="AA190" i="2"/>
  <c r="AB190" i="2"/>
  <c r="U191" i="2"/>
  <c r="V191" i="2"/>
  <c r="W191" i="2"/>
  <c r="X191" i="2"/>
  <c r="Y191" i="2"/>
  <c r="Z191" i="2"/>
  <c r="AA191" i="2"/>
  <c r="AB191" i="2"/>
  <c r="U192" i="2"/>
  <c r="V192" i="2"/>
  <c r="W192" i="2"/>
  <c r="X192" i="2"/>
  <c r="Y192" i="2"/>
  <c r="Z192" i="2"/>
  <c r="AA192" i="2"/>
  <c r="U193" i="2"/>
  <c r="V193" i="2"/>
  <c r="W193" i="2"/>
  <c r="X193" i="2"/>
  <c r="Y193" i="2"/>
  <c r="Z193" i="2"/>
  <c r="AA193" i="2"/>
  <c r="AB193" i="2"/>
  <c r="U194" i="2"/>
  <c r="V194" i="2"/>
  <c r="W194" i="2"/>
  <c r="X194" i="2"/>
  <c r="Y194" i="2"/>
  <c r="Z194" i="2"/>
  <c r="AA194" i="2"/>
  <c r="U195" i="2"/>
  <c r="V195" i="2"/>
  <c r="W195" i="2"/>
  <c r="X195" i="2"/>
  <c r="Y195" i="2"/>
  <c r="Z195" i="2"/>
  <c r="AA195" i="2"/>
  <c r="U196" i="2"/>
  <c r="V196" i="2"/>
  <c r="W196" i="2"/>
  <c r="X196" i="2"/>
  <c r="Y196" i="2"/>
  <c r="Z196" i="2"/>
  <c r="AA196" i="2"/>
  <c r="U197" i="2"/>
  <c r="V197" i="2"/>
  <c r="W197" i="2"/>
  <c r="X197" i="2"/>
  <c r="Y197" i="2"/>
  <c r="Z197" i="2"/>
  <c r="AA197" i="2"/>
  <c r="U198" i="2"/>
  <c r="V198" i="2"/>
  <c r="W198" i="2"/>
  <c r="X198" i="2"/>
  <c r="Y198" i="2"/>
  <c r="Z198" i="2"/>
  <c r="AA198" i="2"/>
  <c r="U199" i="2"/>
  <c r="V199" i="2"/>
  <c r="W199" i="2"/>
  <c r="X199" i="2"/>
  <c r="Y199" i="2"/>
  <c r="Z199" i="2"/>
  <c r="AA199" i="2"/>
  <c r="U200" i="2"/>
  <c r="V200" i="2"/>
  <c r="W200" i="2"/>
  <c r="X200" i="2"/>
  <c r="Y200" i="2"/>
  <c r="Z200" i="2"/>
  <c r="AA200" i="2"/>
  <c r="U201" i="2"/>
  <c r="V201" i="2"/>
  <c r="W201" i="2"/>
  <c r="X201" i="2"/>
  <c r="Y201" i="2"/>
  <c r="Z201" i="2"/>
  <c r="AA201" i="2"/>
  <c r="U202" i="2"/>
  <c r="V202" i="2"/>
  <c r="W202" i="2"/>
  <c r="X202" i="2"/>
  <c r="Y202" i="2"/>
  <c r="Z202" i="2"/>
  <c r="AA202" i="2"/>
  <c r="AB202" i="2"/>
  <c r="U203" i="2"/>
  <c r="V203" i="2"/>
  <c r="W203" i="2"/>
  <c r="X203" i="2"/>
  <c r="Y203" i="2"/>
  <c r="Z203" i="2"/>
  <c r="AA203" i="2"/>
  <c r="U204" i="2"/>
  <c r="V204" i="2"/>
  <c r="W204" i="2"/>
  <c r="X204" i="2"/>
  <c r="Y204" i="2"/>
  <c r="Z204" i="2"/>
  <c r="AA204" i="2"/>
  <c r="U205" i="2"/>
  <c r="V205" i="2"/>
  <c r="W205" i="2"/>
  <c r="X205" i="2"/>
  <c r="Y205" i="2"/>
  <c r="Z205" i="2"/>
  <c r="AA205" i="2"/>
  <c r="U206" i="2"/>
  <c r="V206" i="2"/>
  <c r="W206" i="2"/>
  <c r="X206" i="2"/>
  <c r="Y206" i="2"/>
  <c r="Z206" i="2"/>
  <c r="AA206" i="2"/>
  <c r="U207" i="2"/>
  <c r="V207" i="2"/>
  <c r="W207" i="2"/>
  <c r="X207" i="2"/>
  <c r="Y207" i="2"/>
  <c r="Z207" i="2"/>
  <c r="AA207" i="2"/>
  <c r="U208" i="2"/>
  <c r="V208" i="2"/>
  <c r="W208" i="2"/>
  <c r="X208" i="2"/>
  <c r="Y208" i="2"/>
  <c r="Z208" i="2"/>
  <c r="AA208" i="2"/>
  <c r="AB208" i="2"/>
  <c r="U209" i="2"/>
  <c r="V209" i="2"/>
  <c r="W209" i="2"/>
  <c r="X209" i="2"/>
  <c r="Y209" i="2"/>
  <c r="Z209" i="2"/>
  <c r="AA209" i="2"/>
  <c r="AB209" i="2"/>
  <c r="U210" i="2"/>
  <c r="V210" i="2"/>
  <c r="W210" i="2"/>
  <c r="X210" i="2"/>
  <c r="Y210" i="2"/>
  <c r="Z210" i="2"/>
  <c r="AA210" i="2"/>
  <c r="U211" i="2"/>
  <c r="V211" i="2"/>
  <c r="W211" i="2"/>
  <c r="X211" i="2"/>
  <c r="Y211" i="2"/>
  <c r="Z211" i="2"/>
  <c r="AA211" i="2"/>
  <c r="U212" i="2"/>
  <c r="V212" i="2"/>
  <c r="W212" i="2"/>
  <c r="X212" i="2"/>
  <c r="Y212" i="2"/>
  <c r="Z212" i="2"/>
  <c r="AA212" i="2"/>
  <c r="U213" i="2"/>
  <c r="V213" i="2"/>
  <c r="W213" i="2"/>
  <c r="X213" i="2"/>
  <c r="Y213" i="2"/>
  <c r="Z213" i="2"/>
  <c r="AA213" i="2"/>
  <c r="U214" i="2"/>
  <c r="V214" i="2"/>
  <c r="W214" i="2"/>
  <c r="X214" i="2"/>
  <c r="Y214" i="2"/>
  <c r="Z214" i="2"/>
  <c r="AA214" i="2"/>
  <c r="U215" i="2"/>
  <c r="V215" i="2"/>
  <c r="W215" i="2"/>
  <c r="X215" i="2"/>
  <c r="Y215" i="2"/>
  <c r="Z215" i="2"/>
  <c r="AA215" i="2"/>
  <c r="AB215" i="2"/>
  <c r="U216" i="2"/>
  <c r="V216" i="2"/>
  <c r="W216" i="2"/>
  <c r="X216" i="2"/>
  <c r="Y216" i="2"/>
  <c r="Z216" i="2"/>
  <c r="AA216" i="2"/>
  <c r="AB216" i="2"/>
  <c r="U217" i="2"/>
  <c r="V217" i="2"/>
  <c r="W217" i="2"/>
  <c r="X217" i="2"/>
  <c r="Y217" i="2"/>
  <c r="Z217" i="2"/>
  <c r="AA217" i="2"/>
  <c r="U218" i="2"/>
  <c r="V218" i="2"/>
  <c r="W218" i="2"/>
  <c r="X218" i="2"/>
  <c r="Y218" i="2"/>
  <c r="Z218" i="2"/>
  <c r="AA218" i="2"/>
  <c r="U219" i="2"/>
  <c r="V219" i="2"/>
  <c r="W219" i="2"/>
  <c r="X219" i="2"/>
  <c r="Y219" i="2"/>
  <c r="Z219" i="2"/>
  <c r="AA219" i="2"/>
  <c r="U220" i="2"/>
  <c r="V220" i="2"/>
  <c r="W220" i="2"/>
  <c r="X220" i="2"/>
  <c r="Y220" i="2"/>
  <c r="Z220" i="2"/>
  <c r="AA220" i="2"/>
  <c r="U221" i="2"/>
  <c r="V221" i="2"/>
  <c r="W221" i="2"/>
  <c r="X221" i="2"/>
  <c r="Y221" i="2"/>
  <c r="Z221" i="2"/>
  <c r="AA221" i="2"/>
  <c r="AB221" i="2"/>
  <c r="U222" i="2"/>
  <c r="V222" i="2"/>
  <c r="W222" i="2"/>
  <c r="X222" i="2"/>
  <c r="Y222" i="2"/>
  <c r="Z222" i="2"/>
  <c r="AA222" i="2"/>
  <c r="U223" i="2"/>
  <c r="V223" i="2"/>
  <c r="W223" i="2"/>
  <c r="X223" i="2"/>
  <c r="Y223" i="2"/>
  <c r="Z223" i="2"/>
  <c r="AA223" i="2"/>
  <c r="U224" i="2"/>
  <c r="V224" i="2"/>
  <c r="W224" i="2"/>
  <c r="X224" i="2"/>
  <c r="Y224" i="2"/>
  <c r="Z224" i="2"/>
  <c r="AA224" i="2"/>
  <c r="U225" i="2"/>
  <c r="V225" i="2"/>
  <c r="W225" i="2"/>
  <c r="X225" i="2"/>
  <c r="Y225" i="2"/>
  <c r="Z225" i="2"/>
  <c r="AA225" i="2"/>
  <c r="U226" i="2"/>
  <c r="V226" i="2"/>
  <c r="W226" i="2"/>
  <c r="X226" i="2"/>
  <c r="Y226" i="2"/>
  <c r="Z226" i="2"/>
  <c r="AA226" i="2"/>
  <c r="U227" i="2"/>
  <c r="V227" i="2"/>
  <c r="W227" i="2"/>
  <c r="X227" i="2"/>
  <c r="Y227" i="2"/>
  <c r="Z227" i="2"/>
  <c r="AA227" i="2"/>
  <c r="U228" i="2"/>
  <c r="V228" i="2"/>
  <c r="W228" i="2"/>
  <c r="X228" i="2"/>
  <c r="Y228" i="2"/>
  <c r="Z228" i="2"/>
  <c r="AA228" i="2"/>
  <c r="U229" i="2"/>
  <c r="V229" i="2"/>
  <c r="W229" i="2"/>
  <c r="X229" i="2"/>
  <c r="Y229" i="2"/>
  <c r="Z229" i="2"/>
  <c r="AA229" i="2"/>
  <c r="U230" i="2"/>
  <c r="V230" i="2"/>
  <c r="W230" i="2"/>
  <c r="X230" i="2"/>
  <c r="Y230" i="2"/>
  <c r="Z230" i="2"/>
  <c r="AA230" i="2"/>
  <c r="U231" i="2"/>
  <c r="V231" i="2"/>
  <c r="W231" i="2"/>
  <c r="X231" i="2"/>
  <c r="Y231" i="2"/>
  <c r="Z231" i="2"/>
  <c r="AA231" i="2"/>
  <c r="U232" i="2"/>
  <c r="V232" i="2"/>
  <c r="W232" i="2"/>
  <c r="X232" i="2"/>
  <c r="Y232" i="2"/>
  <c r="Z232" i="2"/>
  <c r="AA232" i="2"/>
  <c r="U233" i="2"/>
  <c r="V233" i="2"/>
  <c r="W233" i="2"/>
  <c r="X233" i="2"/>
  <c r="Y233" i="2"/>
  <c r="Z233" i="2"/>
  <c r="AA233" i="2"/>
  <c r="U234" i="2"/>
  <c r="V234" i="2"/>
  <c r="W234" i="2"/>
  <c r="X234" i="2"/>
  <c r="Y234" i="2"/>
  <c r="Z234" i="2"/>
  <c r="AA234" i="2"/>
  <c r="U235" i="2"/>
  <c r="V235" i="2"/>
  <c r="W235" i="2"/>
  <c r="X235" i="2"/>
  <c r="Y235" i="2"/>
  <c r="Z235" i="2"/>
  <c r="AA235" i="2"/>
  <c r="U236" i="2"/>
  <c r="V236" i="2"/>
  <c r="W236" i="2"/>
  <c r="X236" i="2"/>
  <c r="Y236" i="2"/>
  <c r="Z236" i="2"/>
  <c r="AA236" i="2"/>
  <c r="U237" i="2"/>
  <c r="V237" i="2"/>
  <c r="W237" i="2"/>
  <c r="X237" i="2"/>
  <c r="Y237" i="2"/>
  <c r="Z237" i="2"/>
  <c r="AA237" i="2"/>
  <c r="U238" i="2"/>
  <c r="V238" i="2"/>
  <c r="W238" i="2"/>
  <c r="X238" i="2"/>
  <c r="Y238" i="2"/>
  <c r="Z238" i="2"/>
  <c r="AA238" i="2"/>
  <c r="U239" i="2"/>
  <c r="V239" i="2"/>
  <c r="W239" i="2"/>
  <c r="X239" i="2"/>
  <c r="Y239" i="2"/>
  <c r="Z239" i="2"/>
  <c r="AA239" i="2"/>
  <c r="U240" i="2"/>
  <c r="V240" i="2"/>
  <c r="W240" i="2"/>
  <c r="X240" i="2"/>
  <c r="Y240" i="2"/>
  <c r="Z240" i="2"/>
  <c r="AA240" i="2"/>
  <c r="U241" i="2"/>
  <c r="V241" i="2"/>
  <c r="W241" i="2"/>
  <c r="X241" i="2"/>
  <c r="Y241" i="2"/>
  <c r="Z241" i="2"/>
  <c r="AA241" i="2"/>
  <c r="U242" i="2"/>
  <c r="V242" i="2"/>
  <c r="W242" i="2"/>
  <c r="X242" i="2"/>
  <c r="Y242" i="2"/>
  <c r="Z242" i="2"/>
  <c r="AA242" i="2"/>
  <c r="U243" i="2"/>
  <c r="V243" i="2"/>
  <c r="W243" i="2"/>
  <c r="X243" i="2"/>
  <c r="Y243" i="2"/>
  <c r="Z243" i="2"/>
  <c r="AA243" i="2"/>
  <c r="U244" i="2"/>
  <c r="V244" i="2"/>
  <c r="W244" i="2"/>
  <c r="X244" i="2"/>
  <c r="Y244" i="2"/>
  <c r="Z244" i="2"/>
  <c r="AA244" i="2"/>
  <c r="U245" i="2"/>
  <c r="V245" i="2"/>
  <c r="W245" i="2"/>
  <c r="X245" i="2"/>
  <c r="Y245" i="2"/>
  <c r="Z245" i="2"/>
  <c r="AA245" i="2"/>
  <c r="U246" i="2"/>
  <c r="V246" i="2"/>
  <c r="W246" i="2"/>
  <c r="X246" i="2"/>
  <c r="Y246" i="2"/>
  <c r="Z246" i="2"/>
  <c r="AA246" i="2"/>
  <c r="U247" i="2"/>
  <c r="V247" i="2"/>
  <c r="W247" i="2"/>
  <c r="X247" i="2"/>
  <c r="Y247" i="2"/>
  <c r="Z247" i="2"/>
  <c r="AA247" i="2"/>
  <c r="W2" i="2"/>
  <c r="X2" i="2"/>
  <c r="Y2" i="2"/>
  <c r="Z2" i="2"/>
  <c r="AA2" i="2"/>
  <c r="V2" i="2"/>
  <c r="U2" i="2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N12" i="3" l="1"/>
  <c r="N13" i="3" s="1"/>
  <c r="F16" i="4"/>
  <c r="F17" i="4" s="1"/>
</calcChain>
</file>

<file path=xl/sharedStrings.xml><?xml version="1.0" encoding="utf-8"?>
<sst xmlns="http://schemas.openxmlformats.org/spreadsheetml/2006/main" count="1059" uniqueCount="262">
  <si>
    <t>AbsolutePotential</t>
  </si>
  <si>
    <t>CroplandPotential</t>
  </si>
  <si>
    <t>FreelandPotential</t>
  </si>
  <si>
    <t>Name</t>
  </si>
  <si>
    <t>PasturePotential</t>
  </si>
  <si>
    <t>Present</t>
  </si>
  <si>
    <t>PresentPotential</t>
  </si>
  <si>
    <t>RangelandPotential</t>
  </si>
  <si>
    <t>UrbanPotential</t>
  </si>
  <si>
    <t>Cocos (Keeling) Islands</t>
  </si>
  <si>
    <t>Antarctica</t>
  </si>
  <si>
    <t>Bouvet Island</t>
  </si>
  <si>
    <t>French Southern and Antarctic Lands</t>
  </si>
  <si>
    <t>Heard Island and McDonald Islands</t>
  </si>
  <si>
    <t>British Indian Ocean Territory</t>
  </si>
  <si>
    <t>Christmas Island</t>
  </si>
  <si>
    <t>United States Minor Outlying Islands</t>
  </si>
  <si>
    <t>South Georgia South Sandwich Islands</t>
  </si>
  <si>
    <t>Taiwan</t>
  </si>
  <si>
    <t>Benin</t>
  </si>
  <si>
    <t>Cape Verde</t>
  </si>
  <si>
    <t>Gambia</t>
  </si>
  <si>
    <t>Ghana</t>
  </si>
  <si>
    <t>Guinea</t>
  </si>
  <si>
    <t>Cote d'Ivoire</t>
  </si>
  <si>
    <t>Liberia</t>
  </si>
  <si>
    <t>Mali</t>
  </si>
  <si>
    <t>Mauritania</t>
  </si>
  <si>
    <t>Niger</t>
  </si>
  <si>
    <t>Nigeria</t>
  </si>
  <si>
    <t>Guinea-Bissau</t>
  </si>
  <si>
    <t>Senegal</t>
  </si>
  <si>
    <t>Sierra Leone</t>
  </si>
  <si>
    <t>Togo</t>
  </si>
  <si>
    <t>Burkina Faso</t>
  </si>
  <si>
    <t>Saint Helena</t>
  </si>
  <si>
    <t>Burundi</t>
  </si>
  <si>
    <t>Comoros</t>
  </si>
  <si>
    <t>Djibouti</t>
  </si>
  <si>
    <t>Eritrea</t>
  </si>
  <si>
    <t>Ethiopia</t>
  </si>
  <si>
    <t>Kenya</t>
  </si>
  <si>
    <t>Madagascar</t>
  </si>
  <si>
    <t>Mauritius</t>
  </si>
  <si>
    <t>Mozambique</t>
  </si>
  <si>
    <t>Malawi</t>
  </si>
  <si>
    <t>Mayotte</t>
  </si>
  <si>
    <t>Reunion</t>
  </si>
  <si>
    <t>Rwanda</t>
  </si>
  <si>
    <t>Seychelles</t>
  </si>
  <si>
    <t>Somalia</t>
  </si>
  <si>
    <t>United Republic of Tanzania</t>
  </si>
  <si>
    <t>Uganda</t>
  </si>
  <si>
    <t>Zambia</t>
  </si>
  <si>
    <t>Zimbabwe</t>
  </si>
  <si>
    <t>Algeria</t>
  </si>
  <si>
    <t>Egypt</t>
  </si>
  <si>
    <t>Libyan Arab Jamahiriya</t>
  </si>
  <si>
    <t>Morocco</t>
  </si>
  <si>
    <t>Sudan</t>
  </si>
  <si>
    <t>Tunisia</t>
  </si>
  <si>
    <t>Western Sahara</t>
  </si>
  <si>
    <t>Angola</t>
  </si>
  <si>
    <t>Congo</t>
  </si>
  <si>
    <t>Democratic Republic of the Congo</t>
  </si>
  <si>
    <t>Cameroon</t>
  </si>
  <si>
    <t>Chad</t>
  </si>
  <si>
    <t>Central African Republic</t>
  </si>
  <si>
    <t>Equatorial Guinea</t>
  </si>
  <si>
    <t>Gabon</t>
  </si>
  <si>
    <t>Sao Tome and Principe</t>
  </si>
  <si>
    <t>South Africa</t>
  </si>
  <si>
    <t>Lesotho</t>
  </si>
  <si>
    <t>Botswana</t>
  </si>
  <si>
    <t>Namibia</t>
  </si>
  <si>
    <t>Swaziland</t>
  </si>
  <si>
    <t>Australia</t>
  </si>
  <si>
    <t>Norfolk Island</t>
  </si>
  <si>
    <t>New Zealand</t>
  </si>
  <si>
    <t>Solomon Islands</t>
  </si>
  <si>
    <t>Fiji</t>
  </si>
  <si>
    <t>New Caledonia</t>
  </si>
  <si>
    <t>Vanuatu</t>
  </si>
  <si>
    <t>Papua New Guinea</t>
  </si>
  <si>
    <t>Micronesia, Federated States of</t>
  </si>
  <si>
    <t>Guam</t>
  </si>
  <si>
    <t>Kiribati</t>
  </si>
  <si>
    <t>Northern Mariana Islands</t>
  </si>
  <si>
    <t>Nauru</t>
  </si>
  <si>
    <t>Palau</t>
  </si>
  <si>
    <t>Marshall Islands</t>
  </si>
  <si>
    <t>American Samoa</t>
  </si>
  <si>
    <t>Cook Islands</t>
  </si>
  <si>
    <t>French Polynesia</t>
  </si>
  <si>
    <t>Niue</t>
  </si>
  <si>
    <t>Tokelau</t>
  </si>
  <si>
    <t>Tonga</t>
  </si>
  <si>
    <t>Tuvalu</t>
  </si>
  <si>
    <t>Wallis and Futuna Islands</t>
  </si>
  <si>
    <t>Samoa</t>
  </si>
  <si>
    <t>Pitcairn Islands</t>
  </si>
  <si>
    <t>Argentina</t>
  </si>
  <si>
    <t>Bolivia</t>
  </si>
  <si>
    <t>Brazil</t>
  </si>
  <si>
    <t>Chile</t>
  </si>
  <si>
    <t>Colombia</t>
  </si>
  <si>
    <t>Ecuador</t>
  </si>
  <si>
    <t>French Guiana</t>
  </si>
  <si>
    <t>Falkland Islands (Malvinas)</t>
  </si>
  <si>
    <t>Guyana</t>
  </si>
  <si>
    <t>Suriname</t>
  </si>
  <si>
    <t>Paraguay</t>
  </si>
  <si>
    <t>Peru</t>
  </si>
  <si>
    <t>Uruguay</t>
  </si>
  <si>
    <t>Venezuela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</si>
  <si>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</si>
  <si>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</si>
  <si>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</si>
  <si>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</si>
  <si>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</si>
  <si>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</si>
  <si>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</si>
  <si>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</si>
  <si>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Bermuda</t>
  </si>
  <si>
    <t>Canada</t>
  </si>
  <si>
    <t>Greenland</t>
  </si>
  <si>
    <t>United States</t>
  </si>
  <si>
    <t>Saint Pierre and Miquelon</t>
  </si>
  <si>
    <t>Antigua and Barbuda</t>
  </si>
  <si>
    <t>Barbados</t>
  </si>
  <si>
    <t>Bahamas</t>
  </si>
  <si>
    <t>Cayman Islands</t>
  </si>
  <si>
    <t>Cuba</t>
  </si>
  <si>
    <t>Dominica</t>
  </si>
  <si>
    <t>Dominican Republic</t>
  </si>
  <si>
    <t>Grenada</t>
  </si>
  <si>
    <t>Haiti</t>
  </si>
  <si>
    <t>Jamaica</t>
  </si>
  <si>
    <t>Martinique</t>
  </si>
  <si>
    <t>Montserrat</t>
  </si>
  <si>
    <t>Aruba</t>
  </si>
  <si>
    <t>Anguilla</t>
  </si>
  <si>
    <t>Puerto Rico</t>
  </si>
  <si>
    <t>Saint Kitts and Nevis</t>
  </si>
  <si>
    <t>Saint Lucia</t>
  </si>
  <si>
    <t>Trinidad and Tobago</t>
  </si>
  <si>
    <t>Saint Vincent and the Grenadines</t>
  </si>
  <si>
    <t>British Virgin Islands</t>
  </si>
  <si>
    <t>United States Virgin Islands</t>
  </si>
  <si>
    <t>Guadeloupe</t>
  </si>
  <si>
    <t>Netherlands Antilles</t>
  </si>
  <si>
    <t>Turks and Caicos Islands</t>
  </si>
  <si>
    <t>Saint Martin</t>
  </si>
  <si>
    <t>Saint Barthelemy</t>
  </si>
  <si>
    <t>China</t>
  </si>
  <si>
    <t>Japan</t>
  </si>
  <si>
    <t>Korea, Democratic People's Republic of</t>
  </si>
  <si>
    <t>Korea, Republic of</t>
  </si>
  <si>
    <t>Mongolia</t>
  </si>
  <si>
    <t>Hong Kong</t>
  </si>
  <si>
    <t>Macau</t>
  </si>
  <si>
    <t>Bangladesh</t>
  </si>
  <si>
    <t>Sri Lanka</t>
  </si>
  <si>
    <t>Afghanistan</t>
  </si>
  <si>
    <t>Bhutan</t>
  </si>
  <si>
    <t>India</t>
  </si>
  <si>
    <t>Iran (Islamic Republic of)</t>
  </si>
  <si>
    <t>Maldives</t>
  </si>
  <si>
    <t>Nepal</t>
  </si>
  <si>
    <t>Pakistan</t>
  </si>
  <si>
    <t>Burma</t>
  </si>
  <si>
    <t>Brunei Darussalam</t>
  </si>
  <si>
    <t>Cambodia</t>
  </si>
  <si>
    <t>Lao People's Democratic Republic</t>
  </si>
  <si>
    <t>Malaysia</t>
  </si>
  <si>
    <t>Philippines</t>
  </si>
  <si>
    <t>Singapore</t>
  </si>
  <si>
    <t>Thailand</t>
  </si>
  <si>
    <t>Viet Nam</t>
  </si>
  <si>
    <t>Indonesia</t>
  </si>
  <si>
    <t>Timor-Leste</t>
  </si>
  <si>
    <t>Kyrgyzstan</t>
  </si>
  <si>
    <t>Kazakhstan</t>
  </si>
  <si>
    <t>Tajikistan</t>
  </si>
  <si>
    <t>Turkmenistan</t>
  </si>
  <si>
    <t>Uzbekistan</t>
  </si>
  <si>
    <t>Azerbaijan</t>
  </si>
  <si>
    <t>Armenia</t>
  </si>
  <si>
    <t>Bahrain</t>
  </si>
  <si>
    <t>Cyprus</t>
  </si>
  <si>
    <t>Georgia</t>
  </si>
  <si>
    <t>Israel</t>
  </si>
  <si>
    <t>Iraq</t>
  </si>
  <si>
    <t>Jordan</t>
  </si>
  <si>
    <t>Kuwait</t>
  </si>
  <si>
    <t>Lebanon</t>
  </si>
  <si>
    <t>Oman</t>
  </si>
  <si>
    <t>Palestine</t>
  </si>
  <si>
    <t>Qatar</t>
  </si>
  <si>
    <t>Saudi Arabia</t>
  </si>
  <si>
    <t>Syrian Arab Republic</t>
  </si>
  <si>
    <t>Turkey</t>
  </si>
  <si>
    <t>Yemen</t>
  </si>
  <si>
    <t>United Arab Emirates</t>
  </si>
  <si>
    <t>Albania</t>
  </si>
  <si>
    <t>Bosnia and Herzegovina</t>
  </si>
  <si>
    <t>Greece</t>
  </si>
  <si>
    <t>Croatia</t>
  </si>
  <si>
    <t>Italy</t>
  </si>
  <si>
    <t>The former Yugoslav Republic of Macedonia</t>
  </si>
  <si>
    <t>Malta</t>
  </si>
  <si>
    <t>Andorra</t>
  </si>
  <si>
    <t>Gibraltar</t>
  </si>
  <si>
    <t>Montenegro</t>
  </si>
  <si>
    <t>Portugal</t>
  </si>
  <si>
    <t>Slovenia</t>
  </si>
  <si>
    <t>Spain</t>
  </si>
  <si>
    <t>San Marino</t>
  </si>
  <si>
    <t>Serbia</t>
  </si>
  <si>
    <t>Holy See (Vatican City)</t>
  </si>
  <si>
    <t>Bulgaria</t>
  </si>
  <si>
    <t>Czech Republic</t>
  </si>
  <si>
    <t>Hungary</t>
  </si>
  <si>
    <t>Belarus</t>
  </si>
  <si>
    <t>Slovakia</t>
  </si>
  <si>
    <t>Poland</t>
  </si>
  <si>
    <t>Romania</t>
  </si>
  <si>
    <t>Republic of Moldova</t>
  </si>
  <si>
    <t>Russia</t>
  </si>
  <si>
    <t>Ukraine</t>
  </si>
  <si>
    <t>Denmark</t>
  </si>
  <si>
    <t>Ireland</t>
  </si>
  <si>
    <t>Estonia</t>
  </si>
  <si>
    <t>Finland</t>
  </si>
  <si>
    <t>Iceland</t>
  </si>
  <si>
    <t>Latvia</t>
  </si>
  <si>
    <t>Lithuania</t>
  </si>
  <si>
    <t>Faroe Islands</t>
  </si>
  <si>
    <t>Isle of Man</t>
  </si>
  <si>
    <t>锟絣and Islands</t>
  </si>
  <si>
    <t>Norway</t>
  </si>
  <si>
    <t>Sweden</t>
  </si>
  <si>
    <t>United Kingdom</t>
  </si>
  <si>
    <t>Svalbard</t>
  </si>
  <si>
    <t>Guernsey</t>
  </si>
  <si>
    <t>Jersey</t>
  </si>
  <si>
    <t>Austria</t>
  </si>
  <si>
    <t>France</t>
  </si>
  <si>
    <t>Germany</t>
  </si>
  <si>
    <t>Liechtenstein</t>
  </si>
  <si>
    <t>Belgium</t>
  </si>
  <si>
    <t>Luxembourg</t>
  </si>
  <si>
    <t>Monaco</t>
  </si>
  <si>
    <t>Netherlands</t>
  </si>
  <si>
    <t>Switzerland</t>
  </si>
  <si>
    <t>ConservationPotential</t>
  </si>
  <si>
    <t>ConservationPotential</t>
    <phoneticPr fontId="18" type="noConversion"/>
  </si>
  <si>
    <t>Diff</t>
  </si>
  <si>
    <t>Diff</t>
    <phoneticPr fontId="18" type="noConversion"/>
  </si>
  <si>
    <t>RestorationPotential</t>
  </si>
  <si>
    <t>RestorationPotential</t>
    <phoneticPr fontId="18" type="noConversion"/>
  </si>
  <si>
    <t>Democratic Republic of the Congo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</si>
</sst>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%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6" fontId="0" fillId="34" borderId="0" xfId="0" applyNumberFormat="1" applyFill="1">
      <alignment vertical="center"/>
    </xf>
    <xf numFmtId="0" fontId="0" fillId="34" borderId="0" xfId="0" applyFill="1">
      <alignment vertical="center"/>
    </xf>
    <xf numFmtId="177" fontId="0" fillId="0" borderId="0" xfId="0" applyNumberFormat="1">
      <alignment vertical="center"/>
    </xf>
    <xf numFmtId="177" fontId="0" fillId="35" borderId="0" xfId="0" applyNumberFormat="1" applyFill="1">
      <alignment vertical="center"/>
    </xf>
    <xf numFmtId="178" fontId="0" fillId="0" borderId="0" xfId="0" applyNumberFormat="1">
      <alignment vertical="center"/>
    </xf>
    <xf numFmtId="176" fontId="0" fillId="35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7"/>
  <sheetViews>
    <sheetView workbookViewId="0">
      <selection activeCell="P1" sqref="P1:W247"/>
    </sheetView>
  </sheetViews>
  <sheetFormatPr baseColWidth="10" defaultRowHeight="16"/>
  <cols>
    <col min="9" max="9" width="14.83203125" customWidth="1"/>
    <col min="10" max="11" width="19.83203125" customWidth="1"/>
    <col min="21" max="21" width="14.6640625" customWidth="1"/>
    <col min="22" max="23" width="20" customWidth="1"/>
  </cols>
  <sheetData>
    <row r="1" spans="1:23">
      <c r="A1" t="s">
        <v>3</v>
      </c>
      <c r="B1" t="s">
        <v>5</v>
      </c>
      <c r="C1" t="s">
        <v>6</v>
      </c>
      <c r="D1" t="s">
        <v>0</v>
      </c>
      <c r="E1" t="s">
        <v>2</v>
      </c>
      <c r="F1" t="s">
        <v>4</v>
      </c>
      <c r="G1" t="s">
        <v>7</v>
      </c>
      <c r="H1" t="s">
        <v>1</v>
      </c>
      <c r="I1" t="s">
        <v>8</v>
      </c>
      <c r="J1" t="s">
        <v>256</v>
      </c>
      <c r="K1" t="s">
        <v>260</v>
      </c>
      <c r="L1" t="s">
        <v>258</v>
      </c>
      <c r="N1" t="s">
        <v>3</v>
      </c>
      <c r="O1" t="s">
        <v>0</v>
      </c>
      <c r="P1" t="s">
        <v>2</v>
      </c>
      <c r="Q1" t="s">
        <v>4</v>
      </c>
      <c r="R1" t="s">
        <v>7</v>
      </c>
      <c r="S1" t="s">
        <v>1</v>
      </c>
      <c r="T1" t="s">
        <v>8</v>
      </c>
      <c r="U1" t="s">
        <v>255</v>
      </c>
      <c r="V1" t="s">
        <v>260</v>
      </c>
      <c r="W1" t="s">
        <v>258</v>
      </c>
    </row>
    <row r="2" spans="1:23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C2-B2</f>
        <v>0</v>
      </c>
      <c r="K2">
        <f>D2-C2</f>
        <v>0</v>
      </c>
      <c r="L2">
        <f>D2-B2</f>
        <v>0</v>
      </c>
      <c r="N2" t="s">
        <v>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f t="shared" ref="V2:V65" si="0">O2-U2</f>
        <v>0</v>
      </c>
      <c r="W2">
        <f>O2</f>
        <v>0</v>
      </c>
    </row>
    <row r="3" spans="1:23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K66" si="1">C3-B3</f>
        <v>0</v>
      </c>
      <c r="K3">
        <f t="shared" si="1"/>
        <v>0</v>
      </c>
      <c r="L3">
        <f t="shared" ref="L3:L66" si="2">D3-B3</f>
        <v>0</v>
      </c>
      <c r="N3" t="s">
        <v>10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 t="shared" si="0"/>
        <v>0</v>
      </c>
      <c r="W3">
        <f t="shared" ref="W3:W66" si="3">O3</f>
        <v>0</v>
      </c>
    </row>
    <row r="4" spans="1:2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1"/>
        <v>0</v>
      </c>
      <c r="L4">
        <f t="shared" si="2"/>
        <v>0</v>
      </c>
      <c r="N4" t="s">
        <v>11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si="0"/>
        <v>0</v>
      </c>
      <c r="W4">
        <f t="shared" si="3"/>
        <v>0</v>
      </c>
    </row>
    <row r="5" spans="1:23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1"/>
        <v>0</v>
      </c>
      <c r="L5">
        <f t="shared" si="2"/>
        <v>0</v>
      </c>
      <c r="N5" t="s">
        <v>12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0</v>
      </c>
      <c r="W5">
        <f t="shared" si="3"/>
        <v>0</v>
      </c>
    </row>
    <row r="6" spans="1:23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2"/>
        <v>0</v>
      </c>
      <c r="N6" t="s">
        <v>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0</v>
      </c>
      <c r="W6">
        <f t="shared" si="3"/>
        <v>0</v>
      </c>
    </row>
    <row r="7" spans="1:23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2"/>
        <v>0</v>
      </c>
      <c r="N7" t="s">
        <v>14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0</v>
      </c>
      <c r="W7">
        <f t="shared" si="3"/>
        <v>0</v>
      </c>
    </row>
    <row r="8" spans="1:23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2"/>
        <v>0</v>
      </c>
      <c r="N8" t="s">
        <v>15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 t="shared" si="0"/>
        <v>0</v>
      </c>
      <c r="W8">
        <f t="shared" si="3"/>
        <v>0</v>
      </c>
    </row>
    <row r="9" spans="1:23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2"/>
        <v>0</v>
      </c>
      <c r="N9" t="s">
        <v>16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W9">
        <f t="shared" si="3"/>
        <v>0</v>
      </c>
    </row>
    <row r="10" spans="1:23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2"/>
        <v>0</v>
      </c>
      <c r="N10" t="s">
        <v>17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0"/>
        <v>0</v>
      </c>
      <c r="W10">
        <f t="shared" si="3"/>
        <v>0</v>
      </c>
    </row>
    <row r="11" spans="1:23">
      <c r="A11" t="s">
        <v>18</v>
      </c>
      <c r="B11">
        <v>0.28583983583435901</v>
      </c>
      <c r="C11">
        <v>0.38267176726515401</v>
      </c>
      <c r="D11">
        <v>0.44847333272279599</v>
      </c>
      <c r="E11">
        <v>8.1421917576612393E-3</v>
      </c>
      <c r="F11">
        <v>2.9344842202356999E-2</v>
      </c>
      <c r="G11">
        <v>0</v>
      </c>
      <c r="H11">
        <v>2.1316004788089701E-2</v>
      </c>
      <c r="I11">
        <v>6.9985267095371501E-3</v>
      </c>
      <c r="J11">
        <f t="shared" si="1"/>
        <v>9.6831931430794993E-2</v>
      </c>
      <c r="K11">
        <f t="shared" si="1"/>
        <v>6.5801565457641986E-2</v>
      </c>
      <c r="L11">
        <f t="shared" si="2"/>
        <v>0.16263349688843698</v>
      </c>
      <c r="N11" t="s">
        <v>18</v>
      </c>
      <c r="O11">
        <v>3.9850591700288603E-2</v>
      </c>
      <c r="P11">
        <v>1.50398018954371E-3</v>
      </c>
      <c r="Q11">
        <v>7.1288770872476002E-3</v>
      </c>
      <c r="R11">
        <v>0</v>
      </c>
      <c r="S11">
        <v>5.1277721687565002E-3</v>
      </c>
      <c r="T11">
        <v>1.34945887024378E-3</v>
      </c>
      <c r="U11">
        <v>2.4740503384497198E-2</v>
      </c>
      <c r="V11">
        <f t="shared" si="0"/>
        <v>1.5110088315791404E-2</v>
      </c>
      <c r="W11">
        <f t="shared" si="3"/>
        <v>3.9850591700288603E-2</v>
      </c>
    </row>
    <row r="12" spans="1:23">
      <c r="A12" t="s">
        <v>19</v>
      </c>
      <c r="B12">
        <v>0.24512733923917901</v>
      </c>
      <c r="C12">
        <v>0.47866606391529598</v>
      </c>
      <c r="D12">
        <v>0.65925718882478201</v>
      </c>
      <c r="E12">
        <v>5.3824012591828403E-2</v>
      </c>
      <c r="F12">
        <v>1.29348374792342E-2</v>
      </c>
      <c r="G12">
        <v>1.89741208453069E-3</v>
      </c>
      <c r="H12">
        <v>0.111381522397416</v>
      </c>
      <c r="I12" s="1">
        <v>5.5334035647513298E-4</v>
      </c>
      <c r="J12">
        <f t="shared" si="1"/>
        <v>0.23353872467611697</v>
      </c>
      <c r="K12">
        <f t="shared" si="1"/>
        <v>0.18059112490948603</v>
      </c>
      <c r="L12">
        <f t="shared" si="2"/>
        <v>0.414129849585603</v>
      </c>
      <c r="N12" t="s">
        <v>19</v>
      </c>
      <c r="O12">
        <v>6.6925836373309899E-2</v>
      </c>
      <c r="P12">
        <v>3.3575609975906901E-3</v>
      </c>
      <c r="Q12">
        <v>3.1659962966790402E-3</v>
      </c>
      <c r="R12" s="1">
        <v>2.9770282910956801E-4</v>
      </c>
      <c r="S12">
        <v>1.6819785596643901E-2</v>
      </c>
      <c r="T12" s="1">
        <v>7.9558807100250199E-5</v>
      </c>
      <c r="U12">
        <v>4.3205231846186402E-2</v>
      </c>
      <c r="V12">
        <f t="shared" si="0"/>
        <v>2.3720604527123497E-2</v>
      </c>
      <c r="W12">
        <f t="shared" si="3"/>
        <v>6.6925836373309899E-2</v>
      </c>
    </row>
    <row r="13" spans="1:23">
      <c r="A13" t="s">
        <v>20</v>
      </c>
      <c r="B13" s="1">
        <v>5.1564072235542097E-4</v>
      </c>
      <c r="C13" s="1">
        <v>5.1564072235542097E-4</v>
      </c>
      <c r="D13" s="1">
        <v>6.2097110771577695E-4</v>
      </c>
      <c r="E13" s="1">
        <v>9.6597981943008604E-5</v>
      </c>
      <c r="F13" s="1">
        <v>4.9160600249129796E-6</v>
      </c>
      <c r="G13">
        <v>0</v>
      </c>
      <c r="H13" s="1">
        <v>3.8163433924338901E-6</v>
      </c>
      <c r="I13">
        <v>0</v>
      </c>
      <c r="J13">
        <f t="shared" si="1"/>
        <v>0</v>
      </c>
      <c r="K13">
        <f t="shared" si="1"/>
        <v>1.0533038536035598E-4</v>
      </c>
      <c r="L13">
        <f t="shared" si="2"/>
        <v>1.0533038536035598E-4</v>
      </c>
      <c r="N13" t="s">
        <v>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f t="shared" si="0"/>
        <v>0</v>
      </c>
      <c r="W13">
        <f t="shared" si="3"/>
        <v>0</v>
      </c>
    </row>
    <row r="14" spans="1:23">
      <c r="A14" t="s">
        <v>21</v>
      </c>
      <c r="B14">
        <v>1.4523308901673099E-2</v>
      </c>
      <c r="C14">
        <v>2.2583904449699599E-2</v>
      </c>
      <c r="D14">
        <v>5.7520894886874598E-2</v>
      </c>
      <c r="E14">
        <v>9.5712779534557792E-3</v>
      </c>
      <c r="F14">
        <v>6.5698926391173701E-3</v>
      </c>
      <c r="G14">
        <v>0</v>
      </c>
      <c r="H14">
        <v>1.86567677568742E-2</v>
      </c>
      <c r="I14" s="1">
        <v>1.3905208772754099E-4</v>
      </c>
      <c r="J14">
        <f t="shared" si="1"/>
        <v>8.0605955480264994E-3</v>
      </c>
      <c r="K14">
        <f t="shared" si="1"/>
        <v>3.4936990437174999E-2</v>
      </c>
      <c r="L14">
        <f t="shared" si="2"/>
        <v>4.2997585985201495E-2</v>
      </c>
      <c r="N14" t="s">
        <v>21</v>
      </c>
      <c r="O14">
        <v>9.7782469439303497E-3</v>
      </c>
      <c r="P14">
        <v>1.93405743018223E-3</v>
      </c>
      <c r="Q14">
        <v>1.29708160856856E-3</v>
      </c>
      <c r="R14">
        <v>0</v>
      </c>
      <c r="S14">
        <v>3.5901023671007998E-3</v>
      </c>
      <c r="T14" s="1">
        <v>1.94790985916142E-5</v>
      </c>
      <c r="U14">
        <v>2.9375264394870901E-3</v>
      </c>
      <c r="V14">
        <f t="shared" si="0"/>
        <v>6.8407205044432595E-3</v>
      </c>
      <c r="W14">
        <f t="shared" si="3"/>
        <v>9.7782469439303497E-3</v>
      </c>
    </row>
    <row r="15" spans="1:23">
      <c r="A15" t="s">
        <v>22</v>
      </c>
      <c r="B15">
        <v>1.00229533191535</v>
      </c>
      <c r="C15">
        <v>1.32642071611566</v>
      </c>
      <c r="D15">
        <v>1.8772315417544501</v>
      </c>
      <c r="E15">
        <v>3.4852516475128402E-2</v>
      </c>
      <c r="F15">
        <v>0.169600591424587</v>
      </c>
      <c r="G15">
        <v>7.9555268485305503E-2</v>
      </c>
      <c r="H15">
        <v>0.26267943196107302</v>
      </c>
      <c r="I15">
        <v>4.1230172927049702E-3</v>
      </c>
      <c r="J15">
        <f t="shared" si="1"/>
        <v>0.32412538420031001</v>
      </c>
      <c r="K15">
        <f t="shared" si="1"/>
        <v>0.55081082563879002</v>
      </c>
      <c r="L15">
        <f t="shared" si="2"/>
        <v>0.87493620983910003</v>
      </c>
      <c r="N15" t="s">
        <v>22</v>
      </c>
      <c r="O15">
        <v>0.20549652929693701</v>
      </c>
      <c r="P15">
        <v>5.4563770611943101E-3</v>
      </c>
      <c r="Q15">
        <v>2.87294516258257E-2</v>
      </c>
      <c r="R15">
        <v>1.32317878952349E-2</v>
      </c>
      <c r="S15">
        <v>4.0597472612245201E-2</v>
      </c>
      <c r="T15" s="1">
        <v>6.8567060570194399E-4</v>
      </c>
      <c r="U15">
        <v>0.11679576949674</v>
      </c>
      <c r="V15">
        <f t="shared" si="0"/>
        <v>8.870075980019701E-2</v>
      </c>
      <c r="W15">
        <f t="shared" si="3"/>
        <v>0.20549652929693701</v>
      </c>
    </row>
    <row r="16" spans="1:23">
      <c r="A16" t="s">
        <v>23</v>
      </c>
      <c r="B16">
        <v>1.09743467041082</v>
      </c>
      <c r="C16">
        <v>1.75218462678816</v>
      </c>
      <c r="D16">
        <v>2.3429408387174799</v>
      </c>
      <c r="E16">
        <v>9.7999124085835308E-3</v>
      </c>
      <c r="F16">
        <v>0.15535393949211401</v>
      </c>
      <c r="G16">
        <v>0.26070510864155699</v>
      </c>
      <c r="H16">
        <v>0.164100261729729</v>
      </c>
      <c r="I16" s="1">
        <v>7.9698965737129998E-4</v>
      </c>
      <c r="J16">
        <f t="shared" si="1"/>
        <v>0.65474995637734001</v>
      </c>
      <c r="K16">
        <f t="shared" si="1"/>
        <v>0.59075621192931993</v>
      </c>
      <c r="L16">
        <f t="shared" si="2"/>
        <v>1.2455061683066599</v>
      </c>
      <c r="N16" t="s">
        <v>23</v>
      </c>
      <c r="O16">
        <v>0.13812998352272399</v>
      </c>
      <c r="P16" s="1">
        <v>8.77466970368419E-4</v>
      </c>
      <c r="Q16">
        <v>1.8148723293434602E-2</v>
      </c>
      <c r="R16">
        <v>1.46067201369019E-2</v>
      </c>
      <c r="S16">
        <v>2.0500228126161601E-2</v>
      </c>
      <c r="T16" s="1">
        <v>5.5714062380018003E-5</v>
      </c>
      <c r="U16">
        <v>8.3941130933477506E-2</v>
      </c>
      <c r="V16">
        <f t="shared" si="0"/>
        <v>5.4188852589246481E-2</v>
      </c>
      <c r="W16">
        <f t="shared" si="3"/>
        <v>0.13812998352272399</v>
      </c>
    </row>
    <row r="17" spans="1:23">
      <c r="A17" t="s">
        <v>24</v>
      </c>
      <c r="B17">
        <v>1.87921289150135</v>
      </c>
      <c r="C17">
        <v>2.4315553412536599</v>
      </c>
      <c r="D17">
        <v>3.2106554590581702</v>
      </c>
      <c r="E17">
        <v>7.5474862193830499E-3</v>
      </c>
      <c r="F17">
        <v>0.32045860396416298</v>
      </c>
      <c r="G17">
        <v>0.16259053263683801</v>
      </c>
      <c r="H17">
        <v>0.28450402079070702</v>
      </c>
      <c r="I17">
        <v>3.9994741934327198E-3</v>
      </c>
      <c r="J17">
        <f t="shared" si="1"/>
        <v>0.55234244975230995</v>
      </c>
      <c r="K17">
        <f t="shared" si="1"/>
        <v>0.77910011780451027</v>
      </c>
      <c r="L17">
        <f t="shared" si="2"/>
        <v>1.3314425675568202</v>
      </c>
      <c r="N17" t="s">
        <v>24</v>
      </c>
      <c r="O17">
        <v>0.30342564335748601</v>
      </c>
      <c r="P17" s="1">
        <v>7.0230779163837399E-4</v>
      </c>
      <c r="Q17">
        <v>5.4000517402142602E-2</v>
      </c>
      <c r="R17">
        <v>1.53740062696899E-2</v>
      </c>
      <c r="S17">
        <v>4.7023774525191998E-2</v>
      </c>
      <c r="T17" s="1">
        <v>4.7397056542922302E-4</v>
      </c>
      <c r="U17">
        <v>0.185851066803397</v>
      </c>
      <c r="V17">
        <f t="shared" si="0"/>
        <v>0.11757457655408901</v>
      </c>
      <c r="W17">
        <f t="shared" si="3"/>
        <v>0.30342564335748601</v>
      </c>
    </row>
    <row r="18" spans="1:23">
      <c r="A18" t="s">
        <v>25</v>
      </c>
      <c r="B18">
        <v>1.5062259609514801</v>
      </c>
      <c r="C18">
        <v>1.73004932021118</v>
      </c>
      <c r="D18">
        <v>1.8580371215815901</v>
      </c>
      <c r="E18" s="1">
        <v>5.5150360134792996E-4</v>
      </c>
      <c r="F18">
        <v>8.8547144073865797E-2</v>
      </c>
      <c r="G18">
        <v>0</v>
      </c>
      <c r="H18">
        <v>3.8566040668226199E-2</v>
      </c>
      <c r="I18" s="1">
        <v>3.2311302695322002E-4</v>
      </c>
      <c r="J18">
        <f t="shared" si="1"/>
        <v>0.22382335925969987</v>
      </c>
      <c r="K18">
        <f t="shared" si="1"/>
        <v>0.1279878013704101</v>
      </c>
      <c r="L18">
        <f t="shared" si="2"/>
        <v>0.35181116063010998</v>
      </c>
      <c r="N18" t="s">
        <v>25</v>
      </c>
      <c r="O18">
        <v>6.9038465340317295E-2</v>
      </c>
      <c r="P18" s="1">
        <v>3.5543353134806202E-5</v>
      </c>
      <c r="Q18">
        <v>9.98739889124476E-3</v>
      </c>
      <c r="R18">
        <v>0</v>
      </c>
      <c r="S18">
        <v>4.4038435981581699E-3</v>
      </c>
      <c r="T18" s="1">
        <v>2.2541158492803202E-5</v>
      </c>
      <c r="U18">
        <v>5.4589138339288898E-2</v>
      </c>
      <c r="V18">
        <f t="shared" si="0"/>
        <v>1.4449327001028398E-2</v>
      </c>
      <c r="W18">
        <f t="shared" si="3"/>
        <v>6.9038465340317295E-2</v>
      </c>
    </row>
    <row r="19" spans="1:23">
      <c r="A19" t="s">
        <v>26</v>
      </c>
      <c r="B19">
        <v>0.32409646102768602</v>
      </c>
      <c r="C19">
        <v>0.39598975059695102</v>
      </c>
      <c r="D19">
        <v>1.8063341173890799</v>
      </c>
      <c r="E19">
        <v>0.35367775676736501</v>
      </c>
      <c r="F19">
        <v>0.46113394664483098</v>
      </c>
      <c r="G19">
        <v>0.38373701365430102</v>
      </c>
      <c r="H19">
        <v>0.211057419753445</v>
      </c>
      <c r="I19" s="1">
        <v>7.3822997219071896E-4</v>
      </c>
      <c r="J19">
        <f t="shared" si="1"/>
        <v>7.1893289569264995E-2</v>
      </c>
      <c r="K19">
        <f t="shared" si="1"/>
        <v>1.4103443667921289</v>
      </c>
      <c r="L19">
        <f t="shared" si="2"/>
        <v>1.4822376563613939</v>
      </c>
      <c r="N19" t="s">
        <v>26</v>
      </c>
      <c r="O19">
        <v>7.5804833709083197E-2</v>
      </c>
      <c r="P19">
        <v>3.4768370774009199E-3</v>
      </c>
      <c r="Q19">
        <v>2.98406466435783E-2</v>
      </c>
      <c r="R19">
        <v>1.3449714335144899E-2</v>
      </c>
      <c r="S19">
        <v>1.4860122619424701E-2</v>
      </c>
      <c r="T19" s="1">
        <v>7.7608361379535E-5</v>
      </c>
      <c r="U19">
        <v>1.4099904672153401E-2</v>
      </c>
      <c r="V19">
        <f t="shared" si="0"/>
        <v>6.1704929036929798E-2</v>
      </c>
      <c r="W19">
        <f t="shared" si="3"/>
        <v>7.5804833709083197E-2</v>
      </c>
    </row>
    <row r="20" spans="1:23">
      <c r="A20" t="s">
        <v>27</v>
      </c>
      <c r="B20">
        <v>3.0582528141310998E-3</v>
      </c>
      <c r="C20">
        <v>3.0981518684834002E-3</v>
      </c>
      <c r="D20">
        <v>0.42126504745739102</v>
      </c>
      <c r="E20">
        <v>0.14374994087933701</v>
      </c>
      <c r="F20">
        <v>3.61195938807327E-2</v>
      </c>
      <c r="G20">
        <v>0.23130402133382999</v>
      </c>
      <c r="H20">
        <v>6.9058629074899604E-3</v>
      </c>
      <c r="I20" s="1">
        <v>8.7476587520356205E-5</v>
      </c>
      <c r="J20">
        <f t="shared" si="1"/>
        <v>3.9899054352300362E-5</v>
      </c>
      <c r="K20">
        <f t="shared" si="1"/>
        <v>0.41816689558890763</v>
      </c>
      <c r="L20">
        <f t="shared" si="2"/>
        <v>0.41820679464325994</v>
      </c>
      <c r="N20" t="s">
        <v>27</v>
      </c>
      <c r="O20">
        <v>1.5881461857882102E-2</v>
      </c>
      <c r="P20" s="1">
        <v>9.1412168793035902E-5</v>
      </c>
      <c r="Q20">
        <v>2.79375299194678E-3</v>
      </c>
      <c r="R20">
        <v>1.2252102519256401E-2</v>
      </c>
      <c r="S20" s="1">
        <v>7.0863708760839604E-4</v>
      </c>
      <c r="T20" s="1">
        <v>9.3605656774001099E-7</v>
      </c>
      <c r="U20" s="1">
        <v>3.46210337097889E-5</v>
      </c>
      <c r="V20">
        <f t="shared" si="0"/>
        <v>1.5846840824172311E-2</v>
      </c>
      <c r="W20">
        <f t="shared" si="3"/>
        <v>1.5881461857882102E-2</v>
      </c>
    </row>
    <row r="21" spans="1:23">
      <c r="A21" t="s">
        <v>28</v>
      </c>
      <c r="B21">
        <v>1.06022077319905E-2</v>
      </c>
      <c r="C21">
        <v>1.28924606733028E-2</v>
      </c>
      <c r="D21">
        <v>0.72896922474346604</v>
      </c>
      <c r="E21">
        <v>0.17946892455032101</v>
      </c>
      <c r="F21">
        <v>3.8112869664467003E-2</v>
      </c>
      <c r="G21">
        <v>0.22435833137692399</v>
      </c>
      <c r="H21">
        <v>0.273791001675044</v>
      </c>
      <c r="I21" s="1">
        <v>3.4563680340836899E-4</v>
      </c>
      <c r="J21">
        <f t="shared" si="1"/>
        <v>2.2902529413123002E-3</v>
      </c>
      <c r="K21">
        <f t="shared" si="1"/>
        <v>0.71607676407016319</v>
      </c>
      <c r="L21">
        <f t="shared" si="2"/>
        <v>0.71836701701147554</v>
      </c>
      <c r="N21" t="s">
        <v>28</v>
      </c>
      <c r="O21">
        <v>1.7217749906059902E-2</v>
      </c>
      <c r="P21" s="1">
        <v>1.50925682601357E-4</v>
      </c>
      <c r="Q21">
        <v>1.3611792784174999E-3</v>
      </c>
      <c r="R21">
        <v>2.9177226857839398E-3</v>
      </c>
      <c r="S21">
        <v>1.26119496694405E-2</v>
      </c>
      <c r="T21" s="1">
        <v>2.7555787534257699E-5</v>
      </c>
      <c r="U21" s="1">
        <v>1.4841680228214099E-4</v>
      </c>
      <c r="V21">
        <f t="shared" si="0"/>
        <v>1.706933310377776E-2</v>
      </c>
      <c r="W21">
        <f t="shared" si="3"/>
        <v>1.7217749906059902E-2</v>
      </c>
    </row>
    <row r="22" spans="1:23">
      <c r="A22" t="s">
        <v>29</v>
      </c>
      <c r="B22">
        <v>2.0849896233604199</v>
      </c>
      <c r="C22">
        <v>2.9332941618914701</v>
      </c>
      <c r="D22">
        <v>5.3774919220177004</v>
      </c>
      <c r="E22">
        <v>3.1010954724517099E-2</v>
      </c>
      <c r="F22">
        <v>0.636196201721557</v>
      </c>
      <c r="G22">
        <v>0.35257646592707698</v>
      </c>
      <c r="H22">
        <v>1.4125198875777301</v>
      </c>
      <c r="I22">
        <v>1.18942501754189E-2</v>
      </c>
      <c r="J22">
        <f t="shared" si="1"/>
        <v>0.84830453853105015</v>
      </c>
      <c r="K22">
        <f t="shared" si="1"/>
        <v>2.4441977601262304</v>
      </c>
      <c r="L22">
        <f t="shared" si="2"/>
        <v>3.2925022986572805</v>
      </c>
      <c r="N22" t="s">
        <v>29</v>
      </c>
      <c r="O22">
        <v>0.59318722784490197</v>
      </c>
      <c r="P22">
        <v>5.3659864954163699E-3</v>
      </c>
      <c r="Q22">
        <v>8.12150296342216E-2</v>
      </c>
      <c r="R22">
        <v>6.4100883818921206E-2</v>
      </c>
      <c r="S22">
        <v>0.16901742726511301</v>
      </c>
      <c r="T22">
        <v>1.9150412311696001E-3</v>
      </c>
      <c r="U22">
        <v>0.27157285940006298</v>
      </c>
      <c r="V22">
        <f t="shared" si="0"/>
        <v>0.32161436844483898</v>
      </c>
      <c r="W22">
        <f t="shared" si="3"/>
        <v>0.59318722784490197</v>
      </c>
    </row>
    <row r="23" spans="1:23">
      <c r="A23" t="s">
        <v>30</v>
      </c>
      <c r="B23">
        <v>0.15260956149986801</v>
      </c>
      <c r="C23">
        <v>0.22091086052932599</v>
      </c>
      <c r="D23">
        <v>0.29303270327194703</v>
      </c>
      <c r="E23">
        <v>9.0785390945924901E-3</v>
      </c>
      <c r="F23">
        <v>2.9236117103722901E-2</v>
      </c>
      <c r="G23">
        <v>1.17240772373499E-2</v>
      </c>
      <c r="H23">
        <v>2.1977414893625102E-2</v>
      </c>
      <c r="I23" s="1">
        <v>1.05694413331302E-4</v>
      </c>
      <c r="J23">
        <f t="shared" si="1"/>
        <v>6.8301299029457974E-2</v>
      </c>
      <c r="K23">
        <f t="shared" si="1"/>
        <v>7.212184274262104E-2</v>
      </c>
      <c r="L23">
        <f t="shared" si="2"/>
        <v>0.14042314177207901</v>
      </c>
      <c r="N23" t="s">
        <v>30</v>
      </c>
      <c r="O23">
        <v>4.4617253470518203E-2</v>
      </c>
      <c r="P23">
        <v>1.7098012855210399E-3</v>
      </c>
      <c r="Q23">
        <v>6.74996743557503E-3</v>
      </c>
      <c r="R23">
        <v>1.18823473968728E-3</v>
      </c>
      <c r="S23">
        <v>5.6365887948216804E-3</v>
      </c>
      <c r="T23" s="1">
        <v>3.6193721015578802E-5</v>
      </c>
      <c r="U23">
        <v>2.9296467493897398E-2</v>
      </c>
      <c r="V23">
        <f t="shared" si="0"/>
        <v>1.5320785976620805E-2</v>
      </c>
      <c r="W23">
        <f t="shared" si="3"/>
        <v>4.4617253470518203E-2</v>
      </c>
    </row>
    <row r="24" spans="1:23">
      <c r="A24" t="s">
        <v>31</v>
      </c>
      <c r="B24">
        <v>0.17505908442960499</v>
      </c>
      <c r="C24">
        <v>0.31150265870448102</v>
      </c>
      <c r="D24">
        <v>0.76031697317495595</v>
      </c>
      <c r="E24">
        <v>0.197663337864939</v>
      </c>
      <c r="F24">
        <v>9.8052341242618801E-2</v>
      </c>
      <c r="G24">
        <v>6.8347683859894995E-2</v>
      </c>
      <c r="H24">
        <v>8.3877109406149106E-2</v>
      </c>
      <c r="I24" s="1">
        <v>8.7384209687221305E-4</v>
      </c>
      <c r="J24">
        <f t="shared" si="1"/>
        <v>0.13644357427487602</v>
      </c>
      <c r="K24">
        <f t="shared" si="1"/>
        <v>0.44881431447047493</v>
      </c>
      <c r="L24">
        <f t="shared" si="2"/>
        <v>0.58525788874535101</v>
      </c>
      <c r="N24" t="s">
        <v>31</v>
      </c>
      <c r="O24">
        <v>6.2759610343678496E-2</v>
      </c>
      <c r="P24">
        <v>1.30665220244989E-2</v>
      </c>
      <c r="Q24">
        <v>1.46607997804344E-2</v>
      </c>
      <c r="R24">
        <v>3.1496646510155799E-3</v>
      </c>
      <c r="S24">
        <v>1.1114058577443801E-2</v>
      </c>
      <c r="T24" s="1">
        <v>6.42154776563545E-5</v>
      </c>
      <c r="U24">
        <v>2.0704349832629899E-2</v>
      </c>
      <c r="V24">
        <f t="shared" si="0"/>
        <v>4.2055260511048596E-2</v>
      </c>
      <c r="W24">
        <f t="shared" si="3"/>
        <v>6.2759610343678496E-2</v>
      </c>
    </row>
    <row r="25" spans="1:23">
      <c r="A25" t="s">
        <v>32</v>
      </c>
      <c r="B25">
        <v>0.51286273415536099</v>
      </c>
      <c r="C25">
        <v>0.80380767375150497</v>
      </c>
      <c r="D25">
        <v>0.94848907854161602</v>
      </c>
      <c r="E25">
        <v>1.5403267390938101E-3</v>
      </c>
      <c r="F25">
        <v>6.9636309025462598E-2</v>
      </c>
      <c r="G25" s="1">
        <v>3.3739901609226299E-4</v>
      </c>
      <c r="H25">
        <v>7.2651199958556595E-2</v>
      </c>
      <c r="I25" s="1">
        <v>5.1617005091183696E-4</v>
      </c>
      <c r="J25">
        <f t="shared" si="1"/>
        <v>0.29094493959614398</v>
      </c>
      <c r="K25">
        <f t="shared" si="1"/>
        <v>0.14468140479011105</v>
      </c>
      <c r="L25">
        <f t="shared" si="2"/>
        <v>0.43562634438625503</v>
      </c>
      <c r="N25" t="s">
        <v>32</v>
      </c>
      <c r="O25">
        <v>7.1093061154892501E-2</v>
      </c>
      <c r="P25" s="1">
        <v>1.6437400110596599E-4</v>
      </c>
      <c r="Q25">
        <v>8.9548368313865107E-3</v>
      </c>
      <c r="R25" s="1">
        <v>6.0988509984912E-6</v>
      </c>
      <c r="S25">
        <v>9.7756807274377994E-3</v>
      </c>
      <c r="T25" s="1">
        <v>3.2380801795419702E-5</v>
      </c>
      <c r="U25">
        <v>5.2159689942168901E-2</v>
      </c>
      <c r="V25">
        <f t="shared" si="0"/>
        <v>1.89333712127236E-2</v>
      </c>
      <c r="W25">
        <f t="shared" si="3"/>
        <v>7.1093061154892501E-2</v>
      </c>
    </row>
    <row r="26" spans="1:23">
      <c r="A26" t="s">
        <v>33</v>
      </c>
      <c r="B26">
        <v>0.14773205613639601</v>
      </c>
      <c r="C26">
        <v>0.22907401372696701</v>
      </c>
      <c r="D26">
        <v>0.355083258219825</v>
      </c>
      <c r="E26">
        <v>5.7806225798066602E-3</v>
      </c>
      <c r="F26">
        <v>1.1989501387804601E-2</v>
      </c>
      <c r="G26">
        <v>1.6889123516729401E-2</v>
      </c>
      <c r="H26">
        <v>9.0852545095499102E-2</v>
      </c>
      <c r="I26" s="1">
        <v>4.9745191301955904E-4</v>
      </c>
      <c r="J26">
        <f t="shared" si="1"/>
        <v>8.1341957590571001E-2</v>
      </c>
      <c r="K26">
        <f t="shared" si="1"/>
        <v>0.126009244492858</v>
      </c>
      <c r="L26">
        <f t="shared" si="2"/>
        <v>0.207351202083429</v>
      </c>
      <c r="N26" t="s">
        <v>33</v>
      </c>
      <c r="O26">
        <v>4.5063821234016699E-2</v>
      </c>
      <c r="P26" s="1">
        <v>6.2004104156646001E-4</v>
      </c>
      <c r="Q26">
        <v>2.4234200013950702E-3</v>
      </c>
      <c r="R26">
        <v>2.8637907181731201E-3</v>
      </c>
      <c r="S26">
        <v>1.6363701353050999E-2</v>
      </c>
      <c r="T26" s="1">
        <v>8.9408932074427197E-5</v>
      </c>
      <c r="U26">
        <v>2.27034591877565E-2</v>
      </c>
      <c r="V26">
        <f t="shared" si="0"/>
        <v>2.2360362046260199E-2</v>
      </c>
      <c r="W26">
        <f t="shared" si="3"/>
        <v>4.5063821234016699E-2</v>
      </c>
    </row>
    <row r="27" spans="1:23">
      <c r="A27" t="s">
        <v>34</v>
      </c>
      <c r="B27">
        <v>0.16479326785866799</v>
      </c>
      <c r="C27">
        <v>0.249089832539516</v>
      </c>
      <c r="D27">
        <v>0.93356211626103403</v>
      </c>
      <c r="E27">
        <v>0.34325635589505599</v>
      </c>
      <c r="F27">
        <v>0.15247606727344201</v>
      </c>
      <c r="G27">
        <v>1.35753103239097E-2</v>
      </c>
      <c r="H27">
        <v>0.17472151120148699</v>
      </c>
      <c r="I27" s="1">
        <v>4.43039027615708E-4</v>
      </c>
      <c r="J27">
        <f t="shared" si="1"/>
        <v>8.4296564680848007E-2</v>
      </c>
      <c r="K27">
        <f t="shared" si="1"/>
        <v>0.68447228372151803</v>
      </c>
      <c r="L27">
        <f t="shared" si="2"/>
        <v>0.76876884840236603</v>
      </c>
      <c r="N27" t="s">
        <v>34</v>
      </c>
      <c r="O27">
        <v>6.5727556211517199E-2</v>
      </c>
      <c r="P27">
        <v>2.4855048116717099E-2</v>
      </c>
      <c r="Q27">
        <v>1.25883599195976E-2</v>
      </c>
      <c r="R27" s="1">
        <v>2.26815438481529E-4</v>
      </c>
      <c r="S27">
        <v>1.5029348106915599E-2</v>
      </c>
      <c r="T27" s="1">
        <v>2.7140662884059599E-5</v>
      </c>
      <c r="U27">
        <v>1.3000843966922301E-2</v>
      </c>
      <c r="V27">
        <f t="shared" si="0"/>
        <v>5.2726712244594895E-2</v>
      </c>
      <c r="W27">
        <f t="shared" si="3"/>
        <v>6.5727556211517199E-2</v>
      </c>
    </row>
    <row r="28" spans="1:23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1"/>
        <v>0</v>
      </c>
      <c r="K28">
        <f t="shared" si="1"/>
        <v>0</v>
      </c>
      <c r="L28">
        <f t="shared" si="2"/>
        <v>0</v>
      </c>
      <c r="N28" t="s">
        <v>35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</v>
      </c>
      <c r="W28">
        <f t="shared" si="3"/>
        <v>0</v>
      </c>
    </row>
    <row r="29" spans="1:23">
      <c r="A29" t="s">
        <v>36</v>
      </c>
      <c r="B29">
        <v>9.3015006773649406E-2</v>
      </c>
      <c r="C29">
        <v>0.151147609552787</v>
      </c>
      <c r="D29">
        <v>0.22686618216980101</v>
      </c>
      <c r="E29" s="1">
        <v>3.0267996900043201E-4</v>
      </c>
      <c r="F29">
        <v>1.6794285495721799E-2</v>
      </c>
      <c r="G29">
        <v>0</v>
      </c>
      <c r="H29">
        <v>5.8441119777533197E-2</v>
      </c>
      <c r="I29" s="1">
        <v>1.80487374760065E-4</v>
      </c>
      <c r="J29">
        <f t="shared" si="1"/>
        <v>5.8132602779137593E-2</v>
      </c>
      <c r="K29">
        <f t="shared" si="1"/>
        <v>7.5718572617014007E-2</v>
      </c>
      <c r="L29">
        <f t="shared" si="2"/>
        <v>0.1338511753961516</v>
      </c>
      <c r="N29" t="s">
        <v>36</v>
      </c>
      <c r="O29">
        <v>1.2279922628893301E-2</v>
      </c>
      <c r="P29" s="1">
        <v>1.8353046303684599E-5</v>
      </c>
      <c r="Q29">
        <v>1.70875302457737E-3</v>
      </c>
      <c r="R29">
        <v>0</v>
      </c>
      <c r="S29">
        <v>4.5027746600535302E-3</v>
      </c>
      <c r="T29" s="1">
        <v>1.12196913808364E-5</v>
      </c>
      <c r="U29">
        <v>6.0388222065779901E-3</v>
      </c>
      <c r="V29">
        <f t="shared" si="0"/>
        <v>6.2411004223153106E-3</v>
      </c>
      <c r="W29">
        <f t="shared" si="3"/>
        <v>1.2279922628893301E-2</v>
      </c>
    </row>
    <row r="30" spans="1:23">
      <c r="A30" t="s">
        <v>37</v>
      </c>
      <c r="B30">
        <v>1.17040442589377E-2</v>
      </c>
      <c r="C30">
        <v>1.6387384526639601E-2</v>
      </c>
      <c r="D30">
        <v>1.88903813353604E-2</v>
      </c>
      <c r="E30" s="1">
        <v>9.6987089452782996E-7</v>
      </c>
      <c r="F30" s="1">
        <v>4.52698153921115E-5</v>
      </c>
      <c r="G30">
        <v>0</v>
      </c>
      <c r="H30">
        <v>2.4567571224341999E-3</v>
      </c>
      <c r="I30">
        <v>0</v>
      </c>
      <c r="J30">
        <f t="shared" si="1"/>
        <v>4.6833402677019017E-3</v>
      </c>
      <c r="K30">
        <f t="shared" si="1"/>
        <v>2.502996808720799E-3</v>
      </c>
      <c r="L30">
        <f t="shared" si="2"/>
        <v>7.1863370764227007E-3</v>
      </c>
      <c r="N30" t="s">
        <v>37</v>
      </c>
      <c r="O30">
        <v>2.2308422225016302E-3</v>
      </c>
      <c r="P30" s="1">
        <v>1.3185470373679501E-6</v>
      </c>
      <c r="Q30" s="1">
        <v>4.9266552725459502E-6</v>
      </c>
      <c r="R30">
        <v>0</v>
      </c>
      <c r="S30" s="1">
        <v>6.4628214339584997E-4</v>
      </c>
      <c r="T30">
        <v>0</v>
      </c>
      <c r="U30">
        <v>1.57831487679586E-3</v>
      </c>
      <c r="V30">
        <f t="shared" si="0"/>
        <v>6.5252734570577019E-4</v>
      </c>
      <c r="W30">
        <f t="shared" si="3"/>
        <v>2.2308422225016302E-3</v>
      </c>
    </row>
    <row r="31" spans="1:23">
      <c r="A31" t="s">
        <v>38</v>
      </c>
      <c r="B31" s="1">
        <v>5.9052658303913602E-5</v>
      </c>
      <c r="C31" s="1">
        <v>6.0262369945502902E-5</v>
      </c>
      <c r="D31">
        <v>1.9989058403965001E-2</v>
      </c>
      <c r="E31">
        <v>4.85980740371758E-3</v>
      </c>
      <c r="F31">
        <v>0</v>
      </c>
      <c r="G31">
        <v>1.5025995393966599E-2</v>
      </c>
      <c r="H31" s="1">
        <v>3.4418634040346398E-5</v>
      </c>
      <c r="I31" s="1">
        <v>8.5746022948099406E-6</v>
      </c>
      <c r="J31">
        <f t="shared" si="1"/>
        <v>1.2097116415893001E-6</v>
      </c>
      <c r="K31">
        <f t="shared" si="1"/>
        <v>1.9928796034019498E-2</v>
      </c>
      <c r="L31">
        <f t="shared" si="2"/>
        <v>1.9930005745661086E-2</v>
      </c>
      <c r="N31" t="s">
        <v>38</v>
      </c>
      <c r="O31" s="1">
        <v>1.0233417986726199E-4</v>
      </c>
      <c r="P31" s="1">
        <v>2.1438342636367101E-5</v>
      </c>
      <c r="Q31">
        <v>0</v>
      </c>
      <c r="R31" s="1">
        <v>7.9925709111417607E-5</v>
      </c>
      <c r="S31" s="1">
        <v>8.1049096778436698E-7</v>
      </c>
      <c r="T31">
        <v>0</v>
      </c>
      <c r="U31" s="1">
        <v>1.59637151693092E-7</v>
      </c>
      <c r="V31">
        <f t="shared" si="0"/>
        <v>1.021745427155689E-4</v>
      </c>
      <c r="W31">
        <f t="shared" si="3"/>
        <v>1.0233417986726199E-4</v>
      </c>
    </row>
    <row r="32" spans="1:23">
      <c r="A32" t="s">
        <v>39</v>
      </c>
      <c r="B32">
        <v>6.5800170045195701E-3</v>
      </c>
      <c r="C32">
        <v>6.7442360657712598E-3</v>
      </c>
      <c r="D32">
        <v>0.22539545626101001</v>
      </c>
      <c r="E32">
        <v>5.9078656134750801E-2</v>
      </c>
      <c r="F32">
        <v>9.4385091427338697E-2</v>
      </c>
      <c r="G32">
        <v>4.42644496716455E-2</v>
      </c>
      <c r="H32">
        <v>2.0756613933930999E-2</v>
      </c>
      <c r="I32" s="1">
        <v>1.66409027572307E-4</v>
      </c>
      <c r="J32">
        <f t="shared" si="1"/>
        <v>1.6421906125168965E-4</v>
      </c>
      <c r="K32">
        <f t="shared" si="1"/>
        <v>0.21865122019523875</v>
      </c>
      <c r="L32">
        <f t="shared" si="2"/>
        <v>0.21881543925649044</v>
      </c>
      <c r="N32" t="s">
        <v>39</v>
      </c>
      <c r="O32">
        <v>8.2768529056568303E-3</v>
      </c>
      <c r="P32">
        <v>1.2942606069589601E-3</v>
      </c>
      <c r="Q32">
        <v>5.0275123737509699E-3</v>
      </c>
      <c r="R32" s="1">
        <v>3.7818166533601599E-4</v>
      </c>
      <c r="S32">
        <v>1.4645342897111201E-3</v>
      </c>
      <c r="T32" s="1">
        <v>7.24799225947027E-6</v>
      </c>
      <c r="U32" s="1">
        <v>1.05115977640341E-4</v>
      </c>
      <c r="V32">
        <f t="shared" si="0"/>
        <v>8.1717369280164889E-3</v>
      </c>
      <c r="W32">
        <f t="shared" si="3"/>
        <v>8.2768529056568303E-3</v>
      </c>
    </row>
    <row r="33" spans="1:23">
      <c r="A33" t="s">
        <v>40</v>
      </c>
      <c r="B33">
        <v>2.1310408225535702</v>
      </c>
      <c r="C33">
        <v>3.3060201055629301</v>
      </c>
      <c r="D33">
        <v>5.5699134326447997</v>
      </c>
      <c r="E33">
        <v>1.0442664583388499</v>
      </c>
      <c r="F33">
        <v>0.42367362403258801</v>
      </c>
      <c r="G33">
        <v>0.13589000461963599</v>
      </c>
      <c r="H33">
        <v>0.65880915955284702</v>
      </c>
      <c r="I33">
        <v>1.25408053791995E-3</v>
      </c>
      <c r="J33">
        <f t="shared" si="1"/>
        <v>1.1749792830093599</v>
      </c>
      <c r="K33">
        <f t="shared" si="1"/>
        <v>2.2638933270818695</v>
      </c>
      <c r="L33">
        <f t="shared" si="2"/>
        <v>3.4388726100912295</v>
      </c>
      <c r="N33" t="s">
        <v>40</v>
      </c>
      <c r="O33">
        <v>0.43345001693646001</v>
      </c>
      <c r="P33">
        <v>2.9531361202648002E-2</v>
      </c>
      <c r="Q33">
        <v>6.8864907161394706E-2</v>
      </c>
      <c r="R33">
        <v>4.9231208862704498E-3</v>
      </c>
      <c r="S33">
        <v>0.102685351576315</v>
      </c>
      <c r="T33" s="1">
        <v>1.73044637441172E-4</v>
      </c>
      <c r="U33">
        <v>0.22727223147237999</v>
      </c>
      <c r="V33">
        <f t="shared" si="0"/>
        <v>0.20617778546408003</v>
      </c>
      <c r="W33">
        <f t="shared" si="3"/>
        <v>0.43345001693646001</v>
      </c>
    </row>
    <row r="34" spans="1:23">
      <c r="A34" t="s">
        <v>41</v>
      </c>
      <c r="B34">
        <v>0.60130037494601396</v>
      </c>
      <c r="C34">
        <v>0.93785674201952596</v>
      </c>
      <c r="D34">
        <v>2.1576157573432599</v>
      </c>
      <c r="E34">
        <v>0.57178579792870599</v>
      </c>
      <c r="F34">
        <v>0.21290193077658801</v>
      </c>
      <c r="G34">
        <v>0.27342822827903701</v>
      </c>
      <c r="H34">
        <v>0.16066942562721101</v>
      </c>
      <c r="I34" s="1">
        <v>9.7363271222030096E-4</v>
      </c>
      <c r="J34">
        <f t="shared" si="1"/>
        <v>0.336556367073512</v>
      </c>
      <c r="K34">
        <f t="shared" si="1"/>
        <v>1.2197590153237341</v>
      </c>
      <c r="L34">
        <f t="shared" si="2"/>
        <v>1.556315382397246</v>
      </c>
      <c r="N34" t="s">
        <v>41</v>
      </c>
      <c r="O34">
        <v>0.11850419065991501</v>
      </c>
      <c r="P34">
        <v>1.6177562161923099E-2</v>
      </c>
      <c r="Q34">
        <v>2.0633082268269199E-2</v>
      </c>
      <c r="R34">
        <v>7.1012041139089203E-3</v>
      </c>
      <c r="S34">
        <v>1.5999874461457699E-2</v>
      </c>
      <c r="T34" s="1">
        <v>1.2834577355502801E-4</v>
      </c>
      <c r="U34">
        <v>5.8464121880799497E-2</v>
      </c>
      <c r="V34">
        <f t="shared" si="0"/>
        <v>6.004006877911551E-2</v>
      </c>
      <c r="W34">
        <f t="shared" si="3"/>
        <v>0.11850419065991501</v>
      </c>
    </row>
    <row r="35" spans="1:23">
      <c r="A35" t="s">
        <v>42</v>
      </c>
      <c r="B35">
        <v>2.5190493103917899</v>
      </c>
      <c r="C35">
        <v>3.4084823166590201</v>
      </c>
      <c r="D35">
        <v>5.3863689386201896</v>
      </c>
      <c r="E35">
        <v>0.14586706396583099</v>
      </c>
      <c r="F35">
        <v>1.3650972545953599</v>
      </c>
      <c r="G35">
        <v>0.34340672882277401</v>
      </c>
      <c r="H35">
        <v>0.122980917790272</v>
      </c>
      <c r="I35" s="1">
        <v>5.34656786853679E-4</v>
      </c>
      <c r="J35">
        <f t="shared" si="1"/>
        <v>0.88943300626723021</v>
      </c>
      <c r="K35">
        <f t="shared" si="1"/>
        <v>1.9778866219611695</v>
      </c>
      <c r="L35">
        <f t="shared" si="2"/>
        <v>2.8673196282283997</v>
      </c>
      <c r="N35" t="s">
        <v>42</v>
      </c>
      <c r="O35">
        <v>0.43816019923036598</v>
      </c>
      <c r="P35">
        <v>1.26970963862655E-2</v>
      </c>
      <c r="Q35">
        <v>0.129056518651983</v>
      </c>
      <c r="R35">
        <v>3.1265630329531897E-2</v>
      </c>
      <c r="S35">
        <v>1.9733661795602299E-2</v>
      </c>
      <c r="T35" s="1">
        <v>6.11513515765511E-5</v>
      </c>
      <c r="U35">
        <v>0.24534614071541599</v>
      </c>
      <c r="V35">
        <f t="shared" si="0"/>
        <v>0.19281405851494998</v>
      </c>
      <c r="W35">
        <f t="shared" si="3"/>
        <v>0.43816019923036598</v>
      </c>
    </row>
    <row r="36" spans="1:23">
      <c r="A36" t="s">
        <v>43</v>
      </c>
      <c r="B36">
        <v>3.53131853755822E-3</v>
      </c>
      <c r="C36">
        <v>3.53131853755822E-3</v>
      </c>
      <c r="D36">
        <v>3.5313013869798498E-3</v>
      </c>
      <c r="E36">
        <v>0</v>
      </c>
      <c r="F36" s="1">
        <v>-2.0471774223495902E-24</v>
      </c>
      <c r="G36">
        <v>0</v>
      </c>
      <c r="H36" s="1">
        <v>-1.71505783658183E-8</v>
      </c>
      <c r="I36">
        <v>0</v>
      </c>
      <c r="J36">
        <f t="shared" si="1"/>
        <v>0</v>
      </c>
      <c r="K36">
        <f t="shared" si="1"/>
        <v>-1.7150578370244557E-8</v>
      </c>
      <c r="L36">
        <f t="shared" si="2"/>
        <v>-1.7150578370244557E-8</v>
      </c>
      <c r="N36" t="s">
        <v>43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0</v>
      </c>
      <c r="W36">
        <f t="shared" si="3"/>
        <v>0</v>
      </c>
    </row>
    <row r="37" spans="1:23">
      <c r="A37" t="s">
        <v>44</v>
      </c>
      <c r="B37">
        <v>2.9736364590523201</v>
      </c>
      <c r="C37">
        <v>4.37655504367501</v>
      </c>
      <c r="D37">
        <v>5.4667446589445801</v>
      </c>
      <c r="E37">
        <v>4.0910373965577201E-2</v>
      </c>
      <c r="F37">
        <v>0.54107621171059195</v>
      </c>
      <c r="G37">
        <v>0.35762807679646202</v>
      </c>
      <c r="H37">
        <v>0.149352497572249</v>
      </c>
      <c r="I37">
        <v>1.2224552247134799E-3</v>
      </c>
      <c r="J37">
        <f t="shared" si="1"/>
        <v>1.4029185846226899</v>
      </c>
      <c r="K37">
        <f t="shared" si="1"/>
        <v>1.09018961526957</v>
      </c>
      <c r="L37">
        <f t="shared" si="2"/>
        <v>2.49310819989226</v>
      </c>
      <c r="N37" t="s">
        <v>44</v>
      </c>
      <c r="O37">
        <v>0.37016594113406298</v>
      </c>
      <c r="P37">
        <v>2.2047414177830699E-3</v>
      </c>
      <c r="Q37">
        <v>5.26317480130487E-2</v>
      </c>
      <c r="R37">
        <v>3.8604943069320101E-2</v>
      </c>
      <c r="S37">
        <v>1.4636702877805699E-2</v>
      </c>
      <c r="T37" s="1">
        <v>2.0194297025316699E-4</v>
      </c>
      <c r="U37">
        <v>0.26188586278585901</v>
      </c>
      <c r="V37">
        <f t="shared" si="0"/>
        <v>0.10828007834820397</v>
      </c>
      <c r="W37">
        <f t="shared" si="3"/>
        <v>0.37016594113406298</v>
      </c>
    </row>
    <row r="38" spans="1:23">
      <c r="A38" t="s">
        <v>45</v>
      </c>
      <c r="B38">
        <v>0.27924326380421</v>
      </c>
      <c r="C38">
        <v>0.47510816993667299</v>
      </c>
      <c r="D38">
        <v>0.72813047027892097</v>
      </c>
      <c r="E38">
        <v>1.33581016507778E-2</v>
      </c>
      <c r="F38">
        <v>7.2690180453839195E-2</v>
      </c>
      <c r="G38">
        <v>1.0770151769843501E-3</v>
      </c>
      <c r="H38">
        <v>0.16525851266210401</v>
      </c>
      <c r="I38" s="1">
        <v>6.3849039854298097E-4</v>
      </c>
      <c r="J38">
        <f t="shared" si="1"/>
        <v>0.19586490613246299</v>
      </c>
      <c r="K38">
        <f t="shared" si="1"/>
        <v>0.25302230034224799</v>
      </c>
      <c r="L38">
        <f t="shared" si="2"/>
        <v>0.44888720647471098</v>
      </c>
      <c r="N38" t="s">
        <v>45</v>
      </c>
      <c r="O38">
        <v>2.97597373223129E-2</v>
      </c>
      <c r="P38" s="1">
        <v>7.0118971504344596E-4</v>
      </c>
      <c r="Q38">
        <v>4.1269051257670402E-3</v>
      </c>
      <c r="R38" s="1">
        <v>1.1411844412967999E-4</v>
      </c>
      <c r="S38">
        <v>7.1374679095356601E-3</v>
      </c>
      <c r="T38" s="1">
        <v>2.3680266753151801E-5</v>
      </c>
      <c r="U38">
        <v>1.7656375861084001E-2</v>
      </c>
      <c r="V38">
        <f t="shared" si="0"/>
        <v>1.2103361461228899E-2</v>
      </c>
      <c r="W38">
        <f t="shared" si="3"/>
        <v>2.97597373223129E-2</v>
      </c>
    </row>
    <row r="39" spans="1:23">
      <c r="A39" t="s">
        <v>46</v>
      </c>
      <c r="B39">
        <v>2.79873355013995E-3</v>
      </c>
      <c r="C39">
        <v>3.39736452807119E-3</v>
      </c>
      <c r="D39">
        <v>3.4014723721382599E-3</v>
      </c>
      <c r="E39" s="1">
        <v>2.1254907397459601E-6</v>
      </c>
      <c r="F39">
        <v>0</v>
      </c>
      <c r="G39">
        <v>0</v>
      </c>
      <c r="H39">
        <v>0</v>
      </c>
      <c r="I39" s="1">
        <v>1.9823533273235802E-6</v>
      </c>
      <c r="J39">
        <f t="shared" si="1"/>
        <v>5.9863097793124006E-4</v>
      </c>
      <c r="K39">
        <f t="shared" si="1"/>
        <v>4.1078440670698664E-6</v>
      </c>
      <c r="L39">
        <f t="shared" si="2"/>
        <v>6.0273882199830993E-4</v>
      </c>
      <c r="N39" t="s">
        <v>46</v>
      </c>
      <c r="O39" s="1">
        <v>7.1221489429429603E-5</v>
      </c>
      <c r="P39" s="1">
        <v>1.0549785891710101E-7</v>
      </c>
      <c r="Q39">
        <v>0</v>
      </c>
      <c r="R39">
        <v>0</v>
      </c>
      <c r="S39">
        <v>0</v>
      </c>
      <c r="T39">
        <v>0</v>
      </c>
      <c r="U39" s="1">
        <v>7.1115991570512506E-5</v>
      </c>
      <c r="V39">
        <f t="shared" si="0"/>
        <v>1.054978589170967E-7</v>
      </c>
      <c r="W39">
        <f t="shared" si="3"/>
        <v>7.1221489429429603E-5</v>
      </c>
    </row>
    <row r="40" spans="1:23">
      <c r="A40" t="s">
        <v>47</v>
      </c>
      <c r="B40">
        <v>7.5431170256489198E-3</v>
      </c>
      <c r="C40">
        <v>7.5431170256489198E-3</v>
      </c>
      <c r="D40">
        <v>7.5431980702598501E-3</v>
      </c>
      <c r="E40" s="1">
        <v>8.3901478327081195E-8</v>
      </c>
      <c r="F40" s="1">
        <v>-6.7899267151963703E-10</v>
      </c>
      <c r="G40">
        <v>0</v>
      </c>
      <c r="H40" s="1">
        <v>-2.1778747269999502E-9</v>
      </c>
      <c r="I40">
        <v>0</v>
      </c>
      <c r="J40">
        <f t="shared" si="1"/>
        <v>0</v>
      </c>
      <c r="K40">
        <f t="shared" si="1"/>
        <v>8.1044610930267047E-8</v>
      </c>
      <c r="L40">
        <f t="shared" si="2"/>
        <v>8.1044610930267047E-8</v>
      </c>
      <c r="N40" t="s">
        <v>47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</v>
      </c>
      <c r="W40">
        <f t="shared" si="3"/>
        <v>0</v>
      </c>
    </row>
    <row r="41" spans="1:23">
      <c r="A41" t="s">
        <v>48</v>
      </c>
      <c r="B41">
        <v>9.2984612786679799E-2</v>
      </c>
      <c r="C41">
        <v>0.15523215712771801</v>
      </c>
      <c r="D41">
        <v>0.21231909871448301</v>
      </c>
      <c r="E41" s="1">
        <v>8.6309050562595002E-4</v>
      </c>
      <c r="F41">
        <v>1.0715121733458699E-2</v>
      </c>
      <c r="G41">
        <v>0</v>
      </c>
      <c r="H41">
        <v>4.52925337880885E-2</v>
      </c>
      <c r="I41" s="1">
        <v>2.1619555959185999E-4</v>
      </c>
      <c r="J41">
        <f t="shared" si="1"/>
        <v>6.2247544341038213E-2</v>
      </c>
      <c r="K41">
        <f t="shared" si="1"/>
        <v>5.7086941586765E-2</v>
      </c>
      <c r="L41">
        <f t="shared" si="2"/>
        <v>0.11933448592780321</v>
      </c>
      <c r="N41" t="s">
        <v>48</v>
      </c>
      <c r="O41">
        <v>1.40138608196683E-2</v>
      </c>
      <c r="P41" s="1">
        <v>1.09025246300953E-4</v>
      </c>
      <c r="Q41">
        <v>1.06027681664837E-3</v>
      </c>
      <c r="R41">
        <v>0</v>
      </c>
      <c r="S41">
        <v>4.1869995399397902E-3</v>
      </c>
      <c r="T41" s="1">
        <v>1.28169164551385E-5</v>
      </c>
      <c r="U41">
        <v>8.6447423003240507E-3</v>
      </c>
      <c r="V41">
        <f t="shared" si="0"/>
        <v>5.369118519344249E-3</v>
      </c>
      <c r="W41">
        <f t="shared" si="3"/>
        <v>1.40138608196683E-2</v>
      </c>
    </row>
    <row r="42" spans="1:23">
      <c r="A42" t="s">
        <v>49</v>
      </c>
      <c r="B42" s="1">
        <v>3.08998057795446E-5</v>
      </c>
      <c r="C42" s="1">
        <v>9.0436799270079998E-5</v>
      </c>
      <c r="D42" s="1">
        <v>9.0436799270079998E-5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5.9536993490535398E-5</v>
      </c>
      <c r="K42">
        <f t="shared" si="1"/>
        <v>0</v>
      </c>
      <c r="L42">
        <f t="shared" si="2"/>
        <v>5.9536993490535398E-5</v>
      </c>
      <c r="N42" t="s">
        <v>49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</v>
      </c>
      <c r="W42">
        <f t="shared" si="3"/>
        <v>0</v>
      </c>
    </row>
    <row r="43" spans="1:23">
      <c r="A43" t="s">
        <v>50</v>
      </c>
      <c r="B43">
        <v>0.17848903485249401</v>
      </c>
      <c r="C43">
        <v>0.20276227757052401</v>
      </c>
      <c r="D43">
        <v>1.2136037004567599</v>
      </c>
      <c r="E43">
        <v>0.258496226438794</v>
      </c>
      <c r="F43">
        <v>9.6387602145779502E-2</v>
      </c>
      <c r="G43">
        <v>0.62889210116349803</v>
      </c>
      <c r="H43">
        <v>2.6865887610994899E-2</v>
      </c>
      <c r="I43" s="1">
        <v>1.9960552714553799E-4</v>
      </c>
      <c r="J43">
        <f t="shared" si="1"/>
        <v>2.4273242718029997E-2</v>
      </c>
      <c r="K43">
        <f t="shared" si="1"/>
        <v>1.0108414228862359</v>
      </c>
      <c r="L43">
        <f t="shared" si="2"/>
        <v>1.035114665604266</v>
      </c>
      <c r="N43" t="s">
        <v>50</v>
      </c>
      <c r="O43">
        <v>9.2033627295835502E-2</v>
      </c>
      <c r="P43">
        <v>6.8027296905853402E-3</v>
      </c>
      <c r="Q43">
        <v>1.0203766584096099E-2</v>
      </c>
      <c r="R43">
        <v>5.2605127081545897E-2</v>
      </c>
      <c r="S43" s="1">
        <v>3.74285281473407E-4</v>
      </c>
      <c r="T43" s="1">
        <v>6.7383849217166098E-6</v>
      </c>
      <c r="U43">
        <v>2.2040980273212499E-2</v>
      </c>
      <c r="V43">
        <f t="shared" si="0"/>
        <v>6.9992647022623006E-2</v>
      </c>
      <c r="W43">
        <f t="shared" si="3"/>
        <v>9.2033627295835502E-2</v>
      </c>
    </row>
    <row r="44" spans="1:23">
      <c r="A44" t="s">
        <v>51</v>
      </c>
      <c r="B44">
        <v>3.20521563840177</v>
      </c>
      <c r="C44">
        <v>4.8325212275451896</v>
      </c>
      <c r="D44">
        <v>6.0174891873830401</v>
      </c>
      <c r="E44">
        <v>0.11182293274438999</v>
      </c>
      <c r="F44">
        <v>0.49324727309017602</v>
      </c>
      <c r="G44">
        <v>2.68596338671095E-2</v>
      </c>
      <c r="H44">
        <v>0.55071814369393302</v>
      </c>
      <c r="I44">
        <v>2.3199764421142702E-3</v>
      </c>
      <c r="J44">
        <f t="shared" si="1"/>
        <v>1.6273055891434196</v>
      </c>
      <c r="K44">
        <f t="shared" si="1"/>
        <v>1.1849679598378504</v>
      </c>
      <c r="L44">
        <f t="shared" si="2"/>
        <v>2.81227354898127</v>
      </c>
      <c r="N44" t="s">
        <v>51</v>
      </c>
      <c r="O44">
        <v>0.48470235738470302</v>
      </c>
      <c r="P44">
        <v>9.4371334977309193E-3</v>
      </c>
      <c r="Q44">
        <v>7.2616099924850602E-2</v>
      </c>
      <c r="R44">
        <v>1.9785409224309801E-3</v>
      </c>
      <c r="S44">
        <v>6.8373061888868603E-2</v>
      </c>
      <c r="T44" s="1">
        <v>3.2865986101339402E-4</v>
      </c>
      <c r="U44">
        <v>0.33196886128980901</v>
      </c>
      <c r="V44">
        <f t="shared" si="0"/>
        <v>0.15273349609489401</v>
      </c>
      <c r="W44">
        <f t="shared" si="3"/>
        <v>0.48470235738470302</v>
      </c>
    </row>
    <row r="45" spans="1:23">
      <c r="A45" t="s">
        <v>52</v>
      </c>
      <c r="B45">
        <v>0.72252380081748302</v>
      </c>
      <c r="C45">
        <v>1.2597021531849999</v>
      </c>
      <c r="D45">
        <v>1.4485390130065099</v>
      </c>
      <c r="E45">
        <v>1.1277138672337299E-2</v>
      </c>
      <c r="F45">
        <v>4.8395639425546498E-2</v>
      </c>
      <c r="G45">
        <v>6.8877069036037599E-3</v>
      </c>
      <c r="H45">
        <v>0.12161445869399699</v>
      </c>
      <c r="I45" s="1">
        <v>6.6191612602072003E-4</v>
      </c>
      <c r="J45">
        <f t="shared" si="1"/>
        <v>0.53717835236751688</v>
      </c>
      <c r="K45">
        <f t="shared" si="1"/>
        <v>0.18883685982150999</v>
      </c>
      <c r="L45">
        <f t="shared" si="2"/>
        <v>0.72601521218902687</v>
      </c>
      <c r="N45" t="s">
        <v>52</v>
      </c>
      <c r="O45">
        <v>0.11544740887039601</v>
      </c>
      <c r="P45" s="1">
        <v>7.7840872675989604E-4</v>
      </c>
      <c r="Q45">
        <v>7.6630966953547897E-3</v>
      </c>
      <c r="R45" s="1">
        <v>9.0532990970913503E-4</v>
      </c>
      <c r="S45">
        <v>1.6331681880834701E-2</v>
      </c>
      <c r="T45" s="1">
        <v>4.33839004686114E-5</v>
      </c>
      <c r="U45">
        <v>8.9725507757269604E-2</v>
      </c>
      <c r="V45">
        <f t="shared" si="0"/>
        <v>2.5721901113126402E-2</v>
      </c>
      <c r="W45">
        <f t="shared" si="3"/>
        <v>0.11544740887039601</v>
      </c>
    </row>
    <row r="46" spans="1:23">
      <c r="A46" t="s">
        <v>53</v>
      </c>
      <c r="B46">
        <v>3.2928626656966302</v>
      </c>
      <c r="C46">
        <v>4.7551427373491304</v>
      </c>
      <c r="D46">
        <v>5.6455992203310004</v>
      </c>
      <c r="E46">
        <v>0.101063988854714</v>
      </c>
      <c r="F46">
        <v>0.426108130836995</v>
      </c>
      <c r="G46">
        <v>0.21294662456897501</v>
      </c>
      <c r="H46">
        <v>0.147733259297195</v>
      </c>
      <c r="I46">
        <v>2.6044794240273699E-3</v>
      </c>
      <c r="J46">
        <f t="shared" si="1"/>
        <v>1.4622800716525002</v>
      </c>
      <c r="K46">
        <f t="shared" si="1"/>
        <v>0.89045648298186997</v>
      </c>
      <c r="L46">
        <f t="shared" si="2"/>
        <v>2.3527365546343701</v>
      </c>
      <c r="N46" t="s">
        <v>53</v>
      </c>
      <c r="O46">
        <v>0.282753305736205</v>
      </c>
      <c r="P46">
        <v>3.35145894981175E-3</v>
      </c>
      <c r="Q46">
        <v>4.0517493763591303E-2</v>
      </c>
      <c r="R46">
        <v>2.13912725990466E-2</v>
      </c>
      <c r="S46">
        <v>1.1860129166495099E-2</v>
      </c>
      <c r="T46" s="1">
        <v>2.2765970484033501E-4</v>
      </c>
      <c r="U46">
        <v>0.205405291552409</v>
      </c>
      <c r="V46">
        <f t="shared" si="0"/>
        <v>7.7348014183795999E-2</v>
      </c>
      <c r="W46">
        <f t="shared" si="3"/>
        <v>0.282753305736205</v>
      </c>
    </row>
    <row r="47" spans="1:23">
      <c r="A47" t="s">
        <v>54</v>
      </c>
      <c r="B47">
        <v>0.67677249182080101</v>
      </c>
      <c r="C47">
        <v>1.1454252924823001</v>
      </c>
      <c r="D47">
        <v>2.0048086917286101</v>
      </c>
      <c r="E47">
        <v>0.283473256105094</v>
      </c>
      <c r="F47">
        <v>0.414271931636358</v>
      </c>
      <c r="G47">
        <v>1.41633436465128E-2</v>
      </c>
      <c r="H47">
        <v>0.14525113896426101</v>
      </c>
      <c r="I47">
        <v>2.2237288940096501E-3</v>
      </c>
      <c r="J47">
        <f t="shared" si="1"/>
        <v>0.46865280066149906</v>
      </c>
      <c r="K47">
        <f t="shared" si="1"/>
        <v>0.85938339924631002</v>
      </c>
      <c r="L47">
        <f t="shared" si="2"/>
        <v>1.328036199907809</v>
      </c>
      <c r="N47" t="s">
        <v>54</v>
      </c>
      <c r="O47">
        <v>0.15491994323043401</v>
      </c>
      <c r="P47">
        <v>2.7449541858705202E-2</v>
      </c>
      <c r="Q47">
        <v>4.0660003392951602E-2</v>
      </c>
      <c r="R47">
        <v>2.6240616423294301E-3</v>
      </c>
      <c r="S47">
        <v>1.2066440045841899E-2</v>
      </c>
      <c r="T47" s="1">
        <v>2.3386949669207201E-4</v>
      </c>
      <c r="U47">
        <v>7.1886026793916397E-2</v>
      </c>
      <c r="V47">
        <f t="shared" si="0"/>
        <v>8.3033916436517613E-2</v>
      </c>
      <c r="W47">
        <f t="shared" si="3"/>
        <v>0.15491994323043401</v>
      </c>
    </row>
    <row r="48" spans="1:23">
      <c r="A48" t="s">
        <v>55</v>
      </c>
      <c r="B48">
        <v>8.0528636911214896E-2</v>
      </c>
      <c r="C48">
        <v>0.109814723571469</v>
      </c>
      <c r="D48">
        <v>0.64562972841066602</v>
      </c>
      <c r="E48">
        <v>0.16043648572598301</v>
      </c>
      <c r="F48">
        <v>0.16440043223328599</v>
      </c>
      <c r="G48">
        <v>4.3331835112420801E-2</v>
      </c>
      <c r="H48">
        <v>0.16416388793706199</v>
      </c>
      <c r="I48">
        <v>3.4823638304444702E-3</v>
      </c>
      <c r="J48">
        <f t="shared" si="1"/>
        <v>2.9286086660254104E-2</v>
      </c>
      <c r="K48">
        <f t="shared" si="1"/>
        <v>0.53581500483919697</v>
      </c>
      <c r="L48">
        <f t="shared" si="2"/>
        <v>0.56510109149945109</v>
      </c>
      <c r="N48" t="s">
        <v>55</v>
      </c>
      <c r="O48">
        <v>9.7832644505267199E-3</v>
      </c>
      <c r="P48" s="1">
        <v>8.3754855101668803E-4</v>
      </c>
      <c r="Q48">
        <v>2.3197402644965499E-3</v>
      </c>
      <c r="R48" s="1">
        <v>6.8086635094343697E-6</v>
      </c>
      <c r="S48">
        <v>2.0901727846645E-3</v>
      </c>
      <c r="T48" s="1">
        <v>7.2636130329998598E-5</v>
      </c>
      <c r="U48">
        <v>4.4563580565095797E-3</v>
      </c>
      <c r="V48">
        <f t="shared" si="0"/>
        <v>5.3269063940171403E-3</v>
      </c>
      <c r="W48">
        <f t="shared" si="3"/>
        <v>9.7832644505267199E-3</v>
      </c>
    </row>
    <row r="49" spans="1:23">
      <c r="A49" t="s">
        <v>56</v>
      </c>
      <c r="B49">
        <v>3.9386650575709899E-2</v>
      </c>
      <c r="C49">
        <v>5.14012105036908E-2</v>
      </c>
      <c r="D49">
        <v>0.161436574251489</v>
      </c>
      <c r="E49">
        <v>8.7359024747122899E-2</v>
      </c>
      <c r="F49">
        <v>0</v>
      </c>
      <c r="G49" s="1">
        <v>3.0895499950937598E-5</v>
      </c>
      <c r="H49">
        <v>2.08050296838969E-2</v>
      </c>
      <c r="I49">
        <v>1.84041381682936E-3</v>
      </c>
      <c r="J49">
        <f t="shared" si="1"/>
        <v>1.2014559927980901E-2</v>
      </c>
      <c r="K49">
        <f t="shared" si="1"/>
        <v>0.1100353637477982</v>
      </c>
      <c r="L49">
        <f t="shared" si="2"/>
        <v>0.1220499236757791</v>
      </c>
      <c r="N49" t="s">
        <v>56</v>
      </c>
      <c r="O49" s="1">
        <v>6.5659693104396602E-6</v>
      </c>
      <c r="P49" s="1">
        <v>1.13769667870641E-6</v>
      </c>
      <c r="Q49">
        <v>0</v>
      </c>
      <c r="R49">
        <v>0</v>
      </c>
      <c r="S49" s="1">
        <v>1.1050080473410801E-7</v>
      </c>
      <c r="T49" s="1">
        <v>7.39143995001567E-10</v>
      </c>
      <c r="U49" s="1">
        <v>5.3170326830041396E-6</v>
      </c>
      <c r="V49">
        <f t="shared" si="0"/>
        <v>1.2489366274355206E-6</v>
      </c>
      <c r="W49">
        <f t="shared" si="3"/>
        <v>6.5659693104396602E-6</v>
      </c>
    </row>
    <row r="50" spans="1:23">
      <c r="A50" t="s">
        <v>57</v>
      </c>
      <c r="B50">
        <v>1.1738231534787801E-3</v>
      </c>
      <c r="C50">
        <v>1.38127072014716E-3</v>
      </c>
      <c r="D50">
        <v>0.177072856056291</v>
      </c>
      <c r="E50">
        <v>7.9877067762633897E-2</v>
      </c>
      <c r="F50">
        <v>3.51674285853796E-2</v>
      </c>
      <c r="G50">
        <v>3.31337731137838E-2</v>
      </c>
      <c r="H50">
        <v>2.6029155419630901E-2</v>
      </c>
      <c r="I50">
        <v>1.48416045471665E-3</v>
      </c>
      <c r="J50">
        <f t="shared" si="1"/>
        <v>2.074475666683799E-4</v>
      </c>
      <c r="K50">
        <f t="shared" si="1"/>
        <v>0.17569158533614385</v>
      </c>
      <c r="L50">
        <f t="shared" si="2"/>
        <v>0.17589903290281222</v>
      </c>
      <c r="N50" t="s">
        <v>57</v>
      </c>
      <c r="O50">
        <v>1.1313728699457899E-3</v>
      </c>
      <c r="P50" s="1">
        <v>1.3359491513194701E-4</v>
      </c>
      <c r="Q50" s="1">
        <v>4.7613172177219201E-4</v>
      </c>
      <c r="R50" s="1">
        <v>1.7104679264995401E-5</v>
      </c>
      <c r="S50" s="1">
        <v>4.8044678522595602E-4</v>
      </c>
      <c r="T50" s="1">
        <v>4.4060492071389703E-6</v>
      </c>
      <c r="U50" s="1">
        <v>1.9688719343566001E-5</v>
      </c>
      <c r="V50">
        <f t="shared" si="0"/>
        <v>1.111684150602224E-3</v>
      </c>
      <c r="W50">
        <f t="shared" si="3"/>
        <v>1.1313728699457899E-3</v>
      </c>
    </row>
    <row r="51" spans="1:23">
      <c r="A51" t="s">
        <v>58</v>
      </c>
      <c r="B51">
        <v>5.3471820518929798E-2</v>
      </c>
      <c r="C51">
        <v>6.9835759087606294E-2</v>
      </c>
      <c r="D51">
        <v>0.52398948870411199</v>
      </c>
      <c r="E51">
        <v>7.1745657179497199E-2</v>
      </c>
      <c r="F51">
        <v>0.174781940959676</v>
      </c>
      <c r="G51">
        <v>2.72743410105275E-2</v>
      </c>
      <c r="H51">
        <v>0.178185526288133</v>
      </c>
      <c r="I51">
        <v>2.1662641786633898E-3</v>
      </c>
      <c r="J51">
        <f t="shared" si="1"/>
        <v>1.6363938568676496E-2</v>
      </c>
      <c r="K51">
        <f t="shared" si="1"/>
        <v>0.45415372961650569</v>
      </c>
      <c r="L51">
        <f t="shared" si="2"/>
        <v>0.4705176681851822</v>
      </c>
      <c r="N51" t="s">
        <v>58</v>
      </c>
      <c r="O51">
        <v>6.1612334773259196E-3</v>
      </c>
      <c r="P51" s="1">
        <v>8.6586597095460898E-4</v>
      </c>
      <c r="Q51">
        <v>1.7367361898450999E-3</v>
      </c>
      <c r="R51" s="1">
        <v>1.21542477346704E-4</v>
      </c>
      <c r="S51">
        <v>1.3552941975290801E-3</v>
      </c>
      <c r="T51" s="1">
        <v>5.6720214760467899E-5</v>
      </c>
      <c r="U51">
        <v>2.02507442688997E-3</v>
      </c>
      <c r="V51">
        <f t="shared" si="0"/>
        <v>4.1361590504359492E-3</v>
      </c>
      <c r="W51">
        <f t="shared" si="3"/>
        <v>6.1612334773259196E-3</v>
      </c>
    </row>
    <row r="52" spans="1:23">
      <c r="A52" t="s">
        <v>59</v>
      </c>
      <c r="B52">
        <v>1.87502778799162</v>
      </c>
      <c r="C52">
        <v>2.8231855800540302</v>
      </c>
      <c r="D52">
        <v>4.7296211439157396</v>
      </c>
      <c r="E52">
        <v>0.20207637590095801</v>
      </c>
      <c r="F52">
        <v>0.37214021108930601</v>
      </c>
      <c r="G52">
        <v>0.86487838231140401</v>
      </c>
      <c r="H52">
        <v>0.464788649964192</v>
      </c>
      <c r="I52">
        <v>2.55194459589142E-3</v>
      </c>
      <c r="J52">
        <f t="shared" si="1"/>
        <v>0.94815779206241024</v>
      </c>
      <c r="K52">
        <f t="shared" si="1"/>
        <v>1.9064355638617094</v>
      </c>
      <c r="L52">
        <f t="shared" si="2"/>
        <v>2.8545933559241199</v>
      </c>
      <c r="N52" t="s">
        <v>59</v>
      </c>
      <c r="O52">
        <v>0.228986769757027</v>
      </c>
      <c r="P52">
        <v>1.82557354303135E-3</v>
      </c>
      <c r="Q52">
        <v>1.7739329201795401E-2</v>
      </c>
      <c r="R52">
        <v>3.5494136543662902E-2</v>
      </c>
      <c r="S52">
        <v>2.6093043190911699E-2</v>
      </c>
      <c r="T52" s="1">
        <v>5.3863667455273799E-5</v>
      </c>
      <c r="U52">
        <v>0.147780823610171</v>
      </c>
      <c r="V52">
        <f t="shared" si="0"/>
        <v>8.1205946146856001E-2</v>
      </c>
      <c r="W52">
        <f t="shared" si="3"/>
        <v>0.228986769757027</v>
      </c>
    </row>
    <row r="53" spans="1:23">
      <c r="A53" t="s">
        <v>60</v>
      </c>
      <c r="B53">
        <v>1.6412522054079198E-2</v>
      </c>
      <c r="C53">
        <v>2.1960280869321499E-2</v>
      </c>
      <c r="D53">
        <v>0.17172063290484299</v>
      </c>
      <c r="E53">
        <v>2.5917549588442199E-2</v>
      </c>
      <c r="F53">
        <v>2.12851956193786E-2</v>
      </c>
      <c r="G53">
        <v>1.8516117122859398E-2</v>
      </c>
      <c r="H53">
        <v>8.2643363641079895E-2</v>
      </c>
      <c r="I53">
        <v>1.39812606376482E-3</v>
      </c>
      <c r="J53">
        <f t="shared" si="1"/>
        <v>5.5477588152423006E-3</v>
      </c>
      <c r="K53">
        <f t="shared" si="1"/>
        <v>0.14976035203552149</v>
      </c>
      <c r="L53">
        <f t="shared" si="2"/>
        <v>0.15530811085076379</v>
      </c>
      <c r="N53" t="s">
        <v>60</v>
      </c>
      <c r="O53">
        <v>2.39983519350744E-3</v>
      </c>
      <c r="P53" s="1">
        <v>3.1189624310880802E-4</v>
      </c>
      <c r="Q53" s="1">
        <v>2.6580010325762398E-4</v>
      </c>
      <c r="R53" s="1">
        <v>2.0455634754343901E-4</v>
      </c>
      <c r="S53" s="1">
        <v>7.9448698889081999E-4</v>
      </c>
      <c r="T53" s="1">
        <v>3.5184183848080898E-5</v>
      </c>
      <c r="U53" s="1">
        <v>7.8791132685867595E-4</v>
      </c>
      <c r="V53">
        <f t="shared" si="0"/>
        <v>1.611923866648764E-3</v>
      </c>
      <c r="W53">
        <f t="shared" si="3"/>
        <v>2.39983519350744E-3</v>
      </c>
    </row>
    <row r="54" spans="1:23">
      <c r="A54" t="s">
        <v>61</v>
      </c>
      <c r="B54" s="1">
        <v>9.8918306308729909E-7</v>
      </c>
      <c r="C54" s="1">
        <v>2.4306949224789398E-6</v>
      </c>
      <c r="D54">
        <v>2.16758313534176E-2</v>
      </c>
      <c r="E54">
        <v>1.6934471004117099E-2</v>
      </c>
      <c r="F54" s="1">
        <v>1.4050501610671001E-6</v>
      </c>
      <c r="G54">
        <v>4.7331669933501899E-3</v>
      </c>
      <c r="H54">
        <v>0</v>
      </c>
      <c r="I54" s="1">
        <v>4.3576108670830602E-6</v>
      </c>
      <c r="J54">
        <f t="shared" si="1"/>
        <v>1.4415118593916407E-6</v>
      </c>
      <c r="K54">
        <f t="shared" si="1"/>
        <v>2.1673400658495122E-2</v>
      </c>
      <c r="L54">
        <f t="shared" si="2"/>
        <v>2.1674842170354511E-2</v>
      </c>
      <c r="N54" t="s">
        <v>61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</v>
      </c>
      <c r="W54">
        <f t="shared" si="3"/>
        <v>0</v>
      </c>
    </row>
    <row r="55" spans="1:23">
      <c r="A55" t="s">
        <v>62</v>
      </c>
      <c r="B55">
        <v>5.9763396375501303</v>
      </c>
      <c r="C55">
        <v>8.5303563080382503</v>
      </c>
      <c r="D55">
        <v>10.186567082141501</v>
      </c>
      <c r="E55">
        <v>0.16109777476706499</v>
      </c>
      <c r="F55">
        <v>0.40671051456899099</v>
      </c>
      <c r="G55">
        <v>0.90313173586412598</v>
      </c>
      <c r="H55">
        <v>0.18415407242385401</v>
      </c>
      <c r="I55">
        <v>1.1166764793094099E-3</v>
      </c>
      <c r="J55">
        <f t="shared" si="1"/>
        <v>2.55401667048812</v>
      </c>
      <c r="K55">
        <f t="shared" si="1"/>
        <v>1.6562107741032506</v>
      </c>
      <c r="L55">
        <f t="shared" si="2"/>
        <v>4.2102274445913705</v>
      </c>
      <c r="N55" t="s">
        <v>62</v>
      </c>
      <c r="O55">
        <v>0.83620937901315695</v>
      </c>
      <c r="P55">
        <v>1.60241773074399E-2</v>
      </c>
      <c r="Q55">
        <v>5.3442797526136301E-2</v>
      </c>
      <c r="R55">
        <v>0.13135299238907999</v>
      </c>
      <c r="S55">
        <v>2.2977487434346199E-2</v>
      </c>
      <c r="T55" s="1">
        <v>1.19387807981359E-4</v>
      </c>
      <c r="U55">
        <v>0.61229253654817095</v>
      </c>
      <c r="V55">
        <f t="shared" si="0"/>
        <v>0.223916842464986</v>
      </c>
      <c r="W55">
        <f t="shared" si="3"/>
        <v>0.83620937901315695</v>
      </c>
    </row>
    <row r="56" spans="1:23">
      <c r="A56" t="s">
        <v>63</v>
      </c>
      <c r="B56">
        <v>5.3546924630685</v>
      </c>
      <c r="C56">
        <v>5.9351861234526302</v>
      </c>
      <c r="D56">
        <v>6.2317749517393501</v>
      </c>
      <c r="E56">
        <v>3.46481293716482E-3</v>
      </c>
      <c r="F56">
        <v>0.12260058950475999</v>
      </c>
      <c r="G56">
        <v>0.152136837355802</v>
      </c>
      <c r="H56">
        <v>1.7198109588934599E-2</v>
      </c>
      <c r="I56">
        <v>1.1884788999188801E-3</v>
      </c>
      <c r="J56">
        <f t="shared" si="1"/>
        <v>0.58049366038413019</v>
      </c>
      <c r="K56">
        <f t="shared" si="1"/>
        <v>0.29658882828671995</v>
      </c>
      <c r="L56">
        <f t="shared" si="2"/>
        <v>0.87708248867085015</v>
      </c>
      <c r="N56" t="s">
        <v>63</v>
      </c>
      <c r="O56">
        <v>0.110079229397105</v>
      </c>
      <c r="P56" s="1">
        <v>1.5822909411110199E-4</v>
      </c>
      <c r="Q56">
        <v>9.0505032747779796E-3</v>
      </c>
      <c r="R56">
        <v>9.8305425583072401E-3</v>
      </c>
      <c r="S56">
        <v>1.5823829507127E-3</v>
      </c>
      <c r="T56" s="1">
        <v>5.2593107654388702E-5</v>
      </c>
      <c r="U56">
        <v>8.9404978411541602E-2</v>
      </c>
      <c r="V56">
        <f t="shared" si="0"/>
        <v>2.06742509855634E-2</v>
      </c>
      <c r="W56">
        <f t="shared" si="3"/>
        <v>0.110079229397105</v>
      </c>
    </row>
    <row r="57" spans="1:23">
      <c r="A57" t="s">
        <v>64</v>
      </c>
      <c r="B57">
        <v>32.040675465902403</v>
      </c>
      <c r="C57">
        <v>37.626796021200903</v>
      </c>
      <c r="D57">
        <v>38.157131598338303</v>
      </c>
      <c r="E57">
        <v>2.1719326827377601E-2</v>
      </c>
      <c r="F57">
        <v>0.33187604844579799</v>
      </c>
      <c r="G57">
        <v>1.8695658587993499E-3</v>
      </c>
      <c r="H57">
        <v>0.17025192445117701</v>
      </c>
      <c r="I57">
        <v>4.6187115544123799E-3</v>
      </c>
      <c r="J57">
        <f t="shared" si="1"/>
        <v>5.5861205552984998</v>
      </c>
      <c r="K57">
        <f t="shared" si="1"/>
        <v>0.53033557713740009</v>
      </c>
      <c r="L57">
        <f t="shared" si="2"/>
        <v>6.1164561324358999</v>
      </c>
      <c r="N57" t="s">
        <v>64</v>
      </c>
      <c r="O57">
        <v>1.1508923723342701</v>
      </c>
      <c r="P57">
        <v>2.1573002746039199E-3</v>
      </c>
      <c r="Q57">
        <v>4.9140140887811601E-2</v>
      </c>
      <c r="R57" s="1">
        <v>2.4498093997861301E-4</v>
      </c>
      <c r="S57">
        <v>2.92205158856578E-2</v>
      </c>
      <c r="T57" s="1">
        <v>5.5326090586640204E-4</v>
      </c>
      <c r="U57">
        <v>1.0695761734403499</v>
      </c>
      <c r="V57">
        <f t="shared" si="0"/>
        <v>8.1316198893920166E-2</v>
      </c>
      <c r="W57">
        <f t="shared" si="3"/>
        <v>1.1508923723342701</v>
      </c>
    </row>
    <row r="58" spans="1:23">
      <c r="A58" t="s">
        <v>65</v>
      </c>
      <c r="B58">
        <v>5.7431702577691697</v>
      </c>
      <c r="C58">
        <v>6.5607267598879</v>
      </c>
      <c r="D58">
        <v>6.8950073506739598</v>
      </c>
      <c r="E58">
        <v>1.6519879156052499E-2</v>
      </c>
      <c r="F58">
        <v>4.44300502044939E-2</v>
      </c>
      <c r="G58">
        <v>1.6736335012954899E-2</v>
      </c>
      <c r="H58">
        <v>0.25400890872033999</v>
      </c>
      <c r="I58">
        <v>2.58541769209665E-3</v>
      </c>
      <c r="J58">
        <f t="shared" si="1"/>
        <v>0.81755650211873032</v>
      </c>
      <c r="K58">
        <f t="shared" si="1"/>
        <v>0.33428059078605976</v>
      </c>
      <c r="L58">
        <f t="shared" si="2"/>
        <v>1.1518370929047901</v>
      </c>
      <c r="N58" t="s">
        <v>65</v>
      </c>
      <c r="O58">
        <v>0.208536558885209</v>
      </c>
      <c r="P58">
        <v>1.2316850861630001E-3</v>
      </c>
      <c r="Q58">
        <v>5.7810634751228E-3</v>
      </c>
      <c r="R58">
        <v>1.2770529142552001E-3</v>
      </c>
      <c r="S58">
        <v>2.15969926858798E-2</v>
      </c>
      <c r="T58" s="1">
        <v>1.8550552389796199E-4</v>
      </c>
      <c r="U58">
        <v>0.17846425919989001</v>
      </c>
      <c r="V58">
        <f t="shared" si="0"/>
        <v>3.0072299685318993E-2</v>
      </c>
      <c r="W58">
        <f t="shared" si="3"/>
        <v>0.208536558885209</v>
      </c>
    </row>
    <row r="59" spans="1:23">
      <c r="A59" t="s">
        <v>66</v>
      </c>
      <c r="B59">
        <v>0.43940524484273302</v>
      </c>
      <c r="C59">
        <v>0.68132242494682504</v>
      </c>
      <c r="D59">
        <v>1.9271083065618699</v>
      </c>
      <c r="E59">
        <v>0.26254293610582702</v>
      </c>
      <c r="F59">
        <v>0.39903826800217501</v>
      </c>
      <c r="G59">
        <v>0.45457321896293801</v>
      </c>
      <c r="H59">
        <v>0.12934663696424301</v>
      </c>
      <c r="I59" s="1">
        <v>2.8482157987597801E-4</v>
      </c>
      <c r="J59">
        <f t="shared" si="1"/>
        <v>0.24191718010409202</v>
      </c>
      <c r="K59">
        <f t="shared" si="1"/>
        <v>1.2457858816150449</v>
      </c>
      <c r="L59">
        <f t="shared" si="2"/>
        <v>1.4877030617191369</v>
      </c>
      <c r="N59" t="s">
        <v>66</v>
      </c>
      <c r="O59">
        <v>6.2323030367919502E-2</v>
      </c>
      <c r="P59">
        <v>2.4166868365119898E-3</v>
      </c>
      <c r="Q59">
        <v>1.86451360887793E-2</v>
      </c>
      <c r="R59">
        <v>1.0588090337388299E-2</v>
      </c>
      <c r="S59">
        <v>8.8687863700935999E-3</v>
      </c>
      <c r="T59" s="1">
        <v>1.38823048193793E-5</v>
      </c>
      <c r="U59">
        <v>2.1790448430327999E-2</v>
      </c>
      <c r="V59">
        <f t="shared" si="0"/>
        <v>4.0532581937591503E-2</v>
      </c>
      <c r="W59">
        <f t="shared" si="3"/>
        <v>6.2323030367919502E-2</v>
      </c>
    </row>
    <row r="60" spans="1:23">
      <c r="A60" t="s">
        <v>67</v>
      </c>
      <c r="B60">
        <v>5.1181943192820203</v>
      </c>
      <c r="C60">
        <v>6.6205615335785604</v>
      </c>
      <c r="D60">
        <v>6.7229789584894402</v>
      </c>
      <c r="E60">
        <v>1.35833613815948E-2</v>
      </c>
      <c r="F60">
        <v>1.64735102296861E-2</v>
      </c>
      <c r="G60">
        <v>3.9354068498266899E-2</v>
      </c>
      <c r="H60">
        <v>3.2555540849788997E-2</v>
      </c>
      <c r="I60" s="1">
        <v>4.50943951559993E-4</v>
      </c>
      <c r="J60">
        <f t="shared" si="1"/>
        <v>1.5023672142965401</v>
      </c>
      <c r="K60">
        <f t="shared" si="1"/>
        <v>0.1024174249108798</v>
      </c>
      <c r="L60">
        <f t="shared" si="2"/>
        <v>1.6047846392074199</v>
      </c>
      <c r="N60" t="s">
        <v>67</v>
      </c>
      <c r="O60">
        <v>0.146530685656064</v>
      </c>
      <c r="P60" s="1">
        <v>7.6800598915669101E-4</v>
      </c>
      <c r="Q60">
        <v>2.7629418161401E-3</v>
      </c>
      <c r="R60">
        <v>1.6172429887060099E-3</v>
      </c>
      <c r="S60">
        <v>4.89946633873262E-3</v>
      </c>
      <c r="T60" s="1">
        <v>5.4098034236692199E-5</v>
      </c>
      <c r="U60">
        <v>0.13642893048909299</v>
      </c>
      <c r="V60">
        <f t="shared" si="0"/>
        <v>1.010175516697101E-2</v>
      </c>
      <c r="W60">
        <f t="shared" si="3"/>
        <v>0.146530685656064</v>
      </c>
    </row>
    <row r="61" spans="1:23">
      <c r="A61" t="s">
        <v>68</v>
      </c>
      <c r="B61">
        <v>0.55980926402910003</v>
      </c>
      <c r="C61">
        <v>0.59005051369932204</v>
      </c>
      <c r="D61">
        <v>0.59769989854100503</v>
      </c>
      <c r="E61" s="1">
        <v>1.21203459144046E-4</v>
      </c>
      <c r="F61">
        <v>3.2316321740628999E-3</v>
      </c>
      <c r="G61">
        <v>0</v>
      </c>
      <c r="H61">
        <v>4.2347840759336701E-3</v>
      </c>
      <c r="I61" s="1">
        <v>6.1765132548878695E-5</v>
      </c>
      <c r="J61">
        <f t="shared" si="1"/>
        <v>3.0241249670222015E-2</v>
      </c>
      <c r="K61">
        <f t="shared" si="1"/>
        <v>7.6493848416829824E-3</v>
      </c>
      <c r="L61">
        <f t="shared" si="2"/>
        <v>3.7890634511904997E-2</v>
      </c>
      <c r="N61" t="s">
        <v>68</v>
      </c>
      <c r="O61">
        <v>1.69744817508749E-2</v>
      </c>
      <c r="P61" s="1">
        <v>1.4416457649598199E-5</v>
      </c>
      <c r="Q61" s="1">
        <v>4.0379090606771701E-4</v>
      </c>
      <c r="R61">
        <v>0</v>
      </c>
      <c r="S61" s="1">
        <v>5.5213812069971897E-4</v>
      </c>
      <c r="T61" s="1">
        <v>5.6993066175630096E-6</v>
      </c>
      <c r="U61">
        <v>1.5998436959840202E-2</v>
      </c>
      <c r="V61">
        <f t="shared" si="0"/>
        <v>9.7604479103469838E-4</v>
      </c>
      <c r="W61">
        <f t="shared" si="3"/>
        <v>1.69744817508749E-2</v>
      </c>
    </row>
    <row r="62" spans="1:23">
      <c r="A62" t="s">
        <v>69</v>
      </c>
      <c r="B62">
        <v>5.2229880866120997</v>
      </c>
      <c r="C62">
        <v>5.4368542829297599</v>
      </c>
      <c r="D62">
        <v>5.5145049885440098</v>
      </c>
      <c r="E62" s="1">
        <v>7.7097820198995001E-4</v>
      </c>
      <c r="F62">
        <v>4.1965037542658901E-2</v>
      </c>
      <c r="G62">
        <v>2.51573822916091E-2</v>
      </c>
      <c r="H62">
        <v>8.8800611726593901E-3</v>
      </c>
      <c r="I62" s="1">
        <v>8.7724640532022295E-4</v>
      </c>
      <c r="J62">
        <f t="shared" si="1"/>
        <v>0.21386619631766024</v>
      </c>
      <c r="K62">
        <f t="shared" si="1"/>
        <v>7.7650705614249915E-2</v>
      </c>
      <c r="L62">
        <f t="shared" si="2"/>
        <v>0.29151690193191016</v>
      </c>
      <c r="N62" t="s">
        <v>69</v>
      </c>
      <c r="O62">
        <v>9.1248427303382507E-2</v>
      </c>
      <c r="P62" s="1">
        <v>1.0755982027539101E-4</v>
      </c>
      <c r="Q62">
        <v>4.9613323048405397E-3</v>
      </c>
      <c r="R62">
        <v>3.5638419160212501E-3</v>
      </c>
      <c r="S62">
        <v>1.1525375110887899E-3</v>
      </c>
      <c r="T62" s="1">
        <v>1.2862860795461101E-4</v>
      </c>
      <c r="U62">
        <v>8.13345271432004E-2</v>
      </c>
      <c r="V62">
        <f t="shared" si="0"/>
        <v>9.913900160182107E-3</v>
      </c>
      <c r="W62">
        <f t="shared" si="3"/>
        <v>9.1248427303382507E-2</v>
      </c>
    </row>
    <row r="63" spans="1:23">
      <c r="A63" t="s">
        <v>70</v>
      </c>
      <c r="B63">
        <v>3.1742656698495299E-3</v>
      </c>
      <c r="C63">
        <v>4.4528266044053799E-3</v>
      </c>
      <c r="D63">
        <v>1.06866410942742E-2</v>
      </c>
      <c r="E63">
        <v>3.6099709203745302E-3</v>
      </c>
      <c r="F63">
        <v>0</v>
      </c>
      <c r="G63">
        <v>0</v>
      </c>
      <c r="H63">
        <v>2.62128782089977E-3</v>
      </c>
      <c r="I63" s="1">
        <v>2.55574859459486E-6</v>
      </c>
      <c r="J63">
        <f t="shared" si="1"/>
        <v>1.27856093455585E-3</v>
      </c>
      <c r="K63">
        <f t="shared" si="1"/>
        <v>6.2338144898688198E-3</v>
      </c>
      <c r="L63">
        <f t="shared" si="2"/>
        <v>7.5123754244246698E-3</v>
      </c>
      <c r="N63" t="s">
        <v>70</v>
      </c>
      <c r="O63" s="1">
        <v>3.1454374766561602E-4</v>
      </c>
      <c r="P63" s="1">
        <v>9.8830925920271906E-5</v>
      </c>
      <c r="Q63">
        <v>0</v>
      </c>
      <c r="R63">
        <v>0</v>
      </c>
      <c r="S63" s="1">
        <v>8.03519567370908E-5</v>
      </c>
      <c r="T63" s="1">
        <v>1.5121741446634801E-7</v>
      </c>
      <c r="U63" s="1">
        <v>1.3520964759378701E-4</v>
      </c>
      <c r="V63">
        <f t="shared" si="0"/>
        <v>1.7933410007182901E-4</v>
      </c>
      <c r="W63">
        <f t="shared" si="3"/>
        <v>3.1454374766561602E-4</v>
      </c>
    </row>
    <row r="64" spans="1:23">
      <c r="A64" t="s">
        <v>71</v>
      </c>
      <c r="B64">
        <v>1.0725947462282699</v>
      </c>
      <c r="C64">
        <v>1.76927422445542</v>
      </c>
      <c r="D64">
        <v>3.5078871941815999</v>
      </c>
      <c r="E64">
        <v>0.28454817174575098</v>
      </c>
      <c r="F64">
        <v>0.48020442335150398</v>
      </c>
      <c r="G64">
        <v>0.82480389367578599</v>
      </c>
      <c r="H64">
        <v>0.13857615641723001</v>
      </c>
      <c r="I64">
        <v>1.0480324536049799E-2</v>
      </c>
      <c r="J64">
        <f t="shared" si="1"/>
        <v>0.69667947822715015</v>
      </c>
      <c r="K64">
        <f t="shared" si="1"/>
        <v>1.7386129697261798</v>
      </c>
      <c r="L64">
        <f t="shared" si="2"/>
        <v>2.43529244795333</v>
      </c>
      <c r="N64" t="s">
        <v>71</v>
      </c>
      <c r="O64">
        <v>0.30808695683877502</v>
      </c>
      <c r="P64">
        <v>2.3882216959922199E-2</v>
      </c>
      <c r="Q64">
        <v>6.4080887527899297E-2</v>
      </c>
      <c r="R64">
        <v>6.1214182974493297E-2</v>
      </c>
      <c r="S64">
        <v>1.4299671365966901E-2</v>
      </c>
      <c r="T64" s="1">
        <v>8.5587637097520703E-4</v>
      </c>
      <c r="U64">
        <v>0.14375412163951601</v>
      </c>
      <c r="V64">
        <f t="shared" si="0"/>
        <v>0.16433283519925901</v>
      </c>
      <c r="W64">
        <f t="shared" si="3"/>
        <v>0.30808695683877502</v>
      </c>
    </row>
    <row r="65" spans="1:23">
      <c r="A65" t="s">
        <v>72</v>
      </c>
      <c r="B65">
        <v>2.7468937696486801E-2</v>
      </c>
      <c r="C65">
        <v>4.7660269598059898E-2</v>
      </c>
      <c r="D65">
        <v>0.11449633329542</v>
      </c>
      <c r="E65">
        <v>1.47311665714321E-2</v>
      </c>
      <c r="F65">
        <v>5.9332573517418699E-3</v>
      </c>
      <c r="G65">
        <v>4.1958109017627802E-2</v>
      </c>
      <c r="H65">
        <v>4.1569897735150201E-3</v>
      </c>
      <c r="I65" s="1">
        <v>5.6540983044510802E-5</v>
      </c>
      <c r="J65">
        <f t="shared" si="1"/>
        <v>2.0191331901573097E-2</v>
      </c>
      <c r="K65">
        <f t="shared" si="1"/>
        <v>6.6836063697360101E-2</v>
      </c>
      <c r="L65">
        <f t="shared" si="2"/>
        <v>8.7027395598933202E-2</v>
      </c>
      <c r="N65" t="s">
        <v>72</v>
      </c>
      <c r="O65">
        <v>1.1804026610746801E-2</v>
      </c>
      <c r="P65">
        <v>1.7754217734721599E-3</v>
      </c>
      <c r="Q65" s="1">
        <v>2.0678820653462001E-4</v>
      </c>
      <c r="R65">
        <v>6.2594057157050204E-3</v>
      </c>
      <c r="S65" s="1">
        <v>1.8322949832854499E-4</v>
      </c>
      <c r="T65" s="1">
        <v>5.78525000822401E-6</v>
      </c>
      <c r="U65">
        <v>3.3733961666982401E-3</v>
      </c>
      <c r="V65">
        <f t="shared" si="0"/>
        <v>8.4306304440485598E-3</v>
      </c>
      <c r="W65">
        <f t="shared" si="3"/>
        <v>1.1804026610746801E-2</v>
      </c>
    </row>
    <row r="66" spans="1:23">
      <c r="A66" t="s">
        <v>73</v>
      </c>
      <c r="B66">
        <v>0.21497080481847999</v>
      </c>
      <c r="C66">
        <v>0.270352177961659</v>
      </c>
      <c r="D66">
        <v>1.36724609842291</v>
      </c>
      <c r="E66">
        <v>0.56821676044235303</v>
      </c>
      <c r="F66">
        <v>0.166645742908623</v>
      </c>
      <c r="G66">
        <v>0.35197115139895102</v>
      </c>
      <c r="H66">
        <v>9.4812950635540204E-3</v>
      </c>
      <c r="I66" s="1">
        <v>5.7897064771430596E-4</v>
      </c>
      <c r="J66">
        <f t="shared" si="1"/>
        <v>5.5381373143179008E-2</v>
      </c>
      <c r="K66">
        <f t="shared" si="1"/>
        <v>1.0968939204612509</v>
      </c>
      <c r="L66">
        <f t="shared" si="2"/>
        <v>1.15227529360443</v>
      </c>
      <c r="N66" t="s">
        <v>73</v>
      </c>
      <c r="O66">
        <v>0.15849692448702701</v>
      </c>
      <c r="P66">
        <v>7.0488967611591596E-2</v>
      </c>
      <c r="Q66">
        <v>2.33089633927832E-2</v>
      </c>
      <c r="R66">
        <v>4.7726447630142603E-2</v>
      </c>
      <c r="S66">
        <v>1.43297737660382E-3</v>
      </c>
      <c r="T66" s="1">
        <v>1.18047229649334E-4</v>
      </c>
      <c r="U66">
        <v>1.54215212462655E-2</v>
      </c>
      <c r="V66">
        <f t="shared" ref="V66:V129" si="4">O66-U66</f>
        <v>0.14307540324076151</v>
      </c>
      <c r="W66">
        <f t="shared" si="3"/>
        <v>0.15849692448702701</v>
      </c>
    </row>
    <row r="67" spans="1:23">
      <c r="A67" t="s">
        <v>74</v>
      </c>
      <c r="B67">
        <v>0.18219839059500101</v>
      </c>
      <c r="C67">
        <v>0.21783947958678701</v>
      </c>
      <c r="D67">
        <v>1.5414206187228101</v>
      </c>
      <c r="E67">
        <v>0.51233513912272899</v>
      </c>
      <c r="F67">
        <v>4.0681828530804702E-2</v>
      </c>
      <c r="G67">
        <v>0.74923704732185203</v>
      </c>
      <c r="H67">
        <v>2.0830969105448498E-2</v>
      </c>
      <c r="I67" s="1">
        <v>4.9615505518616398E-4</v>
      </c>
      <c r="J67">
        <f t="shared" ref="J67:K130" si="5">C67-B67</f>
        <v>3.5641088991786002E-2</v>
      </c>
      <c r="K67">
        <f t="shared" si="5"/>
        <v>1.323581139136023</v>
      </c>
      <c r="L67">
        <f t="shared" ref="L67:L130" si="6">D67-B67</f>
        <v>1.359222228127809</v>
      </c>
      <c r="N67" t="s">
        <v>74</v>
      </c>
      <c r="O67">
        <v>0.18372636876332299</v>
      </c>
      <c r="P67">
        <v>4.1596896247952701E-2</v>
      </c>
      <c r="Q67">
        <v>4.4788347988642101E-3</v>
      </c>
      <c r="R67">
        <v>0.125138397425854</v>
      </c>
      <c r="S67">
        <v>1.9574588380574299E-3</v>
      </c>
      <c r="T67" s="1">
        <v>1.1566473267950999E-4</v>
      </c>
      <c r="U67">
        <v>1.0439116719905E-2</v>
      </c>
      <c r="V67">
        <f t="shared" si="4"/>
        <v>0.17328725204341799</v>
      </c>
      <c r="W67">
        <f t="shared" ref="W67:W130" si="7">O67</f>
        <v>0.18372636876332299</v>
      </c>
    </row>
    <row r="68" spans="1:23">
      <c r="A68" t="s">
        <v>75</v>
      </c>
      <c r="B68">
        <v>5.3409766348696999E-2</v>
      </c>
      <c r="C68">
        <v>8.3754283580184802E-2</v>
      </c>
      <c r="D68">
        <v>0.108053649413694</v>
      </c>
      <c r="E68" s="1">
        <v>8.0326802412987095E-4</v>
      </c>
      <c r="F68">
        <v>1.57065493876959E-2</v>
      </c>
      <c r="G68">
        <v>4.31713845609644E-3</v>
      </c>
      <c r="H68">
        <v>3.4186948367833201E-3</v>
      </c>
      <c r="I68" s="1">
        <v>5.3715128803165497E-5</v>
      </c>
      <c r="J68">
        <f t="shared" si="5"/>
        <v>3.0344517231487803E-2</v>
      </c>
      <c r="K68">
        <f t="shared" si="5"/>
        <v>2.4299365833509196E-2</v>
      </c>
      <c r="L68">
        <f t="shared" si="6"/>
        <v>5.4643883064996998E-2</v>
      </c>
      <c r="N68" t="s">
        <v>75</v>
      </c>
      <c r="O68">
        <v>1.20485378799594E-2</v>
      </c>
      <c r="P68" s="1">
        <v>1.14506140657837E-4</v>
      </c>
      <c r="Q68">
        <v>2.7261724896623101E-3</v>
      </c>
      <c r="R68" s="1">
        <v>8.0210166268482297E-4</v>
      </c>
      <c r="S68" s="1">
        <v>4.8721369933056602E-4</v>
      </c>
      <c r="T68" s="1">
        <v>9.9441261354994604E-6</v>
      </c>
      <c r="U68">
        <v>7.9085997614885394E-3</v>
      </c>
      <c r="V68">
        <f t="shared" si="4"/>
        <v>4.1399381184708609E-3</v>
      </c>
      <c r="W68">
        <f t="shared" si="7"/>
        <v>1.20485378799594E-2</v>
      </c>
    </row>
    <row r="69" spans="1:23">
      <c r="A69" t="s">
        <v>76</v>
      </c>
      <c r="B69">
        <v>6.52717324681963</v>
      </c>
      <c r="C69">
        <v>7.7808050359546499</v>
      </c>
      <c r="D69">
        <v>20.547264282402899</v>
      </c>
      <c r="E69">
        <v>4.4359643971254501</v>
      </c>
      <c r="F69">
        <v>1.3814727570558401</v>
      </c>
      <c r="G69">
        <v>5.2705505576845901</v>
      </c>
      <c r="H69">
        <v>1.6032203719255</v>
      </c>
      <c r="I69">
        <v>7.5251162656918197E-2</v>
      </c>
      <c r="J69">
        <f t="shared" si="5"/>
        <v>1.2536317891350199</v>
      </c>
      <c r="K69">
        <f t="shared" si="5"/>
        <v>12.76645924644825</v>
      </c>
      <c r="L69">
        <f t="shared" si="6"/>
        <v>14.02009103558327</v>
      </c>
      <c r="N69" t="s">
        <v>76</v>
      </c>
      <c r="O69">
        <v>1.52457587842322</v>
      </c>
      <c r="P69">
        <v>0.141755240439216</v>
      </c>
      <c r="Q69">
        <v>0.25841513103582697</v>
      </c>
      <c r="R69">
        <v>0.44573421644963901</v>
      </c>
      <c r="S69">
        <v>0.308619200888609</v>
      </c>
      <c r="T69">
        <v>1.1456589512144099E-2</v>
      </c>
      <c r="U69">
        <v>0.358595500097802</v>
      </c>
      <c r="V69">
        <f t="shared" si="4"/>
        <v>1.1659803783254179</v>
      </c>
      <c r="W69">
        <f t="shared" si="7"/>
        <v>1.52457587842322</v>
      </c>
    </row>
    <row r="70" spans="1:23">
      <c r="A70" t="s">
        <v>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5"/>
        <v>0</v>
      </c>
      <c r="K70">
        <f t="shared" si="5"/>
        <v>0</v>
      </c>
      <c r="L70">
        <f t="shared" si="6"/>
        <v>0</v>
      </c>
      <c r="N70" t="s">
        <v>77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4"/>
        <v>0</v>
      </c>
      <c r="W70">
        <f t="shared" si="7"/>
        <v>0</v>
      </c>
    </row>
    <row r="71" spans="1:23">
      <c r="A71" t="s">
        <v>78</v>
      </c>
      <c r="B71">
        <v>1.6763093756553999</v>
      </c>
      <c r="C71">
        <v>2.1393541845708599</v>
      </c>
      <c r="D71">
        <v>3.08362160148836</v>
      </c>
      <c r="E71">
        <v>0.210550368139239</v>
      </c>
      <c r="F71">
        <v>0.50574001357949305</v>
      </c>
      <c r="G71">
        <v>0.17101051247325399</v>
      </c>
      <c r="H71">
        <v>5.35155735883657E-2</v>
      </c>
      <c r="I71">
        <v>3.4509491371120999E-3</v>
      </c>
      <c r="J71">
        <f t="shared" si="5"/>
        <v>0.46304480891545996</v>
      </c>
      <c r="K71">
        <f t="shared" si="5"/>
        <v>0.94426741691750005</v>
      </c>
      <c r="L71">
        <f t="shared" si="6"/>
        <v>1.40731222583296</v>
      </c>
      <c r="N71" t="s">
        <v>78</v>
      </c>
      <c r="O71">
        <v>0.17715657533488199</v>
      </c>
      <c r="P71">
        <v>1.7079922078801501E-2</v>
      </c>
      <c r="Q71">
        <v>5.8745154642671001E-2</v>
      </c>
      <c r="R71">
        <v>1.68232194222535E-2</v>
      </c>
      <c r="S71">
        <v>7.29550134610823E-3</v>
      </c>
      <c r="T71" s="1">
        <v>3.4485374137437199E-4</v>
      </c>
      <c r="U71">
        <v>7.6867924103672797E-2</v>
      </c>
      <c r="V71">
        <f t="shared" si="4"/>
        <v>0.1002886512312092</v>
      </c>
      <c r="W71">
        <f t="shared" si="7"/>
        <v>0.17715657533488199</v>
      </c>
    </row>
    <row r="72" spans="1:23">
      <c r="A72" t="s">
        <v>79</v>
      </c>
      <c r="B72">
        <v>0.45494903756198601</v>
      </c>
      <c r="C72">
        <v>0.50481818842013804</v>
      </c>
      <c r="D72">
        <v>0.50769720633377402</v>
      </c>
      <c r="E72" s="1">
        <v>1.1360993188319E-4</v>
      </c>
      <c r="F72" s="1">
        <v>1.47209178934536E-4</v>
      </c>
      <c r="G72">
        <v>0</v>
      </c>
      <c r="H72">
        <v>2.6092393492443099E-3</v>
      </c>
      <c r="I72" s="1">
        <v>8.9594535741191495E-6</v>
      </c>
      <c r="J72">
        <f t="shared" si="5"/>
        <v>4.9869150858152023E-2</v>
      </c>
      <c r="K72">
        <f t="shared" si="5"/>
        <v>2.8790179136359839E-3</v>
      </c>
      <c r="L72">
        <f t="shared" si="6"/>
        <v>5.2748168771788007E-2</v>
      </c>
      <c r="N72" t="s">
        <v>79</v>
      </c>
      <c r="O72">
        <v>5.4451414026348696E-3</v>
      </c>
      <c r="P72" s="1">
        <v>1.30883667660108E-5</v>
      </c>
      <c r="Q72" s="1">
        <v>2.48150654568563E-5</v>
      </c>
      <c r="R72">
        <v>0</v>
      </c>
      <c r="S72" s="1">
        <v>3.3926849532817902E-4</v>
      </c>
      <c r="T72" s="1">
        <v>1.38664862023404E-6</v>
      </c>
      <c r="U72">
        <v>5.0665828264635903E-3</v>
      </c>
      <c r="V72">
        <f t="shared" si="4"/>
        <v>3.7855857617127928E-4</v>
      </c>
      <c r="W72">
        <f t="shared" si="7"/>
        <v>5.4451414026348696E-3</v>
      </c>
    </row>
    <row r="73" spans="1:23">
      <c r="A73" t="s">
        <v>80</v>
      </c>
      <c r="B73">
        <v>0.13277783643284399</v>
      </c>
      <c r="C73">
        <v>0.19791961858083501</v>
      </c>
      <c r="D73">
        <v>0.22149272251148799</v>
      </c>
      <c r="E73">
        <v>1.9693581587093599E-3</v>
      </c>
      <c r="F73">
        <v>8.2735049919820305E-3</v>
      </c>
      <c r="G73">
        <v>0</v>
      </c>
      <c r="H73">
        <v>1.3330240779961E-2</v>
      </c>
      <c r="I73">
        <v>0</v>
      </c>
      <c r="J73">
        <f t="shared" si="5"/>
        <v>6.5141782147991018E-2</v>
      </c>
      <c r="K73">
        <f t="shared" si="5"/>
        <v>2.3573103930652983E-2</v>
      </c>
      <c r="L73">
        <f t="shared" si="6"/>
        <v>8.8714886078644001E-2</v>
      </c>
      <c r="N73" t="s">
        <v>80</v>
      </c>
      <c r="O73">
        <v>1.55750574199653E-2</v>
      </c>
      <c r="P73" s="1">
        <v>3.7524831245679E-4</v>
      </c>
      <c r="Q73">
        <v>1.67634465427919E-3</v>
      </c>
      <c r="R73">
        <v>0</v>
      </c>
      <c r="S73">
        <v>2.7973596238815802E-3</v>
      </c>
      <c r="T73">
        <v>0</v>
      </c>
      <c r="U73">
        <v>1.07261048293477E-2</v>
      </c>
      <c r="V73">
        <f t="shared" si="4"/>
        <v>4.8489525906176001E-3</v>
      </c>
      <c r="W73">
        <f t="shared" si="7"/>
        <v>1.55750574199653E-2</v>
      </c>
    </row>
    <row r="74" spans="1:23">
      <c r="A74" t="s">
        <v>81</v>
      </c>
      <c r="B74">
        <v>0.130871821279716</v>
      </c>
      <c r="C74">
        <v>0.220007799536382</v>
      </c>
      <c r="D74">
        <v>0.229138669422291</v>
      </c>
      <c r="E74">
        <v>3.08719109325638E-3</v>
      </c>
      <c r="F74">
        <v>5.70494446298969E-3</v>
      </c>
      <c r="G74">
        <v>0</v>
      </c>
      <c r="H74" s="1">
        <v>2.4778980398864302E-4</v>
      </c>
      <c r="I74" s="1">
        <v>9.0944525676638397E-5</v>
      </c>
      <c r="J74">
        <f t="shared" si="5"/>
        <v>8.9135978256665999E-2</v>
      </c>
      <c r="K74">
        <f t="shared" si="5"/>
        <v>9.1308698859089987E-3</v>
      </c>
      <c r="L74">
        <f t="shared" si="6"/>
        <v>9.8266848142574997E-2</v>
      </c>
      <c r="N74" t="s">
        <v>81</v>
      </c>
      <c r="O74">
        <v>1.6141351595557001E-2</v>
      </c>
      <c r="P74" s="1">
        <v>3.61273189143716E-4</v>
      </c>
      <c r="Q74" s="1">
        <v>9.8415359145776903E-4</v>
      </c>
      <c r="R74">
        <v>0</v>
      </c>
      <c r="S74" s="1">
        <v>3.7648166259936797E-5</v>
      </c>
      <c r="T74" s="1">
        <v>5.1198421235826698E-6</v>
      </c>
      <c r="U74">
        <v>1.4753156806572E-2</v>
      </c>
      <c r="V74">
        <f t="shared" si="4"/>
        <v>1.3881947889850012E-3</v>
      </c>
      <c r="W74">
        <f t="shared" si="7"/>
        <v>1.6141351595557001E-2</v>
      </c>
    </row>
    <row r="75" spans="1:23">
      <c r="A75" t="s">
        <v>82</v>
      </c>
      <c r="B75">
        <v>0.124018351845471</v>
      </c>
      <c r="C75">
        <v>0.16428743473479701</v>
      </c>
      <c r="D75">
        <v>0.16783497297094399</v>
      </c>
      <c r="E75">
        <v>1.2528681330244099E-3</v>
      </c>
      <c r="F75" s="1">
        <v>4.6784640124880199E-4</v>
      </c>
      <c r="G75">
        <v>0</v>
      </c>
      <c r="H75">
        <v>1.8194849226808899E-3</v>
      </c>
      <c r="I75" s="1">
        <v>7.3387791926394301E-6</v>
      </c>
      <c r="J75">
        <f t="shared" si="5"/>
        <v>4.0269082889326013E-2</v>
      </c>
      <c r="K75">
        <f t="shared" si="5"/>
        <v>3.5475382361469798E-3</v>
      </c>
      <c r="L75">
        <f t="shared" si="6"/>
        <v>4.3816621125472993E-2</v>
      </c>
      <c r="N75" t="s">
        <v>82</v>
      </c>
      <c r="O75">
        <v>9.4448561135375697E-3</v>
      </c>
      <c r="P75" s="1">
        <v>2.3313268806629E-4</v>
      </c>
      <c r="Q75" s="1">
        <v>1.18787642404474E-4</v>
      </c>
      <c r="R75">
        <v>0</v>
      </c>
      <c r="S75" s="1">
        <v>4.7572699347112399E-4</v>
      </c>
      <c r="T75" s="1">
        <v>1.2336915649988501E-6</v>
      </c>
      <c r="U75">
        <v>8.6159750980306805E-3</v>
      </c>
      <c r="V75">
        <f t="shared" si="4"/>
        <v>8.2888101550688924E-4</v>
      </c>
      <c r="W75">
        <f t="shared" si="7"/>
        <v>9.4448561135375697E-3</v>
      </c>
    </row>
    <row r="76" spans="1:23">
      <c r="A76" t="s">
        <v>83</v>
      </c>
      <c r="B76">
        <v>8.8428080405819909</v>
      </c>
      <c r="C76">
        <v>9.5524378487100599</v>
      </c>
      <c r="D76">
        <v>9.6706060569478893</v>
      </c>
      <c r="E76">
        <v>4.4650954971689603E-2</v>
      </c>
      <c r="F76">
        <v>8.6033695896525694E-3</v>
      </c>
      <c r="G76">
        <v>0</v>
      </c>
      <c r="H76">
        <v>6.3970455259432596E-2</v>
      </c>
      <c r="I76" s="1">
        <v>9.4342841704459304E-4</v>
      </c>
      <c r="J76">
        <f t="shared" si="5"/>
        <v>0.70962980812806897</v>
      </c>
      <c r="K76">
        <f t="shared" si="5"/>
        <v>0.11816820823782948</v>
      </c>
      <c r="L76">
        <f t="shared" si="6"/>
        <v>0.82779801636589845</v>
      </c>
      <c r="N76" t="s">
        <v>83</v>
      </c>
      <c r="O76">
        <v>7.5601193164857097E-2</v>
      </c>
      <c r="P76">
        <v>2.5659179653371501E-3</v>
      </c>
      <c r="Q76" s="1">
        <v>5.09389421689048E-4</v>
      </c>
      <c r="R76">
        <v>0</v>
      </c>
      <c r="S76">
        <v>4.9142794270273897E-3</v>
      </c>
      <c r="T76" s="1">
        <v>2.9890883400268701E-5</v>
      </c>
      <c r="U76">
        <v>6.7581715467402506E-2</v>
      </c>
      <c r="V76">
        <f t="shared" si="4"/>
        <v>8.0194776974545912E-3</v>
      </c>
      <c r="W76">
        <f t="shared" si="7"/>
        <v>7.5601193164857097E-2</v>
      </c>
    </row>
    <row r="77" spans="1:23">
      <c r="A77" t="s">
        <v>84</v>
      </c>
      <c r="B77" s="1">
        <v>2.5234042670843799E-4</v>
      </c>
      <c r="C77" s="1">
        <v>4.0925461138872102E-4</v>
      </c>
      <c r="D77" s="1">
        <v>4.0925461138872102E-4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5"/>
        <v>1.5691418468028302E-4</v>
      </c>
      <c r="K77">
        <f t="shared" si="5"/>
        <v>0</v>
      </c>
      <c r="L77">
        <f t="shared" si="6"/>
        <v>1.5691418468028302E-4</v>
      </c>
      <c r="N77" t="s">
        <v>84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4"/>
        <v>0</v>
      </c>
      <c r="W77">
        <f t="shared" si="7"/>
        <v>0</v>
      </c>
    </row>
    <row r="78" spans="1:23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5"/>
        <v>0</v>
      </c>
      <c r="K78">
        <f t="shared" si="5"/>
        <v>0</v>
      </c>
      <c r="L78">
        <f t="shared" si="6"/>
        <v>0</v>
      </c>
      <c r="N78" t="s">
        <v>85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4"/>
        <v>0</v>
      </c>
      <c r="W78">
        <f t="shared" si="7"/>
        <v>0</v>
      </c>
    </row>
    <row r="79" spans="1:23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5"/>
        <v>0</v>
      </c>
      <c r="K79">
        <f t="shared" si="5"/>
        <v>0</v>
      </c>
      <c r="L79">
        <f t="shared" si="6"/>
        <v>0</v>
      </c>
      <c r="N79" t="s">
        <v>86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4"/>
        <v>0</v>
      </c>
      <c r="W79">
        <f t="shared" si="7"/>
        <v>0</v>
      </c>
    </row>
    <row r="80" spans="1:23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 t="shared" si="5"/>
        <v>0</v>
      </c>
      <c r="K80">
        <f t="shared" si="5"/>
        <v>0</v>
      </c>
      <c r="L80">
        <f t="shared" si="6"/>
        <v>0</v>
      </c>
      <c r="N80" t="s">
        <v>87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4"/>
        <v>0</v>
      </c>
      <c r="W80">
        <f t="shared" si="7"/>
        <v>0</v>
      </c>
    </row>
    <row r="81" spans="1:23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5"/>
        <v>0</v>
      </c>
      <c r="K81">
        <f t="shared" si="5"/>
        <v>0</v>
      </c>
      <c r="L81">
        <f t="shared" si="6"/>
        <v>0</v>
      </c>
      <c r="N81" t="s">
        <v>88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4"/>
        <v>0</v>
      </c>
      <c r="W81">
        <f t="shared" si="7"/>
        <v>0</v>
      </c>
    </row>
    <row r="82" spans="1:23">
      <c r="A82" t="s">
        <v>89</v>
      </c>
      <c r="B82">
        <v>1.8572567969619E-3</v>
      </c>
      <c r="C82">
        <v>3.2618326221881201E-3</v>
      </c>
      <c r="D82">
        <v>3.2618326221881201E-3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5"/>
        <v>1.4045758252262202E-3</v>
      </c>
      <c r="K82">
        <f t="shared" si="5"/>
        <v>0</v>
      </c>
      <c r="L82">
        <f t="shared" si="6"/>
        <v>1.4045758252262202E-3</v>
      </c>
      <c r="N82" t="s">
        <v>89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4"/>
        <v>0</v>
      </c>
      <c r="W82">
        <f t="shared" si="7"/>
        <v>0</v>
      </c>
    </row>
    <row r="83" spans="1:23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5"/>
        <v>0</v>
      </c>
      <c r="K83">
        <f t="shared" si="5"/>
        <v>0</v>
      </c>
      <c r="L83">
        <f t="shared" si="6"/>
        <v>0</v>
      </c>
      <c r="N83" t="s">
        <v>90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4"/>
        <v>0</v>
      </c>
      <c r="W83">
        <f t="shared" si="7"/>
        <v>0</v>
      </c>
    </row>
    <row r="84" spans="1:23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5"/>
        <v>0</v>
      </c>
      <c r="K84">
        <f t="shared" si="5"/>
        <v>0</v>
      </c>
      <c r="L84">
        <f t="shared" si="6"/>
        <v>0</v>
      </c>
      <c r="N84" t="s">
        <v>91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4"/>
        <v>0</v>
      </c>
      <c r="W84">
        <f t="shared" si="7"/>
        <v>0</v>
      </c>
    </row>
    <row r="85" spans="1:23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5"/>
        <v>0</v>
      </c>
      <c r="K85">
        <f t="shared" si="5"/>
        <v>0</v>
      </c>
      <c r="L85">
        <f t="shared" si="6"/>
        <v>0</v>
      </c>
      <c r="N85" t="s">
        <v>92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4"/>
        <v>0</v>
      </c>
      <c r="W85">
        <f t="shared" si="7"/>
        <v>0</v>
      </c>
    </row>
    <row r="86" spans="1:23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5"/>
        <v>0</v>
      </c>
      <c r="L86">
        <f t="shared" si="6"/>
        <v>0</v>
      </c>
      <c r="N86" t="s">
        <v>93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4"/>
        <v>0</v>
      </c>
      <c r="W86">
        <f t="shared" si="7"/>
        <v>0</v>
      </c>
    </row>
    <row r="87" spans="1:23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5"/>
        <v>0</v>
      </c>
      <c r="K87">
        <f t="shared" si="5"/>
        <v>0</v>
      </c>
      <c r="L87">
        <f t="shared" si="6"/>
        <v>0</v>
      </c>
      <c r="N87" t="s">
        <v>94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4"/>
        <v>0</v>
      </c>
      <c r="W87">
        <f t="shared" si="7"/>
        <v>0</v>
      </c>
    </row>
    <row r="88" spans="1:23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5"/>
        <v>0</v>
      </c>
      <c r="K88">
        <f t="shared" si="5"/>
        <v>0</v>
      </c>
      <c r="L88">
        <f t="shared" si="6"/>
        <v>0</v>
      </c>
      <c r="N88" t="s">
        <v>95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4"/>
        <v>0</v>
      </c>
      <c r="W88">
        <f t="shared" si="7"/>
        <v>0</v>
      </c>
    </row>
    <row r="89" spans="1:23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5"/>
        <v>0</v>
      </c>
      <c r="K89">
        <f t="shared" si="5"/>
        <v>0</v>
      </c>
      <c r="L89">
        <f t="shared" si="6"/>
        <v>0</v>
      </c>
      <c r="N89" t="s">
        <v>96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4"/>
        <v>0</v>
      </c>
      <c r="W89">
        <f t="shared" si="7"/>
        <v>0</v>
      </c>
    </row>
    <row r="90" spans="1:23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5"/>
        <v>0</v>
      </c>
      <c r="K90">
        <f t="shared" si="5"/>
        <v>0</v>
      </c>
      <c r="L90">
        <f t="shared" si="6"/>
        <v>0</v>
      </c>
      <c r="N90" t="s">
        <v>97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4"/>
        <v>0</v>
      </c>
      <c r="W90">
        <f t="shared" si="7"/>
        <v>0</v>
      </c>
    </row>
    <row r="91" spans="1:23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5"/>
        <v>0</v>
      </c>
      <c r="K91">
        <f t="shared" si="5"/>
        <v>0</v>
      </c>
      <c r="L91">
        <f t="shared" si="6"/>
        <v>0</v>
      </c>
      <c r="N91" t="s">
        <v>98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4"/>
        <v>0</v>
      </c>
      <c r="W91">
        <f t="shared" si="7"/>
        <v>0</v>
      </c>
    </row>
    <row r="92" spans="1:23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5"/>
        <v>0</v>
      </c>
      <c r="K92">
        <f t="shared" si="5"/>
        <v>0</v>
      </c>
      <c r="L92">
        <f t="shared" si="6"/>
        <v>0</v>
      </c>
      <c r="N92" t="s">
        <v>99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4"/>
        <v>0</v>
      </c>
      <c r="W92">
        <f t="shared" si="7"/>
        <v>0</v>
      </c>
    </row>
    <row r="93" spans="1:23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5"/>
        <v>0</v>
      </c>
      <c r="K93">
        <f t="shared" si="5"/>
        <v>0</v>
      </c>
      <c r="L93">
        <f t="shared" si="6"/>
        <v>0</v>
      </c>
      <c r="N93" t="s">
        <v>100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4"/>
        <v>0</v>
      </c>
      <c r="W93">
        <f t="shared" si="7"/>
        <v>0</v>
      </c>
    </row>
    <row r="94" spans="1:23">
      <c r="A94" t="s">
        <v>101</v>
      </c>
      <c r="B94">
        <v>2.67253699749139</v>
      </c>
      <c r="C94">
        <v>4.0121395875529497</v>
      </c>
      <c r="D94">
        <v>8.3450087486000797</v>
      </c>
      <c r="E94">
        <v>1.22612677283056</v>
      </c>
      <c r="F94">
        <v>0.49093856131054597</v>
      </c>
      <c r="G94">
        <v>1.3638733333045501</v>
      </c>
      <c r="H94">
        <v>1.23439136073512</v>
      </c>
      <c r="I94">
        <v>1.7539132866402098E-2</v>
      </c>
      <c r="J94">
        <f t="shared" si="5"/>
        <v>1.3396025900615598</v>
      </c>
      <c r="K94">
        <f t="shared" si="5"/>
        <v>4.3328691610471299</v>
      </c>
      <c r="L94">
        <f t="shared" si="6"/>
        <v>5.6724717511086897</v>
      </c>
      <c r="N94" t="s">
        <v>101</v>
      </c>
      <c r="O94">
        <v>1.0189171550359599</v>
      </c>
      <c r="P94">
        <v>0.130775896356532</v>
      </c>
      <c r="Q94">
        <v>9.1990222276749301E-2</v>
      </c>
      <c r="R94">
        <v>0.153831825725531</v>
      </c>
      <c r="S94">
        <v>0.199724779695131</v>
      </c>
      <c r="T94">
        <v>2.2918509442214499E-3</v>
      </c>
      <c r="U94">
        <v>0.440302580037786</v>
      </c>
      <c r="V94">
        <f t="shared" si="4"/>
        <v>0.57861457499817393</v>
      </c>
      <c r="W94">
        <f t="shared" si="7"/>
        <v>1.0189171550359599</v>
      </c>
    </row>
    <row r="95" spans="1:23">
      <c r="A95" t="s">
        <v>102</v>
      </c>
      <c r="B95">
        <v>8.2575356060213707</v>
      </c>
      <c r="C95">
        <v>9.8536526901680901</v>
      </c>
      <c r="D95">
        <v>11.174540874658399</v>
      </c>
      <c r="E95">
        <v>0.28348771782771698</v>
      </c>
      <c r="F95">
        <v>0.30034206942140701</v>
      </c>
      <c r="G95">
        <v>0.52540664038269103</v>
      </c>
      <c r="H95">
        <v>0.208590523864424</v>
      </c>
      <c r="I95">
        <v>3.0612329940239401E-3</v>
      </c>
      <c r="J95">
        <f t="shared" si="5"/>
        <v>1.5961170841467194</v>
      </c>
      <c r="K95">
        <f t="shared" si="5"/>
        <v>1.3208881844903093</v>
      </c>
      <c r="L95">
        <f t="shared" si="6"/>
        <v>2.9170052686370287</v>
      </c>
      <c r="N95" t="s">
        <v>102</v>
      </c>
      <c r="O95">
        <v>0.28327655501235099</v>
      </c>
      <c r="P95">
        <v>1.46610392471425E-2</v>
      </c>
      <c r="Q95">
        <v>2.4771924545993002E-2</v>
      </c>
      <c r="R95">
        <v>2.2898159577272099E-2</v>
      </c>
      <c r="S95">
        <v>8.4615414826722992E-3</v>
      </c>
      <c r="T95" s="1">
        <v>1.48174893021077E-4</v>
      </c>
      <c r="U95">
        <v>0.212335715266255</v>
      </c>
      <c r="V95">
        <f t="shared" si="4"/>
        <v>7.0940839746095996E-2</v>
      </c>
      <c r="W95">
        <f t="shared" si="7"/>
        <v>0.28327655501235099</v>
      </c>
    </row>
    <row r="96" spans="1:23">
      <c r="A96" t="s">
        <v>103</v>
      </c>
      <c r="B96">
        <v>86.680484573533903</v>
      </c>
      <c r="C96">
        <v>103.56748158363</v>
      </c>
      <c r="D96">
        <v>121.882716915991</v>
      </c>
      <c r="E96">
        <v>4.4021812275682102</v>
      </c>
      <c r="F96">
        <v>8.4785787950851006</v>
      </c>
      <c r="G96">
        <v>1.16016935569462</v>
      </c>
      <c r="H96">
        <v>4.1727798605498396</v>
      </c>
      <c r="I96">
        <v>0.101526093463002</v>
      </c>
      <c r="J96">
        <f t="shared" si="5"/>
        <v>16.886997010096096</v>
      </c>
      <c r="K96">
        <f t="shared" si="5"/>
        <v>18.315235332360999</v>
      </c>
      <c r="L96">
        <f t="shared" si="6"/>
        <v>35.202232342457094</v>
      </c>
      <c r="N96" t="s">
        <v>103</v>
      </c>
      <c r="O96">
        <v>4.0370922627721804</v>
      </c>
      <c r="P96">
        <v>0.282661182762379</v>
      </c>
      <c r="Q96">
        <v>0.73587492195971904</v>
      </c>
      <c r="R96">
        <v>0.15721659637079599</v>
      </c>
      <c r="S96">
        <v>0.37621184227837501</v>
      </c>
      <c r="T96">
        <v>1.08942464534809E-2</v>
      </c>
      <c r="U96">
        <v>2.4742334729474198</v>
      </c>
      <c r="V96">
        <f t="shared" si="4"/>
        <v>1.5628587898247606</v>
      </c>
      <c r="W96">
        <f t="shared" si="7"/>
        <v>4.0370922627721804</v>
      </c>
    </row>
    <row r="97" spans="1:23">
      <c r="A97" t="s">
        <v>104</v>
      </c>
      <c r="B97">
        <v>2.5282927220475999</v>
      </c>
      <c r="C97">
        <v>3.5478054171019902</v>
      </c>
      <c r="D97">
        <v>4.2941831346495896</v>
      </c>
      <c r="E97">
        <v>0.38560177372028598</v>
      </c>
      <c r="F97">
        <v>0.24561637763827901</v>
      </c>
      <c r="G97">
        <v>3.2328754669687099E-2</v>
      </c>
      <c r="H97">
        <v>7.7614214747965996E-2</v>
      </c>
      <c r="I97">
        <v>5.2165967714415699E-3</v>
      </c>
      <c r="J97">
        <f t="shared" si="5"/>
        <v>1.0195126950543902</v>
      </c>
      <c r="K97">
        <f t="shared" si="5"/>
        <v>0.74637771754759941</v>
      </c>
      <c r="L97">
        <f t="shared" si="6"/>
        <v>1.7658904126019896</v>
      </c>
      <c r="N97" t="s">
        <v>104</v>
      </c>
      <c r="O97">
        <v>0.42857407118142299</v>
      </c>
      <c r="P97">
        <v>4.2144557955953302E-2</v>
      </c>
      <c r="Q97">
        <v>4.6295635335312502E-2</v>
      </c>
      <c r="R97">
        <v>4.3153317784404002E-3</v>
      </c>
      <c r="S97">
        <v>1.7857253870420101E-2</v>
      </c>
      <c r="T97" s="1">
        <v>8.37159256449677E-4</v>
      </c>
      <c r="U97">
        <v>0.31712413298484199</v>
      </c>
      <c r="V97">
        <f t="shared" si="4"/>
        <v>0.111449938196581</v>
      </c>
      <c r="W97">
        <f t="shared" si="7"/>
        <v>0.42857407118142299</v>
      </c>
    </row>
    <row r="98" spans="1:23">
      <c r="A98" t="s">
        <v>105</v>
      </c>
      <c r="B98">
        <v>15.647854003905699</v>
      </c>
      <c r="C98">
        <v>18.317073503467199</v>
      </c>
      <c r="D98">
        <v>21.421364544670801</v>
      </c>
      <c r="E98">
        <v>9.8725318217418104E-2</v>
      </c>
      <c r="F98">
        <v>1.26053286141808</v>
      </c>
      <c r="G98">
        <v>1.5160882598246701</v>
      </c>
      <c r="H98">
        <v>0.217084030042727</v>
      </c>
      <c r="I98">
        <v>1.1860571700308501E-2</v>
      </c>
      <c r="J98">
        <f t="shared" si="5"/>
        <v>2.6692194995614997</v>
      </c>
      <c r="K98">
        <f t="shared" si="5"/>
        <v>3.1042910412036022</v>
      </c>
      <c r="L98">
        <f t="shared" si="6"/>
        <v>5.773510540765102</v>
      </c>
      <c r="N98" t="s">
        <v>105</v>
      </c>
      <c r="O98">
        <v>1.14657916065502</v>
      </c>
      <c r="P98">
        <v>1.1609853118868099E-2</v>
      </c>
      <c r="Q98">
        <v>0.212793772021106</v>
      </c>
      <c r="R98">
        <v>0.24242353745916601</v>
      </c>
      <c r="S98">
        <v>4.0095917619834297E-2</v>
      </c>
      <c r="T98">
        <v>2.4473873611003901E-3</v>
      </c>
      <c r="U98">
        <v>0.63720869307494499</v>
      </c>
      <c r="V98">
        <f t="shared" si="4"/>
        <v>0.50937046758007498</v>
      </c>
      <c r="W98">
        <f t="shared" si="7"/>
        <v>1.14657916065502</v>
      </c>
    </row>
    <row r="99" spans="1:23">
      <c r="A99" t="s">
        <v>106</v>
      </c>
      <c r="B99">
        <v>3.3523291306269298</v>
      </c>
      <c r="C99">
        <v>3.9356086988848502</v>
      </c>
      <c r="D99">
        <v>4.2310794811942101</v>
      </c>
      <c r="E99">
        <v>2.93743533841807E-2</v>
      </c>
      <c r="F99">
        <v>0.165023505905256</v>
      </c>
      <c r="G99">
        <v>4.3291736760325099E-3</v>
      </c>
      <c r="H99">
        <v>9.0861089033118597E-2</v>
      </c>
      <c r="I99">
        <v>5.8826603106932798E-3</v>
      </c>
      <c r="J99">
        <f t="shared" si="5"/>
        <v>0.58327956825792038</v>
      </c>
      <c r="K99">
        <f t="shared" si="5"/>
        <v>0.29547078230935986</v>
      </c>
      <c r="L99">
        <f t="shared" si="6"/>
        <v>0.87875035056728024</v>
      </c>
      <c r="N99" t="s">
        <v>106</v>
      </c>
      <c r="O99">
        <v>0.15163292661950201</v>
      </c>
      <c r="P99">
        <v>2.4604892374015799E-3</v>
      </c>
      <c r="Q99">
        <v>2.5139108164331E-2</v>
      </c>
      <c r="R99" s="1">
        <v>5.6927211986195197E-4</v>
      </c>
      <c r="S99">
        <v>1.43070199053254E-2</v>
      </c>
      <c r="T99">
        <v>1.15213294962032E-3</v>
      </c>
      <c r="U99">
        <v>0.108004904242959</v>
      </c>
      <c r="V99">
        <f t="shared" si="4"/>
        <v>4.3628022376543008E-2</v>
      </c>
      <c r="W99">
        <f t="shared" si="7"/>
        <v>0.15163292661950201</v>
      </c>
    </row>
    <row r="100" spans="1:23">
      <c r="A100" t="s">
        <v>107</v>
      </c>
      <c r="B100">
        <v>1.91515065444209</v>
      </c>
      <c r="C100">
        <v>1.94953874770017</v>
      </c>
      <c r="D100">
        <v>1.95170464835085</v>
      </c>
      <c r="E100" s="1">
        <v>7.6081824781756196E-4</v>
      </c>
      <c r="F100" s="1">
        <v>7.4588704161450696E-4</v>
      </c>
      <c r="G100">
        <v>0</v>
      </c>
      <c r="H100" s="1">
        <v>4.8255530909386299E-4</v>
      </c>
      <c r="I100" s="1">
        <v>1.76640052159927E-4</v>
      </c>
      <c r="J100">
        <f t="shared" si="5"/>
        <v>3.438809325808001E-2</v>
      </c>
      <c r="K100">
        <f t="shared" si="5"/>
        <v>2.1659006506800083E-3</v>
      </c>
      <c r="L100">
        <f t="shared" si="6"/>
        <v>3.6553993908760019E-2</v>
      </c>
      <c r="N100" t="s">
        <v>107</v>
      </c>
      <c r="O100" s="1">
        <v>6.9781668312858904E-4</v>
      </c>
      <c r="P100" s="1">
        <v>1.2571632085271101E-5</v>
      </c>
      <c r="Q100" s="1">
        <v>5.5648652941161396E-6</v>
      </c>
      <c r="R100">
        <v>0</v>
      </c>
      <c r="S100" s="1">
        <v>1.13603319453314E-5</v>
      </c>
      <c r="T100" s="1">
        <v>1.85395099856543E-7</v>
      </c>
      <c r="U100" s="1">
        <v>6.6813445870401403E-4</v>
      </c>
      <c r="V100">
        <f t="shared" si="4"/>
        <v>2.9682224424575012E-5</v>
      </c>
      <c r="W100">
        <f t="shared" si="7"/>
        <v>6.9781668312858904E-4</v>
      </c>
    </row>
    <row r="101" spans="1:23">
      <c r="A101" t="s">
        <v>108</v>
      </c>
      <c r="B101">
        <v>1.9446884048173901E-3</v>
      </c>
      <c r="C101">
        <v>3.5256503725676E-3</v>
      </c>
      <c r="D101">
        <v>5.7837402224731202E-2</v>
      </c>
      <c r="E101">
        <v>5.4311751852164303E-2</v>
      </c>
      <c r="F101">
        <v>0</v>
      </c>
      <c r="G101">
        <v>0</v>
      </c>
      <c r="H101">
        <v>0</v>
      </c>
      <c r="I101">
        <v>0</v>
      </c>
      <c r="J101">
        <f t="shared" si="5"/>
        <v>1.5809619677502099E-3</v>
      </c>
      <c r="K101">
        <f t="shared" si="5"/>
        <v>5.4311751852163602E-2</v>
      </c>
      <c r="L101">
        <f t="shared" si="6"/>
        <v>5.5892713819913814E-2</v>
      </c>
      <c r="N101" t="s">
        <v>108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4"/>
        <v>0</v>
      </c>
      <c r="W101">
        <f t="shared" si="7"/>
        <v>0</v>
      </c>
    </row>
    <row r="102" spans="1:23">
      <c r="A102" t="s">
        <v>109</v>
      </c>
      <c r="B102">
        <v>4.1824766308081198</v>
      </c>
      <c r="C102">
        <v>4.3732687031705497</v>
      </c>
      <c r="D102">
        <v>4.4770339770048002</v>
      </c>
      <c r="E102">
        <v>2.5552530366762801E-2</v>
      </c>
      <c r="F102">
        <v>1.6848627980321398E-2</v>
      </c>
      <c r="G102">
        <v>4.4096819904346198E-2</v>
      </c>
      <c r="H102">
        <v>1.6879245946466299E-2</v>
      </c>
      <c r="I102" s="1">
        <v>3.8804963639922901E-4</v>
      </c>
      <c r="J102">
        <f t="shared" si="5"/>
        <v>0.1907920723624299</v>
      </c>
      <c r="K102">
        <f t="shared" si="5"/>
        <v>0.10376527383425049</v>
      </c>
      <c r="L102">
        <f t="shared" si="6"/>
        <v>0.29455734619668039</v>
      </c>
      <c r="N102" t="s">
        <v>109</v>
      </c>
      <c r="O102">
        <v>4.1100997508573503E-2</v>
      </c>
      <c r="P102">
        <v>2.0563007944515901E-3</v>
      </c>
      <c r="Q102">
        <v>1.6323475660095399E-3</v>
      </c>
      <c r="R102">
        <v>5.1382698504771696E-3</v>
      </c>
      <c r="S102">
        <v>1.5978574479877999E-3</v>
      </c>
      <c r="T102" s="1">
        <v>1.8487103059569801E-5</v>
      </c>
      <c r="U102">
        <v>3.06577347465877E-2</v>
      </c>
      <c r="V102">
        <f t="shared" si="4"/>
        <v>1.0443262761985803E-2</v>
      </c>
      <c r="W102">
        <f t="shared" si="7"/>
        <v>4.1100997508573503E-2</v>
      </c>
    </row>
    <row r="103" spans="1:23">
      <c r="A103" t="s">
        <v>110</v>
      </c>
      <c r="B103">
        <v>3.1158391750107102</v>
      </c>
      <c r="C103">
        <v>3.2054058108761598</v>
      </c>
      <c r="D103">
        <v>3.22111001138164</v>
      </c>
      <c r="E103">
        <v>1.16053176532436E-2</v>
      </c>
      <c r="F103" s="1">
        <v>4.0914827338178002E-4</v>
      </c>
      <c r="G103" s="1">
        <v>6.9267988945110096E-4</v>
      </c>
      <c r="H103">
        <v>2.6169267441561502E-3</v>
      </c>
      <c r="I103" s="1">
        <v>3.8012794525165799E-4</v>
      </c>
      <c r="J103">
        <f t="shared" si="5"/>
        <v>8.9566635865449662E-2</v>
      </c>
      <c r="K103">
        <f t="shared" si="5"/>
        <v>1.5704200505480159E-2</v>
      </c>
      <c r="L103">
        <f t="shared" si="6"/>
        <v>0.10527083637092982</v>
      </c>
      <c r="N103" t="s">
        <v>110</v>
      </c>
      <c r="O103">
        <v>4.0670589834748702E-3</v>
      </c>
      <c r="P103" s="1">
        <v>3.1979374801855098E-4</v>
      </c>
      <c r="Q103" s="1">
        <v>1.2322263887788801E-5</v>
      </c>
      <c r="R103" s="1">
        <v>3.2728055974328297E-5</v>
      </c>
      <c r="S103" s="1">
        <v>8.3743299774452902E-5</v>
      </c>
      <c r="T103" s="1">
        <v>2.9676810336656702E-6</v>
      </c>
      <c r="U103">
        <v>3.6155039347860801E-3</v>
      </c>
      <c r="V103">
        <f t="shared" si="4"/>
        <v>4.5155504868879016E-4</v>
      </c>
      <c r="W103">
        <f t="shared" si="7"/>
        <v>4.0670589834748702E-3</v>
      </c>
    </row>
    <row r="104" spans="1:23">
      <c r="A104" t="s">
        <v>111</v>
      </c>
      <c r="B104">
        <v>1.37021474208793</v>
      </c>
      <c r="C104">
        <v>2.1468640728275799</v>
      </c>
      <c r="D104">
        <v>3.13825152147579</v>
      </c>
      <c r="E104">
        <v>9.4644440054230006E-2</v>
      </c>
      <c r="F104">
        <v>0.41159733432627499</v>
      </c>
      <c r="G104">
        <v>0.222406022542146</v>
      </c>
      <c r="H104">
        <v>0.259701165971299</v>
      </c>
      <c r="I104">
        <v>3.0384857542841599E-3</v>
      </c>
      <c r="J104">
        <f t="shared" si="5"/>
        <v>0.77664933073964981</v>
      </c>
      <c r="K104">
        <f t="shared" si="5"/>
        <v>0.99138744864821016</v>
      </c>
      <c r="L104">
        <f t="shared" si="6"/>
        <v>1.76803677938786</v>
      </c>
      <c r="N104" t="s">
        <v>111</v>
      </c>
      <c r="O104">
        <v>0.399313145164153</v>
      </c>
      <c r="P104">
        <v>1.4150555252174001E-2</v>
      </c>
      <c r="Q104">
        <v>5.84365554380957E-2</v>
      </c>
      <c r="R104">
        <v>6.8498147368249399E-2</v>
      </c>
      <c r="S104">
        <v>3.6158801410919303E-2</v>
      </c>
      <c r="T104" s="1">
        <v>5.56286491652074E-4</v>
      </c>
      <c r="U104">
        <v>0.22151279920306099</v>
      </c>
      <c r="V104">
        <f t="shared" si="4"/>
        <v>0.17780034596109201</v>
      </c>
      <c r="W104">
        <f t="shared" si="7"/>
        <v>0.399313145164153</v>
      </c>
    </row>
    <row r="105" spans="1:23">
      <c r="A105" t="s">
        <v>112</v>
      </c>
      <c r="B105">
        <v>16.581947596087399</v>
      </c>
      <c r="C105">
        <v>17.844257359310699</v>
      </c>
      <c r="D105">
        <v>18.873285351758401</v>
      </c>
      <c r="E105">
        <v>0.40690902030234399</v>
      </c>
      <c r="F105">
        <v>0.165328071908143</v>
      </c>
      <c r="G105">
        <v>0.24822945379360001</v>
      </c>
      <c r="H105">
        <v>0.20305613616926099</v>
      </c>
      <c r="I105">
        <v>5.50531027420162E-3</v>
      </c>
      <c r="J105">
        <f t="shared" si="5"/>
        <v>1.2623097632232998</v>
      </c>
      <c r="K105">
        <f t="shared" si="5"/>
        <v>1.0290279924477019</v>
      </c>
      <c r="L105">
        <f t="shared" si="6"/>
        <v>2.2913377556710017</v>
      </c>
      <c r="N105" t="s">
        <v>112</v>
      </c>
      <c r="O105">
        <v>0.16116094370317799</v>
      </c>
      <c r="P105">
        <v>1.6627723313979499E-2</v>
      </c>
      <c r="Q105">
        <v>1.7968695514159701E-2</v>
      </c>
      <c r="R105">
        <v>6.4621880791224098E-3</v>
      </c>
      <c r="S105">
        <v>1.1039025726186801E-2</v>
      </c>
      <c r="T105" s="1">
        <v>2.3149437738262201E-4</v>
      </c>
      <c r="U105">
        <v>0.108831816692347</v>
      </c>
      <c r="V105">
        <f t="shared" si="4"/>
        <v>5.2329127010830992E-2</v>
      </c>
      <c r="W105">
        <f t="shared" si="7"/>
        <v>0.16116094370317799</v>
      </c>
    </row>
    <row r="106" spans="1:23">
      <c r="A106" t="s">
        <v>113</v>
      </c>
      <c r="B106">
        <v>0.167545006170882</v>
      </c>
      <c r="C106">
        <v>0.28205989202439202</v>
      </c>
      <c r="D106">
        <v>1.0951879673009299</v>
      </c>
      <c r="E106">
        <v>5.1133333839899403E-2</v>
      </c>
      <c r="F106">
        <v>0.341990522569452</v>
      </c>
      <c r="G106">
        <v>0.34561236635440501</v>
      </c>
      <c r="H106">
        <v>7.2723037613898103E-2</v>
      </c>
      <c r="I106">
        <v>1.6688148988982399E-3</v>
      </c>
      <c r="J106">
        <f t="shared" si="5"/>
        <v>0.11451488585351002</v>
      </c>
      <c r="K106">
        <f t="shared" si="5"/>
        <v>0.81312807527653796</v>
      </c>
      <c r="L106">
        <f t="shared" si="6"/>
        <v>0.92764296113004796</v>
      </c>
      <c r="N106" t="s">
        <v>113</v>
      </c>
      <c r="O106">
        <v>0.12053556942816</v>
      </c>
      <c r="P106">
        <v>6.2639815976236104E-3</v>
      </c>
      <c r="Q106">
        <v>4.5301284909945401E-2</v>
      </c>
      <c r="R106">
        <v>2.1811758529902001E-2</v>
      </c>
      <c r="S106">
        <v>1.40144538405951E-2</v>
      </c>
      <c r="T106" s="1">
        <v>3.11452824772113E-4</v>
      </c>
      <c r="U106">
        <v>3.2832637725323001E-2</v>
      </c>
      <c r="V106">
        <f t="shared" si="4"/>
        <v>8.7702931702836995E-2</v>
      </c>
      <c r="W106">
        <f t="shared" si="7"/>
        <v>0.12053556942816</v>
      </c>
    </row>
    <row r="107" spans="1:23">
      <c r="A107" t="s">
        <v>114</v>
      </c>
      <c r="B107">
        <v>10.0469665464942</v>
      </c>
      <c r="C107">
        <v>11.6107422858297</v>
      </c>
      <c r="D107">
        <v>13.0183195753512</v>
      </c>
      <c r="E107">
        <v>0.52125134066550205</v>
      </c>
      <c r="F107">
        <v>0.26430198989884801</v>
      </c>
      <c r="G107">
        <v>0.48537611322151197</v>
      </c>
      <c r="H107">
        <v>0.124616967773944</v>
      </c>
      <c r="I107">
        <v>1.20308779615899E-2</v>
      </c>
      <c r="J107">
        <f t="shared" si="5"/>
        <v>1.5637757393354992</v>
      </c>
      <c r="K107">
        <f t="shared" si="5"/>
        <v>1.4075772895215</v>
      </c>
      <c r="L107">
        <f t="shared" si="6"/>
        <v>2.9713530288569991</v>
      </c>
      <c r="N107" t="s">
        <v>114</v>
      </c>
      <c r="O107">
        <v>0.43194754728731899</v>
      </c>
      <c r="P107">
        <v>4.1623669886659401E-2</v>
      </c>
      <c r="Q107">
        <v>4.7966126812745098E-2</v>
      </c>
      <c r="R107">
        <v>4.4855097765976501E-2</v>
      </c>
      <c r="S107">
        <v>2.4775552322173801E-2</v>
      </c>
      <c r="T107">
        <v>1.63394883070933E-3</v>
      </c>
      <c r="U107">
        <v>0.27109315166906101</v>
      </c>
      <c r="V107">
        <f t="shared" si="4"/>
        <v>0.16085439561825798</v>
      </c>
      <c r="W107">
        <f t="shared" si="7"/>
        <v>0.43194754728731899</v>
      </c>
    </row>
    <row r="108" spans="1:23">
      <c r="A108" t="s">
        <v>115</v>
      </c>
      <c r="B108">
        <v>0.208653578551172</v>
      </c>
      <c r="C108">
        <v>0.26996128779253997</v>
      </c>
      <c r="D108">
        <v>0.28059243890643598</v>
      </c>
      <c r="E108">
        <v>5.8022626902880401E-3</v>
      </c>
      <c r="F108">
        <v>1.4627524429194701E-3</v>
      </c>
      <c r="G108">
        <v>0</v>
      </c>
      <c r="H108">
        <v>3.3445233668890901E-3</v>
      </c>
      <c r="I108" s="1">
        <v>2.16126137998902E-5</v>
      </c>
      <c r="J108">
        <f t="shared" si="5"/>
        <v>6.1307709241367969E-2</v>
      </c>
      <c r="K108">
        <f t="shared" si="5"/>
        <v>1.0631151113896009E-2</v>
      </c>
      <c r="L108">
        <f t="shared" si="6"/>
        <v>7.1938860355263978E-2</v>
      </c>
      <c r="N108" t="s">
        <v>115</v>
      </c>
      <c r="O108">
        <v>1.4220480429440701E-2</v>
      </c>
      <c r="P108" s="1">
        <v>8.9175168195686802E-4</v>
      </c>
      <c r="Q108" s="1">
        <v>3.9423806394457998E-4</v>
      </c>
      <c r="R108">
        <v>0</v>
      </c>
      <c r="S108">
        <v>1.0006204407838101E-3</v>
      </c>
      <c r="T108" s="1">
        <v>4.3114273596065804E-6</v>
      </c>
      <c r="U108">
        <v>1.19295588153957E-2</v>
      </c>
      <c r="V108">
        <f t="shared" si="4"/>
        <v>2.2909216140450002E-3</v>
      </c>
      <c r="W108">
        <f t="shared" si="7"/>
        <v>1.4220480429440701E-2</v>
      </c>
    </row>
    <row r="109" spans="1:23">
      <c r="A109" t="s">
        <v>116</v>
      </c>
      <c r="B109">
        <v>0.59457383436498901</v>
      </c>
      <c r="C109">
        <v>0.79241309118026704</v>
      </c>
      <c r="D109">
        <v>0.88423028761620603</v>
      </c>
      <c r="E109">
        <v>3.1355238171925301E-3</v>
      </c>
      <c r="F109">
        <v>5.6104513601311801E-2</v>
      </c>
      <c r="G109">
        <v>0</v>
      </c>
      <c r="H109">
        <v>3.1211900551878901E-2</v>
      </c>
      <c r="I109">
        <v>1.3652584655612699E-3</v>
      </c>
      <c r="J109">
        <f t="shared" si="5"/>
        <v>0.19783925681527803</v>
      </c>
      <c r="K109">
        <f t="shared" si="5"/>
        <v>9.1817196435938997E-2</v>
      </c>
      <c r="L109">
        <f t="shared" si="6"/>
        <v>0.28965645325121703</v>
      </c>
      <c r="N109" t="s">
        <v>116</v>
      </c>
      <c r="O109">
        <v>6.0271881088349098E-2</v>
      </c>
      <c r="P109" s="1">
        <v>3.3551081446508502E-4</v>
      </c>
      <c r="Q109">
        <v>9.1840454930585107E-3</v>
      </c>
      <c r="R109">
        <v>0</v>
      </c>
      <c r="S109">
        <v>5.0728304185640996E-3</v>
      </c>
      <c r="T109" s="1">
        <v>1.3355608648375501E-4</v>
      </c>
      <c r="U109">
        <v>4.55459382757777E-2</v>
      </c>
      <c r="V109">
        <f t="shared" si="4"/>
        <v>1.4725942812571398E-2</v>
      </c>
      <c r="W109">
        <f t="shared" si="7"/>
        <v>6.0271881088349098E-2</v>
      </c>
    </row>
    <row r="110" spans="1:23">
      <c r="A110" t="s">
        <v>117</v>
      </c>
      <c r="B110">
        <v>0.10169472449696999</v>
      </c>
      <c r="C110">
        <v>0.14933796259413801</v>
      </c>
      <c r="D110">
        <v>0.225591707582355</v>
      </c>
      <c r="E110">
        <v>2.0212485536870799E-3</v>
      </c>
      <c r="F110">
        <v>2.8831640041991E-2</v>
      </c>
      <c r="G110">
        <v>0</v>
      </c>
      <c r="H110">
        <v>4.4633887819329199E-2</v>
      </c>
      <c r="I110" s="1">
        <v>7.6696857321202801E-4</v>
      </c>
      <c r="J110">
        <f t="shared" si="5"/>
        <v>4.7643238097168014E-2</v>
      </c>
      <c r="K110">
        <f t="shared" si="5"/>
        <v>7.6253744988216993E-2</v>
      </c>
      <c r="L110">
        <f t="shared" si="6"/>
        <v>0.12389698308538501</v>
      </c>
      <c r="N110" t="s">
        <v>117</v>
      </c>
      <c r="O110">
        <v>2.50339517203714E-2</v>
      </c>
      <c r="P110" s="1">
        <v>3.0200004117076902E-4</v>
      </c>
      <c r="Q110">
        <v>4.0286185896299597E-3</v>
      </c>
      <c r="R110">
        <v>0</v>
      </c>
      <c r="S110">
        <v>6.0213441796470599E-3</v>
      </c>
      <c r="T110" s="1">
        <v>8.9372838561458794E-5</v>
      </c>
      <c r="U110">
        <v>1.4592616071362099E-2</v>
      </c>
      <c r="V110">
        <f t="shared" si="4"/>
        <v>1.0441335649009301E-2</v>
      </c>
      <c r="W110">
        <f t="shared" si="7"/>
        <v>2.50339517203714E-2</v>
      </c>
    </row>
    <row r="111" spans="1:23">
      <c r="A111" t="s">
        <v>118</v>
      </c>
      <c r="B111">
        <v>0.76901675314354501</v>
      </c>
      <c r="C111">
        <v>1.12832330812801</v>
      </c>
      <c r="D111">
        <v>1.3357948591192801</v>
      </c>
      <c r="E111">
        <v>1.71861491339289E-2</v>
      </c>
      <c r="F111">
        <v>8.1781008217701401E-2</v>
      </c>
      <c r="G111">
        <v>1.55862457579447E-3</v>
      </c>
      <c r="H111">
        <v>0.10577626514986201</v>
      </c>
      <c r="I111">
        <v>1.1695039139844299E-3</v>
      </c>
      <c r="J111">
        <f t="shared" si="5"/>
        <v>0.35930655498446495</v>
      </c>
      <c r="K111">
        <f t="shared" si="5"/>
        <v>0.20747155099127013</v>
      </c>
      <c r="L111">
        <f t="shared" si="6"/>
        <v>0.56677810597573508</v>
      </c>
      <c r="N111" t="s">
        <v>118</v>
      </c>
      <c r="O111">
        <v>0.116416980986333</v>
      </c>
      <c r="P111">
        <v>2.19145098261637E-3</v>
      </c>
      <c r="Q111">
        <v>1.2765402561784499E-2</v>
      </c>
      <c r="R111" s="1">
        <v>1.58805968222195E-4</v>
      </c>
      <c r="S111">
        <v>1.6841482879656301E-2</v>
      </c>
      <c r="T111" s="1">
        <v>1.2271150791631801E-4</v>
      </c>
      <c r="U111">
        <v>8.4337127086136998E-2</v>
      </c>
      <c r="V111">
        <f t="shared" si="4"/>
        <v>3.2079853900196006E-2</v>
      </c>
      <c r="W111">
        <f t="shared" si="7"/>
        <v>0.116416980986333</v>
      </c>
    </row>
    <row r="112" spans="1:23">
      <c r="A112" t="s">
        <v>119</v>
      </c>
      <c r="B112">
        <v>0.93674984379322102</v>
      </c>
      <c r="C112">
        <v>1.33460512935871</v>
      </c>
      <c r="D112">
        <v>1.5231100955582</v>
      </c>
      <c r="E112">
        <v>2.7760618596467699E-2</v>
      </c>
      <c r="F112">
        <v>9.14934332206193E-2</v>
      </c>
      <c r="G112">
        <v>0</v>
      </c>
      <c r="H112">
        <v>6.8830081710391497E-2</v>
      </c>
      <c r="I112" s="1">
        <v>4.2083267195725899E-4</v>
      </c>
      <c r="J112">
        <f t="shared" si="5"/>
        <v>0.39785528556548899</v>
      </c>
      <c r="K112">
        <f t="shared" si="5"/>
        <v>0.18850496619948998</v>
      </c>
      <c r="L112">
        <f t="shared" si="6"/>
        <v>0.58636025176497897</v>
      </c>
      <c r="N112" t="s">
        <v>119</v>
      </c>
      <c r="O112">
        <v>0.151053745400648</v>
      </c>
      <c r="P112">
        <v>4.50257365313939E-3</v>
      </c>
      <c r="Q112">
        <v>1.6165972499820401E-2</v>
      </c>
      <c r="R112">
        <v>0</v>
      </c>
      <c r="S112">
        <v>1.4771791274646799E-2</v>
      </c>
      <c r="T112" s="1">
        <v>6.1751306062429793E-5</v>
      </c>
      <c r="U112">
        <v>0.115551656666978</v>
      </c>
      <c r="V112">
        <f t="shared" si="4"/>
        <v>3.5502088733670001E-2</v>
      </c>
      <c r="W112">
        <f t="shared" si="7"/>
        <v>0.151053745400648</v>
      </c>
    </row>
    <row r="113" spans="1:23">
      <c r="A113" t="s">
        <v>120</v>
      </c>
      <c r="B113">
        <v>4.2702472783367202</v>
      </c>
      <c r="C113">
        <v>6.5465892309395999</v>
      </c>
      <c r="D113">
        <v>9.8864867875348601</v>
      </c>
      <c r="E113">
        <v>0.92390295605762796</v>
      </c>
      <c r="F113">
        <v>0.828191274089637</v>
      </c>
      <c r="G113">
        <v>0.89747899238814199</v>
      </c>
      <c r="H113">
        <v>0.67842865877901304</v>
      </c>
      <c r="I113">
        <v>1.18956752808772E-2</v>
      </c>
      <c r="J113">
        <f t="shared" si="5"/>
        <v>2.2763419526028796</v>
      </c>
      <c r="K113">
        <f t="shared" si="5"/>
        <v>3.3398975565952602</v>
      </c>
      <c r="L113">
        <f t="shared" si="6"/>
        <v>5.6162395091981399</v>
      </c>
      <c r="N113" t="s">
        <v>120</v>
      </c>
      <c r="O113">
        <v>1.3217129454857099</v>
      </c>
      <c r="P113">
        <v>0.14594010611074301</v>
      </c>
      <c r="Q113">
        <v>0.17910195051834801</v>
      </c>
      <c r="R113">
        <v>7.3691450750056495E-2</v>
      </c>
      <c r="S113">
        <v>0.17281646394768199</v>
      </c>
      <c r="T113">
        <v>2.4579882662917798E-3</v>
      </c>
      <c r="U113">
        <v>0.74770498589258905</v>
      </c>
      <c r="V113">
        <f t="shared" si="4"/>
        <v>0.5740079595931209</v>
      </c>
      <c r="W113">
        <f t="shared" si="7"/>
        <v>1.3217129454857099</v>
      </c>
    </row>
    <row r="114" spans="1:23">
      <c r="A114" t="s">
        <v>121</v>
      </c>
      <c r="B114">
        <v>1.0189129236261001</v>
      </c>
      <c r="C114">
        <v>1.43103569272793</v>
      </c>
      <c r="D114">
        <v>1.72746717693449</v>
      </c>
      <c r="E114">
        <v>2.1267593973191699E-2</v>
      </c>
      <c r="F114">
        <v>0.19640204750057699</v>
      </c>
      <c r="G114" s="1">
        <v>1.2572224259959999E-6</v>
      </c>
      <c r="H114">
        <v>7.8203370742102998E-2</v>
      </c>
      <c r="I114" s="1">
        <v>5.5721476823449901E-4</v>
      </c>
      <c r="J114">
        <f t="shared" si="5"/>
        <v>0.41212276910182988</v>
      </c>
      <c r="K114">
        <f t="shared" si="5"/>
        <v>0.29643148420656007</v>
      </c>
      <c r="L114">
        <f t="shared" si="6"/>
        <v>0.70855425330838995</v>
      </c>
      <c r="N114" t="s">
        <v>121</v>
      </c>
      <c r="O114">
        <v>0.14167717650362299</v>
      </c>
      <c r="P114">
        <v>2.1552537357288101E-3</v>
      </c>
      <c r="Q114">
        <v>3.0169800271081501E-2</v>
      </c>
      <c r="R114">
        <v>0</v>
      </c>
      <c r="S114">
        <v>1.39573737916467E-2</v>
      </c>
      <c r="T114" s="1">
        <v>9.6728679389143602E-5</v>
      </c>
      <c r="U114">
        <v>9.5298020025775504E-2</v>
      </c>
      <c r="V114">
        <f t="shared" si="4"/>
        <v>4.6379156477847489E-2</v>
      </c>
      <c r="W114">
        <f t="shared" si="7"/>
        <v>0.14167717650362299</v>
      </c>
    </row>
    <row r="115" spans="1:23">
      <c r="A115" t="s">
        <v>122</v>
      </c>
      <c r="B115">
        <v>0.908715859270806</v>
      </c>
      <c r="C115">
        <v>1.14874683461676</v>
      </c>
      <c r="D115">
        <v>1.3337308513320301</v>
      </c>
      <c r="E115">
        <v>1.3544013979713301E-2</v>
      </c>
      <c r="F115">
        <v>0.110847666512588</v>
      </c>
      <c r="G115">
        <v>0</v>
      </c>
      <c r="H115">
        <v>5.8622521114561101E-2</v>
      </c>
      <c r="I115">
        <v>1.9698151084062499E-3</v>
      </c>
      <c r="J115">
        <f t="shared" si="5"/>
        <v>0.24003097534595397</v>
      </c>
      <c r="K115">
        <f t="shared" si="5"/>
        <v>0.18498401671527009</v>
      </c>
      <c r="L115">
        <f t="shared" si="6"/>
        <v>0.42501499206122406</v>
      </c>
      <c r="N115" t="s">
        <v>122</v>
      </c>
      <c r="O115">
        <v>6.6699074727445296E-2</v>
      </c>
      <c r="P115">
        <v>2.1591027239955202E-3</v>
      </c>
      <c r="Q115">
        <v>1.31530421902269E-2</v>
      </c>
      <c r="R115">
        <v>0</v>
      </c>
      <c r="S115">
        <v>9.0627913545128398E-3</v>
      </c>
      <c r="T115" s="1">
        <v>2.13264568928437E-4</v>
      </c>
      <c r="U115">
        <v>4.2110873889780798E-2</v>
      </c>
      <c r="V115">
        <f t="shared" si="4"/>
        <v>2.4588200837664498E-2</v>
      </c>
      <c r="W115">
        <f t="shared" si="7"/>
        <v>6.6699074727445296E-2</v>
      </c>
    </row>
    <row r="116" spans="1:23">
      <c r="A116" t="s">
        <v>123</v>
      </c>
      <c r="B116" s="1">
        <v>1.1058461420904599E-5</v>
      </c>
      <c r="C116" s="1">
        <v>1.1058461420904599E-5</v>
      </c>
      <c r="D116" s="1">
        <v>1.1058461420904599E-5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5"/>
        <v>0</v>
      </c>
      <c r="K116">
        <f t="shared" si="5"/>
        <v>0</v>
      </c>
      <c r="L116">
        <f t="shared" si="6"/>
        <v>0</v>
      </c>
      <c r="N116" t="s">
        <v>123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4"/>
        <v>0</v>
      </c>
      <c r="W116">
        <f t="shared" si="7"/>
        <v>0</v>
      </c>
    </row>
    <row r="117" spans="1:23">
      <c r="A117" t="s">
        <v>124</v>
      </c>
      <c r="B117">
        <v>32.957487064157299</v>
      </c>
      <c r="C117">
        <v>40.019713091662098</v>
      </c>
      <c r="D117">
        <v>44.988086926254702</v>
      </c>
      <c r="E117">
        <v>3.1251774392742502</v>
      </c>
      <c r="F117">
        <v>0.21229434664751601</v>
      </c>
      <c r="G117">
        <v>0.13878862053577801</v>
      </c>
      <c r="H117">
        <v>1.4695029310546801</v>
      </c>
      <c r="I117">
        <v>2.2610497080330399E-2</v>
      </c>
      <c r="J117">
        <f t="shared" si="5"/>
        <v>7.0622260275047992</v>
      </c>
      <c r="K117">
        <f t="shared" si="5"/>
        <v>4.9683738345926045</v>
      </c>
      <c r="L117">
        <f t="shared" si="6"/>
        <v>12.030599862097404</v>
      </c>
      <c r="N117" t="s">
        <v>124</v>
      </c>
      <c r="O117">
        <v>0.79018223002382604</v>
      </c>
      <c r="P117">
        <v>4.31450518342242E-2</v>
      </c>
      <c r="Q117">
        <v>2.4044385639373299E-2</v>
      </c>
      <c r="R117">
        <v>9.1881853020004192E-3</v>
      </c>
      <c r="S117">
        <v>0.197087879993987</v>
      </c>
      <c r="T117">
        <v>4.24571983883753E-3</v>
      </c>
      <c r="U117">
        <v>0.51247100741540197</v>
      </c>
      <c r="V117">
        <f t="shared" si="4"/>
        <v>0.27771122260842407</v>
      </c>
      <c r="W117">
        <f t="shared" si="7"/>
        <v>0.79018223002382604</v>
      </c>
    </row>
    <row r="118" spans="1:23">
      <c r="A118" t="s">
        <v>125</v>
      </c>
      <c r="B118">
        <v>0</v>
      </c>
      <c r="C118">
        <v>0</v>
      </c>
      <c r="D118" s="1">
        <v>1.9019753123981301E-4</v>
      </c>
      <c r="E118" s="1">
        <v>1.9019753123981301E-4</v>
      </c>
      <c r="F118">
        <v>0</v>
      </c>
      <c r="G118">
        <v>0</v>
      </c>
      <c r="H118">
        <v>0</v>
      </c>
      <c r="I118">
        <v>0</v>
      </c>
      <c r="J118">
        <f t="shared" si="5"/>
        <v>0</v>
      </c>
      <c r="K118">
        <f t="shared" si="5"/>
        <v>1.9019753123981301E-4</v>
      </c>
      <c r="L118">
        <f t="shared" si="6"/>
        <v>1.9019753123981301E-4</v>
      </c>
      <c r="N118" t="s">
        <v>125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4"/>
        <v>0</v>
      </c>
      <c r="W118">
        <f t="shared" si="7"/>
        <v>0</v>
      </c>
    </row>
    <row r="119" spans="1:23">
      <c r="A119" t="s">
        <v>126</v>
      </c>
      <c r="B119">
        <v>28.569035214318301</v>
      </c>
      <c r="C119">
        <v>35.857054939719902</v>
      </c>
      <c r="D119">
        <v>50.898844615342597</v>
      </c>
      <c r="E119">
        <v>3.9003319952084201</v>
      </c>
      <c r="F119">
        <v>2.71840934907509</v>
      </c>
      <c r="G119">
        <v>3.3237696298218</v>
      </c>
      <c r="H119">
        <v>4.8230659126930604</v>
      </c>
      <c r="I119">
        <v>0.27621278882383099</v>
      </c>
      <c r="J119">
        <f t="shared" si="5"/>
        <v>7.2880197254016004</v>
      </c>
      <c r="K119">
        <f t="shared" si="5"/>
        <v>15.041789675622695</v>
      </c>
      <c r="L119">
        <f t="shared" si="6"/>
        <v>22.329809401024296</v>
      </c>
      <c r="N119" t="s">
        <v>126</v>
      </c>
      <c r="O119">
        <v>5.7975563925404199</v>
      </c>
      <c r="P119">
        <v>0.40050715819669203</v>
      </c>
      <c r="Q119">
        <v>0.69703874801205501</v>
      </c>
      <c r="R119">
        <v>0.449836887801639</v>
      </c>
      <c r="S119">
        <v>1.2865198949408301</v>
      </c>
      <c r="T119">
        <v>5.9981630569931298E-2</v>
      </c>
      <c r="U119">
        <v>2.9036720730191998</v>
      </c>
      <c r="V119">
        <f t="shared" si="4"/>
        <v>2.89388431952122</v>
      </c>
      <c r="W119">
        <f t="shared" si="7"/>
        <v>5.7975563925404199</v>
      </c>
    </row>
    <row r="120" spans="1:23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5"/>
        <v>0</v>
      </c>
      <c r="K120">
        <f t="shared" si="5"/>
        <v>0</v>
      </c>
      <c r="L120">
        <f t="shared" si="6"/>
        <v>0</v>
      </c>
      <c r="N120" t="s">
        <v>127</v>
      </c>
      <c r="O120" s="1">
        <v>6.2769417003750197E-5</v>
      </c>
      <c r="P120" s="1">
        <v>1.87284863177186E-5</v>
      </c>
      <c r="Q120">
        <v>0</v>
      </c>
      <c r="R120">
        <v>0</v>
      </c>
      <c r="S120" s="1">
        <v>2.3570156715913999E-6</v>
      </c>
      <c r="T120">
        <v>0</v>
      </c>
      <c r="U120" s="1">
        <v>4.1683915014440099E-5</v>
      </c>
      <c r="V120">
        <f t="shared" si="4"/>
        <v>2.1085501989310097E-5</v>
      </c>
      <c r="W120">
        <f t="shared" si="7"/>
        <v>6.2769417003750197E-5</v>
      </c>
    </row>
    <row r="121" spans="1:23">
      <c r="A121" t="s">
        <v>128</v>
      </c>
      <c r="B121" s="1">
        <v>9.6424138372983796E-4</v>
      </c>
      <c r="C121">
        <v>1.6669353809944699E-3</v>
      </c>
      <c r="D121">
        <v>1.8827433842698001E-3</v>
      </c>
      <c r="E121" s="1">
        <v>1.63491624577123E-4</v>
      </c>
      <c r="F121" s="1">
        <v>3.3294088097494703E-5</v>
      </c>
      <c r="G121" s="1">
        <v>2.41247442216403E-6</v>
      </c>
      <c r="H121" s="1">
        <v>1.58947613956637E-6</v>
      </c>
      <c r="I121" s="1">
        <v>1.5020340038983601E-5</v>
      </c>
      <c r="J121">
        <f t="shared" si="5"/>
        <v>7.0269399726463199E-4</v>
      </c>
      <c r="K121">
        <f t="shared" si="5"/>
        <v>2.1580800327533015E-4</v>
      </c>
      <c r="L121">
        <f t="shared" si="6"/>
        <v>9.1850200053996214E-4</v>
      </c>
      <c r="N121" t="s">
        <v>128</v>
      </c>
      <c r="O121" s="1">
        <v>4.4998009553214599E-4</v>
      </c>
      <c r="P121" s="1">
        <v>4.65120084380129E-5</v>
      </c>
      <c r="Q121" s="1">
        <v>1.73136675152136E-5</v>
      </c>
      <c r="R121">
        <v>0</v>
      </c>
      <c r="S121" s="1">
        <v>6.9475830993200598E-7</v>
      </c>
      <c r="T121" s="1">
        <v>6.0640577135990203E-6</v>
      </c>
      <c r="U121" s="1">
        <v>3.7939560355538903E-4</v>
      </c>
      <c r="V121">
        <f t="shared" si="4"/>
        <v>7.0584491976756968E-5</v>
      </c>
      <c r="W121">
        <f t="shared" si="7"/>
        <v>4.4998009553214599E-4</v>
      </c>
    </row>
    <row r="122" spans="1:23">
      <c r="A122" t="s">
        <v>129</v>
      </c>
      <c r="B122" s="1">
        <v>6.5546007560827199E-4</v>
      </c>
      <c r="C122">
        <v>1.2621190833271899E-3</v>
      </c>
      <c r="D122">
        <v>3.0466844239229402E-3</v>
      </c>
      <c r="E122">
        <v>1.2006298242870899E-3</v>
      </c>
      <c r="F122" s="1">
        <v>8.5864875002759298E-5</v>
      </c>
      <c r="G122" s="1">
        <v>1.3108550340964499E-6</v>
      </c>
      <c r="H122" s="1">
        <v>2.6086353803213898E-4</v>
      </c>
      <c r="I122" s="1">
        <v>2.3589624823966001E-4</v>
      </c>
      <c r="J122">
        <f t="shared" si="5"/>
        <v>6.0665900771891791E-4</v>
      </c>
      <c r="K122">
        <f t="shared" si="5"/>
        <v>1.7845653405957503E-3</v>
      </c>
      <c r="L122">
        <f t="shared" si="6"/>
        <v>2.3912243483146683E-3</v>
      </c>
      <c r="N122" t="s">
        <v>129</v>
      </c>
      <c r="O122" s="1">
        <v>6.2663822504014895E-4</v>
      </c>
      <c r="P122" s="1">
        <v>2.81804190559572E-4</v>
      </c>
      <c r="Q122" s="1">
        <v>2.5705679051329E-5</v>
      </c>
      <c r="R122">
        <v>0</v>
      </c>
      <c r="S122" s="1">
        <v>7.6341675369457604E-5</v>
      </c>
      <c r="T122" s="1">
        <v>1.3795201542569799E-5</v>
      </c>
      <c r="U122" s="1">
        <v>2.2899147851721899E-4</v>
      </c>
      <c r="V122">
        <f t="shared" si="4"/>
        <v>3.9764674652292993E-4</v>
      </c>
      <c r="W122">
        <f t="shared" si="7"/>
        <v>6.2663822504014895E-4</v>
      </c>
    </row>
    <row r="123" spans="1:23">
      <c r="A123" t="s">
        <v>130</v>
      </c>
      <c r="B123">
        <v>1.7609606161184298E-2</v>
      </c>
      <c r="C123">
        <v>2.5590948916745199E-2</v>
      </c>
      <c r="D123">
        <v>3.4725539129298599E-2</v>
      </c>
      <c r="E123">
        <v>8.7223604315512602E-3</v>
      </c>
      <c r="F123" s="1">
        <v>3.9165348542113799E-5</v>
      </c>
      <c r="G123">
        <v>0</v>
      </c>
      <c r="H123" s="1">
        <v>1.84278596867793E-4</v>
      </c>
      <c r="I123" s="1">
        <v>1.88785835592154E-4</v>
      </c>
      <c r="J123">
        <f t="shared" si="5"/>
        <v>7.9813427555609009E-3</v>
      </c>
      <c r="K123">
        <f t="shared" si="5"/>
        <v>9.1345902125534E-3</v>
      </c>
      <c r="L123">
        <f t="shared" si="6"/>
        <v>1.7115932968114301E-2</v>
      </c>
      <c r="N123" t="s">
        <v>130</v>
      </c>
      <c r="O123">
        <v>8.1110705728501698E-3</v>
      </c>
      <c r="P123">
        <v>2.7339860825772401E-3</v>
      </c>
      <c r="Q123" s="1">
        <v>2.2964566153327299E-5</v>
      </c>
      <c r="R123">
        <v>0</v>
      </c>
      <c r="S123" s="1">
        <v>8.5806882712105299E-5</v>
      </c>
      <c r="T123" s="1">
        <v>4.1077655800778197E-5</v>
      </c>
      <c r="U123">
        <v>5.2272353856067004E-3</v>
      </c>
      <c r="V123">
        <f t="shared" si="4"/>
        <v>2.8838351872434694E-3</v>
      </c>
      <c r="W123">
        <f t="shared" si="7"/>
        <v>8.1110705728501698E-3</v>
      </c>
    </row>
    <row r="124" spans="1:23">
      <c r="A124" t="s">
        <v>131</v>
      </c>
      <c r="B124" s="1">
        <v>3.6192111714885899E-4</v>
      </c>
      <c r="C124" s="1">
        <v>8.2314758292256502E-4</v>
      </c>
      <c r="D124" s="1">
        <v>8.2314758292256502E-4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5"/>
        <v>4.6122646577370603E-4</v>
      </c>
      <c r="K124">
        <f t="shared" si="5"/>
        <v>0</v>
      </c>
      <c r="L124">
        <f t="shared" si="6"/>
        <v>4.6122646577370603E-4</v>
      </c>
      <c r="N124" t="s">
        <v>131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4"/>
        <v>0</v>
      </c>
      <c r="W124">
        <f t="shared" si="7"/>
        <v>0</v>
      </c>
    </row>
    <row r="125" spans="1:23">
      <c r="A125" t="s">
        <v>132</v>
      </c>
      <c r="B125">
        <v>0.34859244277096402</v>
      </c>
      <c r="C125">
        <v>0.52201692126884802</v>
      </c>
      <c r="D125">
        <v>0.79520607549188804</v>
      </c>
      <c r="E125">
        <v>5.4135489844980199E-2</v>
      </c>
      <c r="F125">
        <v>9.5975883116781596E-2</v>
      </c>
      <c r="G125">
        <v>2.3141301056255801E-3</v>
      </c>
      <c r="H125">
        <v>0.118729736014599</v>
      </c>
      <c r="I125">
        <v>2.0339151410512101E-3</v>
      </c>
      <c r="J125">
        <f t="shared" si="5"/>
        <v>0.173424478497884</v>
      </c>
      <c r="K125">
        <f t="shared" si="5"/>
        <v>0.27318915422304002</v>
      </c>
      <c r="L125">
        <f t="shared" si="6"/>
        <v>0.44661363272092403</v>
      </c>
      <c r="N125" t="s">
        <v>132</v>
      </c>
      <c r="O125">
        <v>0.18952387255216699</v>
      </c>
      <c r="P125">
        <v>1.7010725735622099E-2</v>
      </c>
      <c r="Q125">
        <v>3.3623961469806098E-2</v>
      </c>
      <c r="R125">
        <v>1.7041815109528099E-3</v>
      </c>
      <c r="S125">
        <v>3.7992389735079499E-2</v>
      </c>
      <c r="T125" s="1">
        <v>5.3704208244554599E-4</v>
      </c>
      <c r="U125">
        <v>9.8655572018260196E-2</v>
      </c>
      <c r="V125">
        <f t="shared" si="4"/>
        <v>9.0868300533906793E-2</v>
      </c>
      <c r="W125">
        <f t="shared" si="7"/>
        <v>0.18952387255216699</v>
      </c>
    </row>
    <row r="126" spans="1:23">
      <c r="A126" t="s">
        <v>133</v>
      </c>
      <c r="B126">
        <v>7.9548731938108297E-3</v>
      </c>
      <c r="C126">
        <v>9.6168272264452702E-3</v>
      </c>
      <c r="D126">
        <v>9.6924320863593198E-3</v>
      </c>
      <c r="E126" s="1">
        <v>1.20922985282899E-6</v>
      </c>
      <c r="F126" s="1">
        <v>2.5987531708061302E-5</v>
      </c>
      <c r="G126" s="1">
        <v>2.6756183899182298E-6</v>
      </c>
      <c r="H126" s="1">
        <v>4.3827544076663197E-5</v>
      </c>
      <c r="I126" s="1">
        <v>1.90493588657482E-6</v>
      </c>
      <c r="J126">
        <f t="shared" si="5"/>
        <v>1.6619540326344405E-3</v>
      </c>
      <c r="K126">
        <f t="shared" si="5"/>
        <v>7.5604859914049638E-5</v>
      </c>
      <c r="L126">
        <f t="shared" si="6"/>
        <v>1.7375588925484901E-3</v>
      </c>
      <c r="N126" t="s">
        <v>133</v>
      </c>
      <c r="O126" s="1">
        <v>3.7953229837565602E-4</v>
      </c>
      <c r="P126" s="1">
        <v>1.4710779530131501E-10</v>
      </c>
      <c r="Q126" s="1">
        <v>4.0622434573062399E-6</v>
      </c>
      <c r="R126" s="1">
        <v>5.1861018359788497E-8</v>
      </c>
      <c r="S126" s="1">
        <v>2.3301223212013498E-6</v>
      </c>
      <c r="T126" s="1">
        <v>7.0646511905414994E-8</v>
      </c>
      <c r="U126" s="1">
        <v>3.7301727795908799E-4</v>
      </c>
      <c r="V126">
        <f t="shared" si="4"/>
        <v>6.5150204165680277E-6</v>
      </c>
      <c r="W126">
        <f t="shared" si="7"/>
        <v>3.7953229837565602E-4</v>
      </c>
    </row>
    <row r="127" spans="1:23">
      <c r="A127" t="s">
        <v>134</v>
      </c>
      <c r="B127">
        <v>0.25449167845029302</v>
      </c>
      <c r="C127">
        <v>0.38702299920159</v>
      </c>
      <c r="D127">
        <v>0.51224855170189398</v>
      </c>
      <c r="E127">
        <v>1.54051458916778E-2</v>
      </c>
      <c r="F127">
        <v>4.8751825634154103E-2</v>
      </c>
      <c r="G127" s="1">
        <v>7.3428054515588904E-5</v>
      </c>
      <c r="H127">
        <v>5.9144973591284601E-2</v>
      </c>
      <c r="I127">
        <v>1.85017932866841E-3</v>
      </c>
      <c r="J127">
        <f t="shared" si="5"/>
        <v>0.13253132075129698</v>
      </c>
      <c r="K127">
        <f t="shared" si="5"/>
        <v>0.12522555250030398</v>
      </c>
      <c r="L127">
        <f t="shared" si="6"/>
        <v>0.25775687325160096</v>
      </c>
      <c r="N127" t="s">
        <v>134</v>
      </c>
      <c r="O127">
        <v>6.5266137236755895E-2</v>
      </c>
      <c r="P127">
        <v>2.0498222626820599E-3</v>
      </c>
      <c r="Q127">
        <v>1.0802601906442499E-2</v>
      </c>
      <c r="R127">
        <v>0</v>
      </c>
      <c r="S127">
        <v>1.2813071779617199E-2</v>
      </c>
      <c r="T127" s="1">
        <v>2.1422027531391199E-4</v>
      </c>
      <c r="U127">
        <v>3.9386421012700998E-2</v>
      </c>
      <c r="V127">
        <f t="shared" si="4"/>
        <v>2.5879716224054897E-2</v>
      </c>
      <c r="W127">
        <f t="shared" si="7"/>
        <v>6.5266137236755895E-2</v>
      </c>
    </row>
    <row r="128" spans="1:23">
      <c r="A128" t="s">
        <v>135</v>
      </c>
      <c r="B128">
        <v>2.7619368667307601E-3</v>
      </c>
      <c r="C128">
        <v>3.7073751594046802E-3</v>
      </c>
      <c r="D128">
        <v>3.8505731954492899E-3</v>
      </c>
      <c r="E128" s="1">
        <v>9.4984385995599298E-6</v>
      </c>
      <c r="F128" s="1">
        <v>1.11170277818806E-5</v>
      </c>
      <c r="G128">
        <v>0</v>
      </c>
      <c r="H128" s="1">
        <v>9.9746799059628798E-5</v>
      </c>
      <c r="I128" s="1">
        <v>2.2835770603534201E-5</v>
      </c>
      <c r="J128">
        <f t="shared" si="5"/>
        <v>9.4543829267392009E-4</v>
      </c>
      <c r="K128">
        <f t="shared" si="5"/>
        <v>1.4319803604460977E-4</v>
      </c>
      <c r="L128">
        <f t="shared" si="6"/>
        <v>1.0886363287185299E-3</v>
      </c>
      <c r="N128" t="s">
        <v>135</v>
      </c>
      <c r="O128" s="1">
        <v>6.5271150542965E-4</v>
      </c>
      <c r="P128" s="1">
        <v>6.60169347344214E-8</v>
      </c>
      <c r="Q128" s="1">
        <v>4.6481205334111704E-6</v>
      </c>
      <c r="R128">
        <v>0</v>
      </c>
      <c r="S128" s="1">
        <v>4.41449365683535E-5</v>
      </c>
      <c r="T128" s="1">
        <v>1.8769368179716701E-6</v>
      </c>
      <c r="U128" s="1">
        <v>6.0197549457517902E-4</v>
      </c>
      <c r="V128">
        <f t="shared" si="4"/>
        <v>5.0736010854470978E-5</v>
      </c>
      <c r="W128">
        <f t="shared" si="7"/>
        <v>6.5271150542965E-4</v>
      </c>
    </row>
    <row r="129" spans="1:23">
      <c r="A129" t="s">
        <v>136</v>
      </c>
      <c r="B129">
        <v>7.1595617207705797E-2</v>
      </c>
      <c r="C129">
        <v>0.122770375278609</v>
      </c>
      <c r="D129">
        <v>0.26938812305070903</v>
      </c>
      <c r="E129">
        <v>2.9096392925933801E-2</v>
      </c>
      <c r="F129">
        <v>3.2318246764190997E-2</v>
      </c>
      <c r="G129" s="1">
        <v>3.3195109695144803E-5</v>
      </c>
      <c r="H129">
        <v>8.4793161627736702E-2</v>
      </c>
      <c r="I129" s="1">
        <v>3.7675134454015599E-4</v>
      </c>
      <c r="J129">
        <f t="shared" si="5"/>
        <v>5.1174758070903201E-2</v>
      </c>
      <c r="K129">
        <f t="shared" si="5"/>
        <v>0.14661774777210002</v>
      </c>
      <c r="L129">
        <f t="shared" si="6"/>
        <v>0.19779250584300323</v>
      </c>
      <c r="N129" t="s">
        <v>136</v>
      </c>
      <c r="O129">
        <v>3.2298553747148698E-2</v>
      </c>
      <c r="P129">
        <v>2.8530768849073002E-3</v>
      </c>
      <c r="Q129">
        <v>4.8532554299092097E-3</v>
      </c>
      <c r="R129">
        <v>0</v>
      </c>
      <c r="S129">
        <v>9.9789073418994206E-3</v>
      </c>
      <c r="T129" s="1">
        <v>4.22398969942371E-5</v>
      </c>
      <c r="U129">
        <v>1.4571074193438701E-2</v>
      </c>
      <c r="V129">
        <f t="shared" si="4"/>
        <v>1.7727479553709999E-2</v>
      </c>
      <c r="W129">
        <f t="shared" si="7"/>
        <v>3.2298553747148698E-2</v>
      </c>
    </row>
    <row r="130" spans="1:23">
      <c r="A130" t="s">
        <v>137</v>
      </c>
      <c r="B130">
        <v>9.0887732944809105E-2</v>
      </c>
      <c r="C130">
        <v>0.13096718113766101</v>
      </c>
      <c r="D130">
        <v>0.147644537418715</v>
      </c>
      <c r="E130">
        <v>1.92701443931744E-3</v>
      </c>
      <c r="F130">
        <v>7.0004513250589498E-3</v>
      </c>
      <c r="G130">
        <v>0</v>
      </c>
      <c r="H130">
        <v>7.0514710683894496E-3</v>
      </c>
      <c r="I130" s="1">
        <v>6.9841944828940401E-4</v>
      </c>
      <c r="J130">
        <f t="shared" si="5"/>
        <v>4.0079448192851905E-2</v>
      </c>
      <c r="K130">
        <f t="shared" si="5"/>
        <v>1.667735628105399E-2</v>
      </c>
      <c r="L130">
        <f t="shared" si="6"/>
        <v>5.6756804473905895E-2</v>
      </c>
      <c r="N130" t="s">
        <v>137</v>
      </c>
      <c r="O130">
        <v>1.6636233208849299E-2</v>
      </c>
      <c r="P130" s="1">
        <v>3.2094737865987199E-4</v>
      </c>
      <c r="Q130">
        <v>1.6335194609947801E-3</v>
      </c>
      <c r="R130">
        <v>0</v>
      </c>
      <c r="S130">
        <v>1.56774974195878E-3</v>
      </c>
      <c r="T130" s="1">
        <v>9.2650563071447204E-5</v>
      </c>
      <c r="U130">
        <v>1.3021366064164401E-2</v>
      </c>
      <c r="V130">
        <f t="shared" ref="V130:V193" si="8">O130-U130</f>
        <v>3.6148671446848985E-3</v>
      </c>
      <c r="W130">
        <f t="shared" si="7"/>
        <v>1.6636233208849299E-2</v>
      </c>
    </row>
    <row r="131" spans="1:23">
      <c r="A131" t="s">
        <v>138</v>
      </c>
      <c r="B131">
        <v>6.8692059803112599E-3</v>
      </c>
      <c r="C131">
        <v>1.0399699999329701E-2</v>
      </c>
      <c r="D131">
        <v>1.1873332959472399E-2</v>
      </c>
      <c r="E131" s="1">
        <v>3.5250278323282501E-5</v>
      </c>
      <c r="F131" s="1">
        <v>6.7283300491640795E-4</v>
      </c>
      <c r="G131">
        <v>0</v>
      </c>
      <c r="H131" s="1">
        <v>5.8055840447410396E-4</v>
      </c>
      <c r="I131" s="1">
        <v>1.84991272429009E-4</v>
      </c>
      <c r="J131">
        <f t="shared" ref="J131:K194" si="9">C131-B131</f>
        <v>3.5304940190184408E-3</v>
      </c>
      <c r="K131">
        <f t="shared" si="9"/>
        <v>1.4736329601426987E-3</v>
      </c>
      <c r="L131">
        <f t="shared" ref="L131:L194" si="10">D131-B131</f>
        <v>5.0041269791611396E-3</v>
      </c>
      <c r="N131" t="s">
        <v>138</v>
      </c>
      <c r="O131">
        <v>2.23711022019203E-3</v>
      </c>
      <c r="P131" s="1">
        <v>9.3415451554917406E-6</v>
      </c>
      <c r="Q131" s="1">
        <v>2.5387996533335003E-4</v>
      </c>
      <c r="R131">
        <v>0</v>
      </c>
      <c r="S131" s="1">
        <v>2.16054174762127E-4</v>
      </c>
      <c r="T131" s="1">
        <v>5.92551062638194E-5</v>
      </c>
      <c r="U131">
        <v>1.6985794286772399E-3</v>
      </c>
      <c r="V131">
        <f t="shared" si="8"/>
        <v>5.3853079151479008E-4</v>
      </c>
      <c r="W131">
        <f t="shared" ref="W131:W194" si="11">O131</f>
        <v>2.23711022019203E-3</v>
      </c>
    </row>
    <row r="132" spans="1:23">
      <c r="A132" t="s">
        <v>139</v>
      </c>
      <c r="B132" s="1">
        <v>4.0031510226702199E-4</v>
      </c>
      <c r="C132" s="1">
        <v>5.8011978301361698E-4</v>
      </c>
      <c r="D132" s="1">
        <v>8.0402238834158604E-4</v>
      </c>
      <c r="E132" s="1">
        <v>1.2550859178800901E-4</v>
      </c>
      <c r="F132" s="1">
        <v>3.8701587474555399E-5</v>
      </c>
      <c r="G132">
        <v>0</v>
      </c>
      <c r="H132" s="1">
        <v>5.5454195837017502E-5</v>
      </c>
      <c r="I132" s="1">
        <v>4.2382302283858704E-6</v>
      </c>
      <c r="J132">
        <f t="shared" si="9"/>
        <v>1.7980468074659499E-4</v>
      </c>
      <c r="K132">
        <f t="shared" si="9"/>
        <v>2.2390260532796906E-4</v>
      </c>
      <c r="L132">
        <f t="shared" si="10"/>
        <v>4.0370728607456405E-4</v>
      </c>
      <c r="N132" t="s">
        <v>139</v>
      </c>
      <c r="O132" s="1">
        <v>6.2095510012913095E-5</v>
      </c>
      <c r="P132" s="1">
        <v>1.37613877190094E-5</v>
      </c>
      <c r="Q132" s="1">
        <v>4.5052523853203202E-6</v>
      </c>
      <c r="R132">
        <v>0</v>
      </c>
      <c r="S132" s="1">
        <v>6.5630961041377497E-6</v>
      </c>
      <c r="T132" s="1">
        <v>5.45756638380432E-7</v>
      </c>
      <c r="U132" s="1">
        <v>3.6720017166065201E-5</v>
      </c>
      <c r="V132">
        <f t="shared" si="8"/>
        <v>2.5375492846847894E-5</v>
      </c>
      <c r="W132">
        <f t="shared" si="11"/>
        <v>6.2095510012913095E-5</v>
      </c>
    </row>
    <row r="133" spans="1:23">
      <c r="A133" t="s">
        <v>140</v>
      </c>
      <c r="B133" s="1">
        <v>1.7441086618829799E-5</v>
      </c>
      <c r="C133" s="1">
        <v>5.8673273778247E-5</v>
      </c>
      <c r="D133" s="1">
        <v>2.0621883332853799E-4</v>
      </c>
      <c r="E133" s="1">
        <v>5.86085604293063E-5</v>
      </c>
      <c r="F133" s="1">
        <v>2.3674495141601399E-5</v>
      </c>
      <c r="G133">
        <v>0</v>
      </c>
      <c r="H133" s="1">
        <v>2.3674495141601399E-5</v>
      </c>
      <c r="I133" s="1">
        <v>4.1588008837782701E-5</v>
      </c>
      <c r="J133">
        <f t="shared" si="9"/>
        <v>4.1232187159417197E-5</v>
      </c>
      <c r="K133">
        <f t="shared" si="9"/>
        <v>1.4754555955029099E-4</v>
      </c>
      <c r="L133">
        <f t="shared" si="10"/>
        <v>1.887777467097082E-4</v>
      </c>
      <c r="N133" t="s">
        <v>140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8"/>
        <v>0</v>
      </c>
      <c r="W133">
        <f t="shared" si="11"/>
        <v>0</v>
      </c>
    </row>
    <row r="134" spans="1:23">
      <c r="A134" t="s">
        <v>141</v>
      </c>
      <c r="B134" s="1">
        <v>6.2261437012590794E-5</v>
      </c>
      <c r="C134" s="1">
        <v>1.2471854302856001E-4</v>
      </c>
      <c r="D134" s="1">
        <v>1.88424152178829E-4</v>
      </c>
      <c r="E134" s="1">
        <v>5.7611857349738798E-5</v>
      </c>
      <c r="F134">
        <v>0</v>
      </c>
      <c r="G134">
        <v>0</v>
      </c>
      <c r="H134">
        <v>0</v>
      </c>
      <c r="I134" s="1">
        <v>6.0937518005299399E-6</v>
      </c>
      <c r="J134">
        <f t="shared" si="9"/>
        <v>6.2457106015969212E-5</v>
      </c>
      <c r="K134">
        <f t="shared" si="9"/>
        <v>6.3705609150268991E-5</v>
      </c>
      <c r="L134">
        <f t="shared" si="10"/>
        <v>1.2616271516623822E-4</v>
      </c>
      <c r="N134" t="s">
        <v>141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8"/>
        <v>0</v>
      </c>
      <c r="W134">
        <f t="shared" si="11"/>
        <v>0</v>
      </c>
    </row>
    <row r="135" spans="1:23">
      <c r="A135" t="s">
        <v>142</v>
      </c>
      <c r="B135">
        <v>6.5348975310116894E-2</v>
      </c>
      <c r="C135">
        <v>8.9643142031370707E-2</v>
      </c>
      <c r="D135">
        <v>0.10227252041953</v>
      </c>
      <c r="E135">
        <v>2.47000764564786E-3</v>
      </c>
      <c r="F135">
        <v>2.9941678386818898E-3</v>
      </c>
      <c r="G135">
        <v>0</v>
      </c>
      <c r="H135">
        <v>4.4807913463175697E-3</v>
      </c>
      <c r="I135">
        <v>2.6844115575124601E-3</v>
      </c>
      <c r="J135">
        <f t="shared" si="9"/>
        <v>2.4294166721253813E-2</v>
      </c>
      <c r="K135">
        <f t="shared" si="9"/>
        <v>1.2629378388159293E-2</v>
      </c>
      <c r="L135">
        <f t="shared" si="10"/>
        <v>3.6923545109413106E-2</v>
      </c>
      <c r="N135" t="s">
        <v>142</v>
      </c>
      <c r="O135">
        <v>1.74522530718897E-2</v>
      </c>
      <c r="P135" s="1">
        <v>6.6383831706538798E-4</v>
      </c>
      <c r="Q135">
        <v>1.1554962552451501E-3</v>
      </c>
      <c r="R135">
        <v>0</v>
      </c>
      <c r="S135">
        <v>1.7480827382283001E-3</v>
      </c>
      <c r="T135" s="1">
        <v>6.20876105523505E-4</v>
      </c>
      <c r="U135">
        <v>1.32639596558274E-2</v>
      </c>
      <c r="V135">
        <f t="shared" si="8"/>
        <v>4.1882934160623001E-3</v>
      </c>
      <c r="W135">
        <f t="shared" si="11"/>
        <v>1.74522530718897E-2</v>
      </c>
    </row>
    <row r="136" spans="1:23">
      <c r="A136" t="s">
        <v>143</v>
      </c>
      <c r="B136" s="1">
        <v>9.6931758785382305E-4</v>
      </c>
      <c r="C136">
        <v>1.5355758300460199E-3</v>
      </c>
      <c r="D136">
        <v>1.7271962668159E-3</v>
      </c>
      <c r="E136" s="1">
        <v>1.0649536514717E-4</v>
      </c>
      <c r="F136" s="1">
        <v>1.06435518353228E-5</v>
      </c>
      <c r="G136">
        <v>0</v>
      </c>
      <c r="H136" s="1">
        <v>6.5057460537202894E-5</v>
      </c>
      <c r="I136" s="1">
        <v>9.4240592501903608E-6</v>
      </c>
      <c r="J136">
        <f t="shared" si="9"/>
        <v>5.6625824219219689E-4</v>
      </c>
      <c r="K136">
        <f t="shared" si="9"/>
        <v>1.9162043676988001E-4</v>
      </c>
      <c r="L136">
        <f t="shared" si="10"/>
        <v>7.5787867896207691E-4</v>
      </c>
      <c r="N136" t="s">
        <v>143</v>
      </c>
      <c r="O136" s="1">
        <v>2.0167537561819701E-4</v>
      </c>
      <c r="P136" s="1">
        <v>1.64667900018531E-5</v>
      </c>
      <c r="Q136" s="1">
        <v>2.6199249304672099E-6</v>
      </c>
      <c r="R136">
        <v>0</v>
      </c>
      <c r="S136" s="1">
        <v>1.7831300263614702E-5</v>
      </c>
      <c r="T136" s="1">
        <v>2.3722199546122499E-6</v>
      </c>
      <c r="U136" s="1">
        <v>1.6238514046764901E-4</v>
      </c>
      <c r="V136">
        <f t="shared" si="8"/>
        <v>3.9290235150547998E-5</v>
      </c>
      <c r="W136">
        <f t="shared" si="11"/>
        <v>2.0167537561819701E-4</v>
      </c>
    </row>
    <row r="137" spans="1:23">
      <c r="A137" t="s">
        <v>144</v>
      </c>
      <c r="B137">
        <v>5.1576708742294098E-3</v>
      </c>
      <c r="C137">
        <v>6.9511427324861902E-3</v>
      </c>
      <c r="D137">
        <v>7.1802283768337503E-3</v>
      </c>
      <c r="E137" s="1">
        <v>2.4131644055391599E-5</v>
      </c>
      <c r="F137" s="1">
        <v>1.1266442104584201E-5</v>
      </c>
      <c r="G137">
        <v>0</v>
      </c>
      <c r="H137" s="1">
        <v>1.2270942935157001E-4</v>
      </c>
      <c r="I137" s="1">
        <v>7.0978128836017494E-5</v>
      </c>
      <c r="J137">
        <f t="shared" si="9"/>
        <v>1.7934718582567804E-3</v>
      </c>
      <c r="K137">
        <f t="shared" si="9"/>
        <v>2.2908564434756008E-4</v>
      </c>
      <c r="L137">
        <f t="shared" si="10"/>
        <v>2.0225575026043404E-3</v>
      </c>
      <c r="N137" t="s">
        <v>144</v>
      </c>
      <c r="O137" s="1">
        <v>1.2658276778161501E-4</v>
      </c>
      <c r="P137" s="1">
        <v>2.4250756843553398E-6</v>
      </c>
      <c r="Q137" s="1">
        <v>8.7866135939518795E-7</v>
      </c>
      <c r="R137">
        <v>0</v>
      </c>
      <c r="S137" s="1">
        <v>1.2523907585415899E-5</v>
      </c>
      <c r="T137" s="1">
        <v>5.7369636635791701E-6</v>
      </c>
      <c r="U137" s="1">
        <v>1.0501815948887E-4</v>
      </c>
      <c r="V137">
        <f t="shared" si="8"/>
        <v>2.1564608292745004E-5</v>
      </c>
      <c r="W137">
        <f t="shared" si="11"/>
        <v>1.2658276778161501E-4</v>
      </c>
    </row>
    <row r="138" spans="1:23">
      <c r="A138" t="s">
        <v>145</v>
      </c>
      <c r="B138">
        <v>5.6702291083862301E-2</v>
      </c>
      <c r="C138">
        <v>6.8771220849200301E-2</v>
      </c>
      <c r="D138">
        <v>7.5571521998848104E-2</v>
      </c>
      <c r="E138">
        <v>2.5964898399325801E-3</v>
      </c>
      <c r="F138" s="1">
        <v>2.5369653861944199E-4</v>
      </c>
      <c r="G138">
        <v>0</v>
      </c>
      <c r="H138">
        <v>2.8480338051022499E-3</v>
      </c>
      <c r="I138">
        <v>1.1020809659935101E-3</v>
      </c>
      <c r="J138">
        <f t="shared" si="9"/>
        <v>1.2068929765338E-2</v>
      </c>
      <c r="K138">
        <f t="shared" si="9"/>
        <v>6.8003011496478027E-3</v>
      </c>
      <c r="L138">
        <f t="shared" si="10"/>
        <v>1.8869230914985803E-2</v>
      </c>
      <c r="N138" t="s">
        <v>145</v>
      </c>
      <c r="O138">
        <v>4.8590016799406497E-3</v>
      </c>
      <c r="P138" s="1">
        <v>6.3745684651432305E-4</v>
      </c>
      <c r="Q138" s="1">
        <v>4.1791548441571299E-5</v>
      </c>
      <c r="R138">
        <v>0</v>
      </c>
      <c r="S138" s="1">
        <v>5.0179184792062696E-4</v>
      </c>
      <c r="T138" s="1">
        <v>2.1688158416125001E-4</v>
      </c>
      <c r="U138">
        <v>3.46107985290287E-3</v>
      </c>
      <c r="V138">
        <f t="shared" si="8"/>
        <v>1.3979218270377797E-3</v>
      </c>
      <c r="W138">
        <f t="shared" si="11"/>
        <v>4.8590016799406497E-3</v>
      </c>
    </row>
    <row r="139" spans="1:23">
      <c r="A139" t="s">
        <v>146</v>
      </c>
      <c r="B139">
        <v>2.9889808914394102E-3</v>
      </c>
      <c r="C139">
        <v>4.2990259986749498E-3</v>
      </c>
      <c r="D139">
        <v>4.5146683599650199E-3</v>
      </c>
      <c r="E139" s="1">
        <v>1.33827665345963E-5</v>
      </c>
      <c r="F139" s="1">
        <v>3.3789680496550498E-5</v>
      </c>
      <c r="G139">
        <v>0</v>
      </c>
      <c r="H139" s="1">
        <v>1.5062606512297801E-4</v>
      </c>
      <c r="I139" s="1">
        <v>1.7843849135947E-5</v>
      </c>
      <c r="J139">
        <f t="shared" si="9"/>
        <v>1.3100451072355396E-3</v>
      </c>
      <c r="K139">
        <f t="shared" si="9"/>
        <v>2.1564236129007017E-4</v>
      </c>
      <c r="L139">
        <f t="shared" si="10"/>
        <v>1.5256874685256098E-3</v>
      </c>
      <c r="N139" t="s">
        <v>146</v>
      </c>
      <c r="O139" s="1">
        <v>5.8361893068960605E-4</v>
      </c>
      <c r="P139" s="1">
        <v>1.4836183289812799E-6</v>
      </c>
      <c r="Q139" s="1">
        <v>7.7834499247231901E-6</v>
      </c>
      <c r="R139">
        <v>0</v>
      </c>
      <c r="S139" s="1">
        <v>5.1346873224322203E-5</v>
      </c>
      <c r="T139" s="1">
        <v>2.0402186624344598E-6</v>
      </c>
      <c r="U139" s="1">
        <v>5.2096477054914398E-4</v>
      </c>
      <c r="V139">
        <f t="shared" si="8"/>
        <v>6.2654160140462076E-5</v>
      </c>
      <c r="W139">
        <f t="shared" si="11"/>
        <v>5.8361893068960605E-4</v>
      </c>
    </row>
    <row r="140" spans="1:23">
      <c r="A140" t="s">
        <v>147</v>
      </c>
      <c r="B140" s="1">
        <v>2.5668953053785897E-4</v>
      </c>
      <c r="C140" s="1">
        <v>4.3822298564668601E-4</v>
      </c>
      <c r="D140" s="1">
        <v>4.3822298564668601E-4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9"/>
        <v>1.8153345510882703E-4</v>
      </c>
      <c r="K140">
        <f t="shared" si="9"/>
        <v>0</v>
      </c>
      <c r="L140">
        <f t="shared" si="10"/>
        <v>1.8153345510882703E-4</v>
      </c>
      <c r="N140" t="s">
        <v>147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8"/>
        <v>0</v>
      </c>
      <c r="W140">
        <f t="shared" si="11"/>
        <v>0</v>
      </c>
    </row>
    <row r="141" spans="1:23">
      <c r="A141" t="s">
        <v>148</v>
      </c>
      <c r="B141" s="1">
        <v>9.5077542108655099E-4</v>
      </c>
      <c r="C141">
        <v>1.4696027872489999E-3</v>
      </c>
      <c r="D141">
        <v>1.5601130455622E-3</v>
      </c>
      <c r="E141" s="1">
        <v>5.0956028418097002E-5</v>
      </c>
      <c r="F141" s="1">
        <v>1.2232315923344599E-5</v>
      </c>
      <c r="G141">
        <v>0</v>
      </c>
      <c r="H141" s="1">
        <v>8.8239647257932408E-6</v>
      </c>
      <c r="I141" s="1">
        <v>1.8497949245962402E-5</v>
      </c>
      <c r="J141">
        <f t="shared" si="9"/>
        <v>5.1882736616244891E-4</v>
      </c>
      <c r="K141">
        <f t="shared" si="9"/>
        <v>9.0510258313200066E-5</v>
      </c>
      <c r="L141">
        <f t="shared" si="10"/>
        <v>6.0933762447564898E-4</v>
      </c>
      <c r="N141" t="s">
        <v>148</v>
      </c>
      <c r="O141" s="1">
        <v>1.6450528050532999E-4</v>
      </c>
      <c r="P141" s="1">
        <v>1.1368795356023901E-5</v>
      </c>
      <c r="Q141" s="1">
        <v>2.89802655783873E-6</v>
      </c>
      <c r="R141">
        <v>0</v>
      </c>
      <c r="S141" s="1">
        <v>3.3735053417366499E-6</v>
      </c>
      <c r="T141" s="1">
        <v>2.4077727018193799E-6</v>
      </c>
      <c r="U141" s="1">
        <v>1.44457180547911E-4</v>
      </c>
      <c r="V141">
        <f t="shared" si="8"/>
        <v>2.0048099957418992E-5</v>
      </c>
      <c r="W141">
        <f t="shared" si="11"/>
        <v>1.6450528050532999E-4</v>
      </c>
    </row>
    <row r="142" spans="1:23">
      <c r="A142" t="s">
        <v>149</v>
      </c>
      <c r="B142">
        <v>1.0679532937122999E-2</v>
      </c>
      <c r="C142">
        <v>1.44328049735056E-2</v>
      </c>
      <c r="D142">
        <v>1.6256875221508298E-2</v>
      </c>
      <c r="E142" s="1">
        <v>2.10266000442853E-4</v>
      </c>
      <c r="F142" s="1">
        <v>9.8787917400956294E-4</v>
      </c>
      <c r="G142">
        <v>0</v>
      </c>
      <c r="H142" s="1">
        <v>5.1363000731935796E-4</v>
      </c>
      <c r="I142" s="1">
        <v>1.12295066230904E-4</v>
      </c>
      <c r="J142">
        <f t="shared" si="9"/>
        <v>3.7532720363826003E-3</v>
      </c>
      <c r="K142">
        <f t="shared" si="9"/>
        <v>1.8240702480026988E-3</v>
      </c>
      <c r="L142">
        <f t="shared" si="10"/>
        <v>5.5773422843852991E-3</v>
      </c>
      <c r="N142" t="s">
        <v>149</v>
      </c>
      <c r="O142" s="1">
        <v>3.0079503877262597E-4</v>
      </c>
      <c r="P142" s="1">
        <v>5.8618871971203598E-6</v>
      </c>
      <c r="Q142" s="1">
        <v>6.0128775214994198E-5</v>
      </c>
      <c r="R142">
        <v>0</v>
      </c>
      <c r="S142" s="1">
        <v>3.1630067655601099E-5</v>
      </c>
      <c r="T142" s="1">
        <v>1.7805343238595801E-6</v>
      </c>
      <c r="U142" s="1">
        <v>2.01393774381051E-4</v>
      </c>
      <c r="V142">
        <f t="shared" si="8"/>
        <v>9.9401264391574978E-5</v>
      </c>
      <c r="W142">
        <f t="shared" si="11"/>
        <v>3.0079503877262597E-4</v>
      </c>
    </row>
    <row r="143" spans="1:23">
      <c r="A143" t="s">
        <v>150</v>
      </c>
      <c r="B143" s="1">
        <v>5.3825829141500802E-4</v>
      </c>
      <c r="C143" s="1">
        <v>7.7410040836342695E-4</v>
      </c>
      <c r="D143">
        <v>1.91630953471607E-3</v>
      </c>
      <c r="E143" s="1">
        <v>7.87700946008865E-4</v>
      </c>
      <c r="F143">
        <v>0</v>
      </c>
      <c r="G143">
        <v>0</v>
      </c>
      <c r="H143" s="1">
        <v>7.7162190914996707E-5</v>
      </c>
      <c r="I143" s="1">
        <v>2.7734598942877998E-4</v>
      </c>
      <c r="J143">
        <f t="shared" si="9"/>
        <v>2.3584211694841894E-4</v>
      </c>
      <c r="K143">
        <f t="shared" si="9"/>
        <v>1.1422091263526431E-3</v>
      </c>
      <c r="L143">
        <f t="shared" si="10"/>
        <v>1.378051243301062E-3</v>
      </c>
      <c r="N143" t="s">
        <v>150</v>
      </c>
      <c r="O143" s="1">
        <v>2.6108208760896998E-4</v>
      </c>
      <c r="P143" s="1">
        <v>1.0338860688995E-4</v>
      </c>
      <c r="Q143">
        <v>0</v>
      </c>
      <c r="R143">
        <v>0</v>
      </c>
      <c r="S143" s="1">
        <v>1.93658987609135E-5</v>
      </c>
      <c r="T143" s="1">
        <v>8.4690331380618398E-5</v>
      </c>
      <c r="U143" s="1">
        <v>5.3637250577487601E-5</v>
      </c>
      <c r="V143">
        <f t="shared" si="8"/>
        <v>2.0744483703148239E-4</v>
      </c>
      <c r="W143">
        <f t="shared" si="11"/>
        <v>2.6108208760896998E-4</v>
      </c>
    </row>
    <row r="144" spans="1:23">
      <c r="A144" t="s">
        <v>151</v>
      </c>
      <c r="B144" s="1">
        <v>4.0621510273996202E-4</v>
      </c>
      <c r="C144" s="1">
        <v>6.5307168985085902E-4</v>
      </c>
      <c r="D144" s="1">
        <v>7.8474016858635497E-4</v>
      </c>
      <c r="E144" s="1">
        <v>1.2308067279227501E-4</v>
      </c>
      <c r="F144">
        <v>0</v>
      </c>
      <c r="G144">
        <v>0</v>
      </c>
      <c r="H144" s="1">
        <v>8.58780594322118E-6</v>
      </c>
      <c r="I144">
        <v>0</v>
      </c>
      <c r="J144">
        <f t="shared" si="9"/>
        <v>2.46856587110897E-4</v>
      </c>
      <c r="K144">
        <f t="shared" si="9"/>
        <v>1.3166847873549595E-4</v>
      </c>
      <c r="L144">
        <f t="shared" si="10"/>
        <v>3.7852506584639295E-4</v>
      </c>
      <c r="N144" t="s">
        <v>151</v>
      </c>
      <c r="O144" s="1">
        <v>1.49167937527762E-5</v>
      </c>
      <c r="P144" s="1">
        <v>2.5926001785318498E-6</v>
      </c>
      <c r="Q144">
        <v>0</v>
      </c>
      <c r="R144">
        <v>0</v>
      </c>
      <c r="S144" s="1">
        <v>3.0632994771435099E-7</v>
      </c>
      <c r="T144">
        <v>0</v>
      </c>
      <c r="U144" s="1">
        <v>1.2017863626529999E-5</v>
      </c>
      <c r="V144">
        <f t="shared" si="8"/>
        <v>2.8989301262462008E-6</v>
      </c>
      <c r="W144">
        <f t="shared" si="11"/>
        <v>1.49167937527762E-5</v>
      </c>
    </row>
    <row r="145" spans="1:23">
      <c r="A145" t="s">
        <v>152</v>
      </c>
      <c r="B145" s="1">
        <v>8.2683807347307397E-5</v>
      </c>
      <c r="C145" s="1">
        <v>1.3429283788038901E-4</v>
      </c>
      <c r="D145" s="1">
        <v>1.66939910297119E-4</v>
      </c>
      <c r="E145" s="1">
        <v>1.9877130218020299E-5</v>
      </c>
      <c r="F145">
        <v>0</v>
      </c>
      <c r="G145">
        <v>0</v>
      </c>
      <c r="H145" s="1">
        <v>3.78984752575583E-6</v>
      </c>
      <c r="I145" s="1">
        <v>8.9800946729536896E-6</v>
      </c>
      <c r="J145">
        <f t="shared" si="9"/>
        <v>5.1609030533081611E-5</v>
      </c>
      <c r="K145">
        <f t="shared" si="9"/>
        <v>3.2647072416729989E-5</v>
      </c>
      <c r="L145">
        <f t="shared" si="10"/>
        <v>8.42561029498116E-5</v>
      </c>
      <c r="N145" t="s">
        <v>152</v>
      </c>
      <c r="O145" s="1">
        <v>1.10846048174457E-5</v>
      </c>
      <c r="P145" s="1">
        <v>6.7114478756786895E-7</v>
      </c>
      <c r="Q145">
        <v>0</v>
      </c>
      <c r="R145">
        <v>0</v>
      </c>
      <c r="S145" s="1">
        <v>5.0522396435979096E-7</v>
      </c>
      <c r="T145" s="1">
        <v>8.3022492963008104E-7</v>
      </c>
      <c r="U145" s="1">
        <v>9.0780111358879798E-6</v>
      </c>
      <c r="V145">
        <f t="shared" si="8"/>
        <v>2.0065936815577202E-6</v>
      </c>
      <c r="W145">
        <f t="shared" si="11"/>
        <v>1.10846048174457E-5</v>
      </c>
    </row>
    <row r="146" spans="1:23">
      <c r="A146" t="s">
        <v>153</v>
      </c>
      <c r="B146" s="1">
        <v>8.6894991447998202E-5</v>
      </c>
      <c r="C146" s="1">
        <v>1.48809997434782E-4</v>
      </c>
      <c r="D146" s="1">
        <v>2.0215627976644701E-4</v>
      </c>
      <c r="E146" s="1">
        <v>2.8481373275503999E-5</v>
      </c>
      <c r="F146">
        <v>0</v>
      </c>
      <c r="G146">
        <v>0</v>
      </c>
      <c r="H146" s="1">
        <v>7.5183586418346299E-6</v>
      </c>
      <c r="I146" s="1">
        <v>1.7346550414326201E-5</v>
      </c>
      <c r="J146">
        <f t="shared" si="9"/>
        <v>6.1915005986783802E-5</v>
      </c>
      <c r="K146">
        <f t="shared" si="9"/>
        <v>5.3346282331665005E-5</v>
      </c>
      <c r="L146">
        <f t="shared" si="10"/>
        <v>1.1526128831844881E-4</v>
      </c>
      <c r="N146" t="s">
        <v>153</v>
      </c>
      <c r="O146" s="1">
        <v>3.06865906619468E-5</v>
      </c>
      <c r="P146" s="1">
        <v>3.4694899546554698E-6</v>
      </c>
      <c r="Q146">
        <v>0</v>
      </c>
      <c r="R146">
        <v>0</v>
      </c>
      <c r="S146" s="1">
        <v>1.87260269957444E-6</v>
      </c>
      <c r="T146" s="1">
        <v>2.5728628332658999E-6</v>
      </c>
      <c r="U146" s="1">
        <v>2.2771635174450999E-5</v>
      </c>
      <c r="V146">
        <f t="shared" si="8"/>
        <v>7.914955487495801E-6</v>
      </c>
      <c r="W146">
        <f t="shared" si="11"/>
        <v>3.06865906619468E-5</v>
      </c>
    </row>
    <row r="147" spans="1:23">
      <c r="A147" t="s">
        <v>154</v>
      </c>
      <c r="B147">
        <v>15.392827875612801</v>
      </c>
      <c r="C147">
        <v>20.686942392284902</v>
      </c>
      <c r="D147">
        <v>31.722589039026001</v>
      </c>
      <c r="E147">
        <v>2.9786298852562898</v>
      </c>
      <c r="F147">
        <v>2.9596784645227898</v>
      </c>
      <c r="G147">
        <v>1.6635515117089901</v>
      </c>
      <c r="H147">
        <v>3.2749590117620699</v>
      </c>
      <c r="I147">
        <v>0.15882777349112301</v>
      </c>
      <c r="J147">
        <f t="shared" si="9"/>
        <v>5.2941145166721011</v>
      </c>
      <c r="K147">
        <f t="shared" si="9"/>
        <v>11.0356466467411</v>
      </c>
      <c r="L147">
        <f t="shared" si="10"/>
        <v>16.329761163413202</v>
      </c>
      <c r="N147" t="s">
        <v>154</v>
      </c>
      <c r="O147">
        <v>5.2709992617897603</v>
      </c>
      <c r="P147">
        <v>0.57482506435232705</v>
      </c>
      <c r="Q147">
        <v>0.77327013353315599</v>
      </c>
      <c r="R147">
        <v>7.81644913353325E-2</v>
      </c>
      <c r="S147">
        <v>0.93061930448363395</v>
      </c>
      <c r="T147">
        <v>4.2267282888751999E-2</v>
      </c>
      <c r="U147">
        <v>2.8718529851965</v>
      </c>
      <c r="V147">
        <f t="shared" si="8"/>
        <v>2.3991462765932603</v>
      </c>
      <c r="W147">
        <f t="shared" si="11"/>
        <v>5.2709992617897603</v>
      </c>
    </row>
    <row r="148" spans="1:23">
      <c r="A148" t="s">
        <v>155</v>
      </c>
      <c r="B148">
        <v>2.9905789186957499</v>
      </c>
      <c r="C148">
        <v>3.5601976779500499</v>
      </c>
      <c r="D148">
        <v>3.8985821311342099</v>
      </c>
      <c r="E148">
        <v>0.13069005085761801</v>
      </c>
      <c r="F148">
        <v>1.32405852221281E-2</v>
      </c>
      <c r="G148">
        <v>0</v>
      </c>
      <c r="H148">
        <v>0.15559900323303</v>
      </c>
      <c r="I148">
        <v>3.8854813871375203E-2</v>
      </c>
      <c r="J148">
        <f t="shared" si="9"/>
        <v>0.56961875925430006</v>
      </c>
      <c r="K148">
        <f t="shared" si="9"/>
        <v>0.33838445318415999</v>
      </c>
      <c r="L148">
        <f t="shared" si="10"/>
        <v>0.90800321243846005</v>
      </c>
      <c r="N148" t="s">
        <v>155</v>
      </c>
      <c r="O148">
        <v>0.26703639322053202</v>
      </c>
      <c r="P148">
        <v>2.3367542475705501E-2</v>
      </c>
      <c r="Q148">
        <v>1.7381421799359401E-3</v>
      </c>
      <c r="R148">
        <v>0</v>
      </c>
      <c r="S148">
        <v>3.2888071577797197E-2</v>
      </c>
      <c r="T148">
        <v>6.3126129539576598E-3</v>
      </c>
      <c r="U148">
        <v>0.202730024033135</v>
      </c>
      <c r="V148">
        <f t="shared" si="8"/>
        <v>6.4306369187397017E-2</v>
      </c>
      <c r="W148">
        <f t="shared" si="11"/>
        <v>0.26703639322053202</v>
      </c>
    </row>
    <row r="149" spans="1:23">
      <c r="A149" t="s">
        <v>156</v>
      </c>
      <c r="B149">
        <v>0.46592116883594598</v>
      </c>
      <c r="C149">
        <v>0.656734204849732</v>
      </c>
      <c r="D149">
        <v>0.93145219359715303</v>
      </c>
      <c r="E149">
        <v>0.16561365758861299</v>
      </c>
      <c r="F149">
        <v>1.1019684239452899E-3</v>
      </c>
      <c r="G149">
        <v>0</v>
      </c>
      <c r="H149">
        <v>0.105059345181232</v>
      </c>
      <c r="I149">
        <v>2.9430175536269E-3</v>
      </c>
      <c r="J149">
        <f t="shared" si="9"/>
        <v>0.19081303601378602</v>
      </c>
      <c r="K149">
        <f t="shared" si="9"/>
        <v>0.27471798874742104</v>
      </c>
      <c r="L149">
        <f t="shared" si="10"/>
        <v>0.46553102476120706</v>
      </c>
      <c r="N149" t="s">
        <v>156</v>
      </c>
      <c r="O149">
        <v>4.2102637584569398E-2</v>
      </c>
      <c r="P149">
        <v>1.2748925765759899E-2</v>
      </c>
      <c r="Q149" s="1">
        <v>1.69992370874267E-4</v>
      </c>
      <c r="R149">
        <v>0</v>
      </c>
      <c r="S149">
        <v>6.6891347967176201E-3</v>
      </c>
      <c r="T149" s="1">
        <v>1.7791505132069301E-4</v>
      </c>
      <c r="U149">
        <v>2.2316669599896598E-2</v>
      </c>
      <c r="V149">
        <f t="shared" si="8"/>
        <v>1.97859679846728E-2</v>
      </c>
      <c r="W149">
        <f t="shared" si="11"/>
        <v>4.2102637584569398E-2</v>
      </c>
    </row>
    <row r="150" spans="1:23">
      <c r="A150" t="s">
        <v>157</v>
      </c>
      <c r="B150">
        <v>0.53274322402760599</v>
      </c>
      <c r="C150">
        <v>0.69909099494841698</v>
      </c>
      <c r="D150">
        <v>0.85016626181337096</v>
      </c>
      <c r="E150">
        <v>7.4258181566076303E-2</v>
      </c>
      <c r="F150">
        <v>1.8064888966662499E-3</v>
      </c>
      <c r="G150">
        <v>0</v>
      </c>
      <c r="H150">
        <v>6.6491550242092995E-2</v>
      </c>
      <c r="I150">
        <v>8.5190461601100508E-3</v>
      </c>
      <c r="J150">
        <f t="shared" si="9"/>
        <v>0.16634777092081099</v>
      </c>
      <c r="K150">
        <f t="shared" si="9"/>
        <v>0.15107526686495398</v>
      </c>
      <c r="L150">
        <f t="shared" si="10"/>
        <v>0.31742303778576497</v>
      </c>
      <c r="N150" t="s">
        <v>157</v>
      </c>
      <c r="O150">
        <v>7.1280425474464296E-2</v>
      </c>
      <c r="P150">
        <v>8.0602277434350892E-3</v>
      </c>
      <c r="Q150" s="1">
        <v>2.4455424140329901E-4</v>
      </c>
      <c r="R150">
        <v>0</v>
      </c>
      <c r="S150">
        <v>8.3224609751232099E-3</v>
      </c>
      <c r="T150" s="1">
        <v>9.822272032115509E-4</v>
      </c>
      <c r="U150">
        <v>5.3670955311289098E-2</v>
      </c>
      <c r="V150">
        <f t="shared" si="8"/>
        <v>1.7609470163175198E-2</v>
      </c>
      <c r="W150">
        <f t="shared" si="11"/>
        <v>7.1280425474464296E-2</v>
      </c>
    </row>
    <row r="151" spans="1:23">
      <c r="A151" t="s">
        <v>158</v>
      </c>
      <c r="B151">
        <v>0.45665891793954</v>
      </c>
      <c r="C151">
        <v>0.53962035310123602</v>
      </c>
      <c r="D151">
        <v>1.944766326616</v>
      </c>
      <c r="E151">
        <v>0.43974500951860301</v>
      </c>
      <c r="F151">
        <v>0.33596215392454798</v>
      </c>
      <c r="G151">
        <v>0.62161030558903196</v>
      </c>
      <c r="H151">
        <v>7.2560940323554398E-3</v>
      </c>
      <c r="I151" s="1">
        <v>5.7241045022554096E-4</v>
      </c>
      <c r="J151">
        <f t="shared" si="9"/>
        <v>8.2961435161696018E-2</v>
      </c>
      <c r="K151">
        <f t="shared" si="9"/>
        <v>1.405145973514764</v>
      </c>
      <c r="L151">
        <f t="shared" si="10"/>
        <v>1.4881074086764601</v>
      </c>
      <c r="N151" t="s">
        <v>158</v>
      </c>
      <c r="O151">
        <v>9.0056081594833498E-2</v>
      </c>
      <c r="P151">
        <v>1.76782058390011E-2</v>
      </c>
      <c r="Q151">
        <v>2.1560351284514001E-2</v>
      </c>
      <c r="R151">
        <v>3.4093595390092997E-2</v>
      </c>
      <c r="S151" s="1">
        <v>6.5459983153431001E-4</v>
      </c>
      <c r="T151" s="1">
        <v>2.8290260946056299E-5</v>
      </c>
      <c r="U151">
        <v>1.6041038988743601E-2</v>
      </c>
      <c r="V151">
        <f t="shared" si="8"/>
        <v>7.4015042606089904E-2</v>
      </c>
      <c r="W151">
        <f t="shared" si="11"/>
        <v>9.0056081594833498E-2</v>
      </c>
    </row>
    <row r="152" spans="1:23">
      <c r="A152" t="s">
        <v>159</v>
      </c>
      <c r="B152">
        <v>4.2483164876884498E-3</v>
      </c>
      <c r="C152">
        <v>5.9088378696357897E-3</v>
      </c>
      <c r="D152">
        <v>7.02747026897771E-3</v>
      </c>
      <c r="E152" s="1">
        <v>3.3193003852944502E-4</v>
      </c>
      <c r="F152" s="1">
        <v>1.6219234376447E-5</v>
      </c>
      <c r="G152">
        <v>0</v>
      </c>
      <c r="H152" s="1">
        <v>1.45941951366561E-7</v>
      </c>
      <c r="I152" s="1">
        <v>7.7033718448465504E-4</v>
      </c>
      <c r="J152">
        <f t="shared" si="9"/>
        <v>1.6605213819473399E-3</v>
      </c>
      <c r="K152">
        <f t="shared" si="9"/>
        <v>1.1186323993419203E-3</v>
      </c>
      <c r="L152">
        <f t="shared" si="10"/>
        <v>2.7791537812892602E-3</v>
      </c>
      <c r="N152" t="s">
        <v>159</v>
      </c>
      <c r="O152" s="1">
        <v>2.5819643824001002E-4</v>
      </c>
      <c r="P152" s="1">
        <v>2.36385332007291E-5</v>
      </c>
      <c r="Q152" s="1">
        <v>1.8549931076292899E-6</v>
      </c>
      <c r="R152">
        <v>0</v>
      </c>
      <c r="S152" s="1">
        <v>4.0039121186140898E-8</v>
      </c>
      <c r="T152" s="1">
        <v>4.1355683221922999E-5</v>
      </c>
      <c r="U152" s="1">
        <v>1.9130718958854201E-4</v>
      </c>
      <c r="V152">
        <f t="shared" si="8"/>
        <v>6.6889248651468003E-5</v>
      </c>
      <c r="W152">
        <f t="shared" si="11"/>
        <v>2.5819643824001002E-4</v>
      </c>
    </row>
    <row r="153" spans="1:23">
      <c r="A153" t="s">
        <v>160</v>
      </c>
      <c r="B153" s="1">
        <v>7.2840126207916699E-7</v>
      </c>
      <c r="C153" s="1">
        <v>7.2840126207916699E-7</v>
      </c>
      <c r="D153" s="1">
        <v>1.18653852509085E-5</v>
      </c>
      <c r="E153" s="1">
        <v>3.0935015188720699E-6</v>
      </c>
      <c r="F153">
        <v>0</v>
      </c>
      <c r="G153">
        <v>0</v>
      </c>
      <c r="H153">
        <v>0</v>
      </c>
      <c r="I153" s="1">
        <v>8.0434824699572904E-6</v>
      </c>
      <c r="J153">
        <f t="shared" si="9"/>
        <v>0</v>
      </c>
      <c r="K153">
        <f t="shared" si="9"/>
        <v>1.1136983988829333E-5</v>
      </c>
      <c r="L153">
        <f t="shared" si="10"/>
        <v>1.1136983988829333E-5</v>
      </c>
      <c r="N153" t="s">
        <v>160</v>
      </c>
      <c r="O153" s="1">
        <v>1.79841134615481E-6</v>
      </c>
      <c r="P153" s="1">
        <v>5.1605778967510496E-7</v>
      </c>
      <c r="Q153">
        <v>0</v>
      </c>
      <c r="R153">
        <v>0</v>
      </c>
      <c r="S153">
        <v>0</v>
      </c>
      <c r="T153" s="1">
        <v>1.2365769717024101E-6</v>
      </c>
      <c r="U153" s="1">
        <v>4.5776584777295401E-8</v>
      </c>
      <c r="V153">
        <f t="shared" si="8"/>
        <v>1.7526347613775145E-6</v>
      </c>
      <c r="W153">
        <f t="shared" si="11"/>
        <v>1.79841134615481E-6</v>
      </c>
    </row>
    <row r="154" spans="1:23">
      <c r="A154" t="s">
        <v>161</v>
      </c>
      <c r="B154">
        <v>0.26630411072114202</v>
      </c>
      <c r="C154">
        <v>0.36790613626151503</v>
      </c>
      <c r="D154">
        <v>1.06756989173816</v>
      </c>
      <c r="E154">
        <v>0.11831838399797601</v>
      </c>
      <c r="F154">
        <v>3.2404783873959397E-2</v>
      </c>
      <c r="G154">
        <v>0</v>
      </c>
      <c r="H154">
        <v>0.54344716593002595</v>
      </c>
      <c r="I154">
        <v>5.4934216746835096E-3</v>
      </c>
      <c r="J154">
        <f t="shared" si="9"/>
        <v>0.10160202554037301</v>
      </c>
      <c r="K154">
        <f t="shared" si="9"/>
        <v>0.69966375547664494</v>
      </c>
      <c r="L154">
        <f t="shared" si="10"/>
        <v>0.80126578101701795</v>
      </c>
      <c r="N154" t="s">
        <v>161</v>
      </c>
      <c r="O154">
        <v>0.10227989616472601</v>
      </c>
      <c r="P154">
        <v>1.4662209429307699E-2</v>
      </c>
      <c r="Q154">
        <v>6.3789814345841297E-3</v>
      </c>
      <c r="R154">
        <v>0</v>
      </c>
      <c r="S154">
        <v>6.0873296582527298E-2</v>
      </c>
      <c r="T154" s="1">
        <v>7.7982387796328998E-4</v>
      </c>
      <c r="U154">
        <v>1.9585584840344599E-2</v>
      </c>
      <c r="V154">
        <f t="shared" si="8"/>
        <v>8.2694311324381403E-2</v>
      </c>
      <c r="W154">
        <f t="shared" si="11"/>
        <v>0.10227989616472601</v>
      </c>
    </row>
    <row r="155" spans="1:23">
      <c r="A155" t="s">
        <v>162</v>
      </c>
      <c r="B155">
        <v>0.39279959111746698</v>
      </c>
      <c r="C155">
        <v>0.60815312260821797</v>
      </c>
      <c r="D155">
        <v>0.77573821350243499</v>
      </c>
      <c r="E155">
        <v>3.0980377463302601E-2</v>
      </c>
      <c r="F155">
        <v>2.0643178814866901E-2</v>
      </c>
      <c r="G155">
        <v>0</v>
      </c>
      <c r="H155">
        <v>0.112970961058869</v>
      </c>
      <c r="I155">
        <v>2.9905735571776398E-3</v>
      </c>
      <c r="J155">
        <f t="shared" si="9"/>
        <v>0.21535353149075098</v>
      </c>
      <c r="K155">
        <f t="shared" si="9"/>
        <v>0.16758509089421703</v>
      </c>
      <c r="L155">
        <f t="shared" si="10"/>
        <v>0.38293862238496801</v>
      </c>
      <c r="N155" t="s">
        <v>162</v>
      </c>
      <c r="O155">
        <v>8.6873430773341004E-2</v>
      </c>
      <c r="P155">
        <v>4.92727358050952E-3</v>
      </c>
      <c r="Q155">
        <v>4.4947865007220504E-3</v>
      </c>
      <c r="R155">
        <v>0</v>
      </c>
      <c r="S155">
        <v>2.0659316594907801E-2</v>
      </c>
      <c r="T155" s="1">
        <v>4.4149165232408398E-4</v>
      </c>
      <c r="U155">
        <v>5.6350562444876302E-2</v>
      </c>
      <c r="V155">
        <f t="shared" si="8"/>
        <v>3.0522868328464701E-2</v>
      </c>
      <c r="W155">
        <f t="shared" si="11"/>
        <v>8.6873430773341004E-2</v>
      </c>
    </row>
    <row r="156" spans="1:23">
      <c r="A156" t="s">
        <v>163</v>
      </c>
      <c r="B156">
        <v>1.82706452329435E-2</v>
      </c>
      <c r="C156">
        <v>2.1674257170290898E-2</v>
      </c>
      <c r="D156">
        <v>0.79837188204435205</v>
      </c>
      <c r="E156">
        <v>0.23293597867271801</v>
      </c>
      <c r="F156">
        <v>4.6013416939875401E-2</v>
      </c>
      <c r="G156">
        <v>0.36701232059889599</v>
      </c>
      <c r="H156">
        <v>0.13021730679962201</v>
      </c>
      <c r="I156" s="1">
        <v>5.1860186296377102E-4</v>
      </c>
      <c r="J156">
        <f t="shared" si="9"/>
        <v>3.4036119373473984E-3</v>
      </c>
      <c r="K156">
        <f t="shared" si="9"/>
        <v>0.77669762487406113</v>
      </c>
      <c r="L156">
        <f t="shared" si="10"/>
        <v>0.78010123681140853</v>
      </c>
      <c r="N156" t="s">
        <v>163</v>
      </c>
      <c r="O156">
        <v>2.1531453638254001E-2</v>
      </c>
      <c r="P156">
        <v>2.9217297998949099E-3</v>
      </c>
      <c r="Q156">
        <v>1.1037063272503599E-3</v>
      </c>
      <c r="R156">
        <v>1.48461084184265E-2</v>
      </c>
      <c r="S156">
        <v>1.6846954525608E-3</v>
      </c>
      <c r="T156" s="1">
        <v>4.2197494600690602E-6</v>
      </c>
      <c r="U156" s="1">
        <v>9.7099389066141796E-4</v>
      </c>
      <c r="V156">
        <f t="shared" si="8"/>
        <v>2.0560459747592581E-2</v>
      </c>
      <c r="W156">
        <f t="shared" si="11"/>
        <v>2.1531453638254001E-2</v>
      </c>
    </row>
    <row r="157" spans="1:23">
      <c r="A157" t="s">
        <v>164</v>
      </c>
      <c r="B157">
        <v>0.34740904709595799</v>
      </c>
      <c r="C157">
        <v>0.43267874002708101</v>
      </c>
      <c r="D157">
        <v>0.45875238452114397</v>
      </c>
      <c r="E157">
        <v>7.2844401245049199E-3</v>
      </c>
      <c r="F157">
        <v>9.1747675404802009E-3</v>
      </c>
      <c r="G157">
        <v>2.96144552373684E-3</v>
      </c>
      <c r="H157">
        <v>6.5893123906946597E-3</v>
      </c>
      <c r="I157" s="1">
        <v>6.3678914649718495E-5</v>
      </c>
      <c r="J157">
        <f t="shared" si="9"/>
        <v>8.526969293112302E-2</v>
      </c>
      <c r="K157">
        <f t="shared" si="9"/>
        <v>2.6073644494062964E-2</v>
      </c>
      <c r="L157">
        <f t="shared" si="10"/>
        <v>0.11134333742518598</v>
      </c>
      <c r="N157" t="s">
        <v>164</v>
      </c>
      <c r="O157">
        <v>2.75725421566839E-2</v>
      </c>
      <c r="P157" s="1">
        <v>5.9511111323713197E-4</v>
      </c>
      <c r="Q157">
        <v>1.65705771349073E-3</v>
      </c>
      <c r="R157" s="1">
        <v>4.8609564238558898E-4</v>
      </c>
      <c r="S157">
        <v>1.03120424421611E-3</v>
      </c>
      <c r="T157" s="1">
        <v>1.36779479634486E-5</v>
      </c>
      <c r="U157">
        <v>2.3789395495391E-2</v>
      </c>
      <c r="V157">
        <f t="shared" si="8"/>
        <v>3.7831466612929E-3</v>
      </c>
      <c r="W157">
        <f t="shared" si="11"/>
        <v>2.75725421566839E-2</v>
      </c>
    </row>
    <row r="158" spans="1:23">
      <c r="A158" t="s">
        <v>165</v>
      </c>
      <c r="B158">
        <v>4.5967835446481704</v>
      </c>
      <c r="C158">
        <v>6.4537566635599699</v>
      </c>
      <c r="D158">
        <v>15.4293197989543</v>
      </c>
      <c r="E158">
        <v>2.8459694195149599</v>
      </c>
      <c r="F158">
        <v>0.35908807620174299</v>
      </c>
      <c r="G158">
        <v>1.94336969691161E-2</v>
      </c>
      <c r="H158">
        <v>5.6800328659884096</v>
      </c>
      <c r="I158">
        <v>7.1039076720058006E-2</v>
      </c>
      <c r="J158">
        <f t="shared" si="9"/>
        <v>1.8569731189117995</v>
      </c>
      <c r="K158">
        <f t="shared" si="9"/>
        <v>8.9755631353943297</v>
      </c>
      <c r="L158">
        <f t="shared" si="10"/>
        <v>10.832536254306129</v>
      </c>
      <c r="N158" t="s">
        <v>165</v>
      </c>
      <c r="O158">
        <v>1.20332645550422</v>
      </c>
      <c r="P158">
        <v>0.30024937255609302</v>
      </c>
      <c r="Q158">
        <v>4.6723166336753302E-2</v>
      </c>
      <c r="R158">
        <v>1.32307220678249E-3</v>
      </c>
      <c r="S158">
        <v>0.55056811893466495</v>
      </c>
      <c r="T158">
        <v>6.5014668435005802E-3</v>
      </c>
      <c r="U158">
        <v>0.29796125862644302</v>
      </c>
      <c r="V158">
        <f t="shared" si="8"/>
        <v>0.90536519687777695</v>
      </c>
      <c r="W158">
        <f t="shared" si="11"/>
        <v>1.20332645550422</v>
      </c>
    </row>
    <row r="159" spans="1:23">
      <c r="A159" t="s">
        <v>166</v>
      </c>
      <c r="B159">
        <v>0.13105815932077799</v>
      </c>
      <c r="C159">
        <v>0.16689946258556901</v>
      </c>
      <c r="D159">
        <v>1.8895218596207699</v>
      </c>
      <c r="E159">
        <v>0.848928484128327</v>
      </c>
      <c r="F159">
        <v>0.39870595366064199</v>
      </c>
      <c r="G159">
        <v>9.7330952125383105E-2</v>
      </c>
      <c r="H159">
        <v>0.37321358499156498</v>
      </c>
      <c r="I159">
        <v>4.4434221292683398E-3</v>
      </c>
      <c r="J159">
        <f t="shared" si="9"/>
        <v>3.5841303264791013E-2</v>
      </c>
      <c r="K159">
        <f t="shared" si="9"/>
        <v>1.7226223970352008</v>
      </c>
      <c r="L159">
        <f t="shared" si="10"/>
        <v>1.7584637002999919</v>
      </c>
      <c r="N159" t="s">
        <v>166</v>
      </c>
      <c r="O159">
        <v>9.7284331549231298E-3</v>
      </c>
      <c r="P159">
        <v>2.3468579877831798E-3</v>
      </c>
      <c r="Q159">
        <v>3.02643271491566E-3</v>
      </c>
      <c r="R159" s="1">
        <v>9.75408322088968E-4</v>
      </c>
      <c r="S159">
        <v>1.20841027424732E-3</v>
      </c>
      <c r="T159" s="1">
        <v>7.2930877187606604E-6</v>
      </c>
      <c r="U159">
        <v>2.1640307681692001E-3</v>
      </c>
      <c r="V159">
        <f t="shared" si="8"/>
        <v>7.5644023867539297E-3</v>
      </c>
      <c r="W159">
        <f t="shared" si="11"/>
        <v>9.7284331549231298E-3</v>
      </c>
    </row>
    <row r="160" spans="1:23">
      <c r="A160" t="s">
        <v>167</v>
      </c>
      <c r="B160" s="1">
        <v>2.18249357827877E-6</v>
      </c>
      <c r="C160" s="1">
        <v>2.18249357827877E-6</v>
      </c>
      <c r="D160" s="1">
        <v>2.18249357827877E-6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9"/>
        <v>0</v>
      </c>
      <c r="K160">
        <f t="shared" si="9"/>
        <v>0</v>
      </c>
      <c r="L160">
        <f t="shared" si="10"/>
        <v>0</v>
      </c>
      <c r="N160" t="s">
        <v>167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8"/>
        <v>0</v>
      </c>
      <c r="W160">
        <f t="shared" si="11"/>
        <v>0</v>
      </c>
    </row>
    <row r="161" spans="1:23">
      <c r="A161" t="s">
        <v>168</v>
      </c>
      <c r="B161">
        <v>0.66434372210147596</v>
      </c>
      <c r="C161">
        <v>0.93582355408859796</v>
      </c>
      <c r="D161">
        <v>1.2911498127728001</v>
      </c>
      <c r="E161">
        <v>0.16585501951708201</v>
      </c>
      <c r="F161">
        <v>5.85171806889229E-2</v>
      </c>
      <c r="G161">
        <v>1.54705168952597E-2</v>
      </c>
      <c r="H161">
        <v>0.114386639769032</v>
      </c>
      <c r="I161">
        <v>1.0969018139276401E-3</v>
      </c>
      <c r="J161">
        <f t="shared" si="9"/>
        <v>0.271479831987122</v>
      </c>
      <c r="K161">
        <f t="shared" si="9"/>
        <v>0.35532625868420209</v>
      </c>
      <c r="L161">
        <f t="shared" si="10"/>
        <v>0.62680609067132409</v>
      </c>
      <c r="N161" t="s">
        <v>168</v>
      </c>
      <c r="O161">
        <v>8.3251536389757699E-2</v>
      </c>
      <c r="P161">
        <v>1.36009152362178E-2</v>
      </c>
      <c r="Q161">
        <v>6.2494411343509502E-3</v>
      </c>
      <c r="R161">
        <v>1.1468026609245999E-3</v>
      </c>
      <c r="S161">
        <v>1.1116602424160099E-2</v>
      </c>
      <c r="T161" s="1">
        <v>5.52613677487317E-5</v>
      </c>
      <c r="U161">
        <v>5.1082513566355098E-2</v>
      </c>
      <c r="V161">
        <f t="shared" si="8"/>
        <v>3.2169022823402602E-2</v>
      </c>
      <c r="W161">
        <f t="shared" si="11"/>
        <v>8.3251536389757699E-2</v>
      </c>
    </row>
    <row r="162" spans="1:23">
      <c r="A162" t="s">
        <v>169</v>
      </c>
      <c r="B162">
        <v>0.13265154422730099</v>
      </c>
      <c r="C162">
        <v>0.17715153084622801</v>
      </c>
      <c r="D162">
        <v>1.2640141462888499</v>
      </c>
      <c r="E162">
        <v>0.59414499752984296</v>
      </c>
      <c r="F162">
        <v>2.8202630894933099E-2</v>
      </c>
      <c r="G162">
        <v>4.2060518455391702E-2</v>
      </c>
      <c r="H162">
        <v>0.41542926681639403</v>
      </c>
      <c r="I162">
        <v>7.02520174609245E-3</v>
      </c>
      <c r="J162">
        <f t="shared" si="9"/>
        <v>4.4499986618927012E-2</v>
      </c>
      <c r="K162">
        <f t="shared" si="9"/>
        <v>1.086862615442622</v>
      </c>
      <c r="L162">
        <f t="shared" si="10"/>
        <v>1.1313626020615488</v>
      </c>
      <c r="N162" t="s">
        <v>169</v>
      </c>
      <c r="O162">
        <v>4.5672912180469899E-2</v>
      </c>
      <c r="P162">
        <v>1.5968192183908402E-2</v>
      </c>
      <c r="Q162">
        <v>1.5128505804796401E-3</v>
      </c>
      <c r="R162">
        <v>1.0297375019097E-3</v>
      </c>
      <c r="S162">
        <v>2.1634087614690701E-2</v>
      </c>
      <c r="T162" s="1">
        <v>3.8192499273543201E-4</v>
      </c>
      <c r="U162">
        <v>5.1461193067443402E-3</v>
      </c>
      <c r="V162">
        <f t="shared" si="8"/>
        <v>4.0526792873725556E-2</v>
      </c>
      <c r="W162">
        <f t="shared" si="11"/>
        <v>4.5672912180469899E-2</v>
      </c>
    </row>
    <row r="163" spans="1:23">
      <c r="A163" t="s">
        <v>170</v>
      </c>
      <c r="B163">
        <v>4.6910868006884199</v>
      </c>
      <c r="C163">
        <v>6.23943723143738</v>
      </c>
      <c r="D163">
        <v>7.3632407285418102</v>
      </c>
      <c r="E163">
        <v>0.471357567656504</v>
      </c>
      <c r="F163">
        <v>1.74705181273309E-2</v>
      </c>
      <c r="G163" s="1">
        <v>4.7764814407328799E-5</v>
      </c>
      <c r="H163">
        <v>0.63076563058159896</v>
      </c>
      <c r="I163">
        <v>4.1620159244812804E-3</v>
      </c>
      <c r="J163">
        <f t="shared" si="9"/>
        <v>1.5483504307489602</v>
      </c>
      <c r="K163">
        <f t="shared" si="9"/>
        <v>1.1238034971044302</v>
      </c>
      <c r="L163">
        <f t="shared" si="10"/>
        <v>2.6721539278533903</v>
      </c>
      <c r="N163" t="s">
        <v>170</v>
      </c>
      <c r="O163">
        <v>0.33196894991509601</v>
      </c>
      <c r="P163">
        <v>5.6433500865043298E-2</v>
      </c>
      <c r="Q163">
        <v>2.3560830383742102E-3</v>
      </c>
      <c r="R163" s="1">
        <v>6.2700371022263901E-7</v>
      </c>
      <c r="S163">
        <v>7.7405187477150805E-2</v>
      </c>
      <c r="T163" s="1">
        <v>5.6111629848412897E-4</v>
      </c>
      <c r="U163">
        <v>0.19521243523232901</v>
      </c>
      <c r="V163">
        <f t="shared" si="8"/>
        <v>0.13675651468276701</v>
      </c>
      <c r="W163">
        <f t="shared" si="11"/>
        <v>0.33196894991509601</v>
      </c>
    </row>
    <row r="164" spans="1:23">
      <c r="A164" t="s">
        <v>171</v>
      </c>
      <c r="B164">
        <v>0.10836935105330101</v>
      </c>
      <c r="C164">
        <v>0.119012672914606</v>
      </c>
      <c r="D164">
        <v>0.120648221432956</v>
      </c>
      <c r="E164" s="1">
        <v>2.9842315989998401E-4</v>
      </c>
      <c r="F164" s="1">
        <v>8.3118123534068404E-5</v>
      </c>
      <c r="G164">
        <v>0</v>
      </c>
      <c r="H164" s="1">
        <v>3.7380898631027499E-4</v>
      </c>
      <c r="I164" s="1">
        <v>8.8019824860647797E-4</v>
      </c>
      <c r="J164">
        <f t="shared" si="9"/>
        <v>1.0643321861304997E-2</v>
      </c>
      <c r="K164">
        <f t="shared" si="9"/>
        <v>1.6355485183500024E-3</v>
      </c>
      <c r="L164">
        <f t="shared" si="10"/>
        <v>1.2278870379654999E-2</v>
      </c>
      <c r="N164" t="s">
        <v>171</v>
      </c>
      <c r="O164">
        <v>3.70842530444399E-3</v>
      </c>
      <c r="P164" s="1">
        <v>2.3619713657658799E-5</v>
      </c>
      <c r="Q164" s="1">
        <v>1.0605400169844501E-5</v>
      </c>
      <c r="R164">
        <v>0</v>
      </c>
      <c r="S164" s="1">
        <v>1.0875114935342E-4</v>
      </c>
      <c r="T164" s="1">
        <v>1.39522480744262E-4</v>
      </c>
      <c r="U164">
        <v>3.4259265605187999E-3</v>
      </c>
      <c r="V164">
        <f t="shared" si="8"/>
        <v>2.8249874392519006E-4</v>
      </c>
      <c r="W164">
        <f t="shared" si="11"/>
        <v>3.70842530444399E-3</v>
      </c>
    </row>
    <row r="165" spans="1:23">
      <c r="A165" t="s">
        <v>172</v>
      </c>
      <c r="B165">
        <v>1.06032376064107</v>
      </c>
      <c r="C165">
        <v>1.3726336466894</v>
      </c>
      <c r="D165">
        <v>1.7573137440887401</v>
      </c>
      <c r="E165">
        <v>0.14066619886102499</v>
      </c>
      <c r="F165">
        <v>6.2197663753441899E-2</v>
      </c>
      <c r="G165">
        <v>0</v>
      </c>
      <c r="H165">
        <v>0.18113395666964799</v>
      </c>
      <c r="I165" s="1">
        <v>6.8227811520178401E-4</v>
      </c>
      <c r="J165">
        <f t="shared" si="9"/>
        <v>0.31230988604832999</v>
      </c>
      <c r="K165">
        <f t="shared" si="9"/>
        <v>0.38468009739934006</v>
      </c>
      <c r="L165">
        <f t="shared" si="10"/>
        <v>0.69698998344767005</v>
      </c>
      <c r="N165" t="s">
        <v>172</v>
      </c>
      <c r="O165">
        <v>0.119168382674965</v>
      </c>
      <c r="P165">
        <v>2.1016330600812198E-2</v>
      </c>
      <c r="Q165">
        <v>9.7452301847343603E-3</v>
      </c>
      <c r="R165">
        <v>0</v>
      </c>
      <c r="S165">
        <v>3.5025572934919799E-2</v>
      </c>
      <c r="T165" s="1">
        <v>1.4119584967706801E-4</v>
      </c>
      <c r="U165">
        <v>5.32400531048225E-2</v>
      </c>
      <c r="V165">
        <f t="shared" si="8"/>
        <v>6.5928329570142497E-2</v>
      </c>
      <c r="W165">
        <f t="shared" si="11"/>
        <v>0.119168382674965</v>
      </c>
    </row>
    <row r="166" spans="1:23">
      <c r="A166" t="s">
        <v>173</v>
      </c>
      <c r="B166">
        <v>2.10546688563401</v>
      </c>
      <c r="C166">
        <v>2.8271936425034001</v>
      </c>
      <c r="D166">
        <v>3.02298113060652</v>
      </c>
      <c r="E166">
        <v>5.97280108203255E-2</v>
      </c>
      <c r="F166">
        <v>4.3353125730554401E-2</v>
      </c>
      <c r="G166">
        <v>0</v>
      </c>
      <c r="H166">
        <v>9.2215535237194807E-2</v>
      </c>
      <c r="I166" s="1">
        <v>4.9081631495276302E-4</v>
      </c>
      <c r="J166">
        <f t="shared" si="9"/>
        <v>0.72172675686939014</v>
      </c>
      <c r="K166">
        <f t="shared" si="9"/>
        <v>0.19578748810311986</v>
      </c>
      <c r="L166">
        <f t="shared" si="10"/>
        <v>0.91751424497251</v>
      </c>
      <c r="N166" t="s">
        <v>173</v>
      </c>
      <c r="O166">
        <v>0.10961233388514401</v>
      </c>
      <c r="P166">
        <v>8.1856557668819104E-3</v>
      </c>
      <c r="Q166">
        <v>7.2415757322554499E-3</v>
      </c>
      <c r="R166">
        <v>0</v>
      </c>
      <c r="S166">
        <v>1.6379002281716799E-2</v>
      </c>
      <c r="T166" s="1">
        <v>9.2180511684625797E-5</v>
      </c>
      <c r="U166">
        <v>7.7713919592607206E-2</v>
      </c>
      <c r="V166">
        <f t="shared" si="8"/>
        <v>3.18984142925368E-2</v>
      </c>
      <c r="W166">
        <f t="shared" si="11"/>
        <v>0.10961233388514401</v>
      </c>
    </row>
    <row r="167" spans="1:23">
      <c r="A167" t="s">
        <v>174</v>
      </c>
      <c r="B167">
        <v>5.18624685701554</v>
      </c>
      <c r="C167">
        <v>6.1169063230181902</v>
      </c>
      <c r="D167">
        <v>6.4570366555976504</v>
      </c>
      <c r="E167">
        <v>5.2522480653929303E-2</v>
      </c>
      <c r="F167">
        <v>1.0598360997019499E-2</v>
      </c>
      <c r="G167">
        <v>0</v>
      </c>
      <c r="H167">
        <v>0.259835754557871</v>
      </c>
      <c r="I167">
        <v>1.71737363706202E-2</v>
      </c>
      <c r="J167">
        <f t="shared" si="9"/>
        <v>0.93065946600265015</v>
      </c>
      <c r="K167">
        <f t="shared" si="9"/>
        <v>0.34013033257946024</v>
      </c>
      <c r="L167">
        <f t="shared" si="10"/>
        <v>1.2707897985821104</v>
      </c>
      <c r="N167" t="s">
        <v>174</v>
      </c>
      <c r="O167">
        <v>0.31306691747714799</v>
      </c>
      <c r="P167">
        <v>5.9142704052064796E-3</v>
      </c>
      <c r="Q167">
        <v>1.62598027557972E-3</v>
      </c>
      <c r="R167">
        <v>0</v>
      </c>
      <c r="S167">
        <v>4.2305145380932399E-2</v>
      </c>
      <c r="T167">
        <v>1.77179739918065E-3</v>
      </c>
      <c r="U167">
        <v>0.26144972401625299</v>
      </c>
      <c r="V167">
        <f t="shared" si="8"/>
        <v>5.1617193460894994E-2</v>
      </c>
      <c r="W167">
        <f t="shared" si="11"/>
        <v>0.31306691747714799</v>
      </c>
    </row>
    <row r="168" spans="1:23">
      <c r="A168" t="s">
        <v>175</v>
      </c>
      <c r="B168">
        <v>2.5841975142087601</v>
      </c>
      <c r="C168">
        <v>3.4350653262548101</v>
      </c>
      <c r="D168">
        <v>4.3277332370258899</v>
      </c>
      <c r="E168">
        <v>0.10883473868201</v>
      </c>
      <c r="F168">
        <v>5.2573846257135702E-2</v>
      </c>
      <c r="G168">
        <v>0</v>
      </c>
      <c r="H168">
        <v>0.71897843774590398</v>
      </c>
      <c r="I168">
        <v>1.2280888086035901E-2</v>
      </c>
      <c r="J168">
        <f t="shared" si="9"/>
        <v>0.85086781204605</v>
      </c>
      <c r="K168">
        <f t="shared" si="9"/>
        <v>0.89266791077107976</v>
      </c>
      <c r="L168">
        <f t="shared" si="10"/>
        <v>1.7435357228171298</v>
      </c>
      <c r="N168" t="s">
        <v>175</v>
      </c>
      <c r="O168">
        <v>0.39487865769783997</v>
      </c>
      <c r="P168">
        <v>1.13651483714551E-2</v>
      </c>
      <c r="Q168">
        <v>1.11183908002316E-2</v>
      </c>
      <c r="R168">
        <v>0</v>
      </c>
      <c r="S168">
        <v>9.1831858563894406E-2</v>
      </c>
      <c r="T168">
        <v>1.25928164603247E-3</v>
      </c>
      <c r="U168">
        <v>0.27930397831622999</v>
      </c>
      <c r="V168">
        <f t="shared" si="8"/>
        <v>0.11557467938160998</v>
      </c>
      <c r="W168">
        <f t="shared" si="11"/>
        <v>0.39487865769783997</v>
      </c>
    </row>
    <row r="169" spans="1:23">
      <c r="A169" t="s">
        <v>176</v>
      </c>
      <c r="B169">
        <v>2.1920122997285199E-3</v>
      </c>
      <c r="C169">
        <v>2.97912551761428E-3</v>
      </c>
      <c r="D169">
        <v>6.0143779394056596E-3</v>
      </c>
      <c r="E169" s="1">
        <v>6.7854496455469805E-4</v>
      </c>
      <c r="F169" s="1">
        <v>4.0968431555297602E-7</v>
      </c>
      <c r="G169">
        <v>0</v>
      </c>
      <c r="H169" s="1">
        <v>2.40420495538394E-5</v>
      </c>
      <c r="I169">
        <v>2.3322557233672902E-3</v>
      </c>
      <c r="J169">
        <f t="shared" si="9"/>
        <v>7.8711321788576009E-4</v>
      </c>
      <c r="K169">
        <f t="shared" si="9"/>
        <v>3.0352524217913796E-3</v>
      </c>
      <c r="L169">
        <f t="shared" si="10"/>
        <v>3.8223656396771397E-3</v>
      </c>
      <c r="N169" t="s">
        <v>176</v>
      </c>
      <c r="O169" s="1">
        <v>3.1337902236247599E-4</v>
      </c>
      <c r="P169" s="1">
        <v>3.7405191768629099E-5</v>
      </c>
      <c r="Q169" s="1">
        <v>2.9206495437116699E-7</v>
      </c>
      <c r="R169">
        <v>0</v>
      </c>
      <c r="S169" s="1">
        <v>7.9855389126519601E-6</v>
      </c>
      <c r="T169" s="1">
        <v>1.2257754358121399E-4</v>
      </c>
      <c r="U169" s="1">
        <v>1.45118683145609E-4</v>
      </c>
      <c r="V169">
        <f t="shared" si="8"/>
        <v>1.6826033921686699E-4</v>
      </c>
      <c r="W169">
        <f t="shared" si="11"/>
        <v>3.1337902236247599E-4</v>
      </c>
    </row>
    <row r="170" spans="1:23">
      <c r="A170" t="s">
        <v>177</v>
      </c>
      <c r="B170">
        <v>2.34835544122119</v>
      </c>
      <c r="C170">
        <v>3.12417014903395</v>
      </c>
      <c r="D170">
        <v>4.4690870247953098</v>
      </c>
      <c r="E170">
        <v>0.32636137936237603</v>
      </c>
      <c r="F170">
        <v>3.73058747511123E-2</v>
      </c>
      <c r="G170">
        <v>0</v>
      </c>
      <c r="H170">
        <v>0.97202183943466303</v>
      </c>
      <c r="I170">
        <v>9.2277822134377192E-3</v>
      </c>
      <c r="J170">
        <f t="shared" si="9"/>
        <v>0.77581470781275996</v>
      </c>
      <c r="K170">
        <f t="shared" si="9"/>
        <v>1.3449168757613599</v>
      </c>
      <c r="L170">
        <f t="shared" si="10"/>
        <v>2.1207315835741198</v>
      </c>
      <c r="N170" t="s">
        <v>177</v>
      </c>
      <c r="O170">
        <v>0.38735970843138701</v>
      </c>
      <c r="P170">
        <v>4.8735460942789598E-2</v>
      </c>
      <c r="Q170">
        <v>7.0039423756375402E-3</v>
      </c>
      <c r="R170">
        <v>0</v>
      </c>
      <c r="S170">
        <v>0.17605963828797799</v>
      </c>
      <c r="T170">
        <v>1.50849860459525E-3</v>
      </c>
      <c r="U170">
        <v>0.15405216822037701</v>
      </c>
      <c r="V170">
        <f t="shared" si="8"/>
        <v>0.23330754021100999</v>
      </c>
      <c r="W170">
        <f t="shared" si="11"/>
        <v>0.38735970843138701</v>
      </c>
    </row>
    <row r="171" spans="1:23">
      <c r="A171" t="s">
        <v>178</v>
      </c>
      <c r="B171">
        <v>1.92875773622298</v>
      </c>
      <c r="C171">
        <v>2.7056208963784099</v>
      </c>
      <c r="D171">
        <v>3.4738756986214301</v>
      </c>
      <c r="E171">
        <v>0.22499569343557399</v>
      </c>
      <c r="F171">
        <v>3.3125130910022303E-2</v>
      </c>
      <c r="G171">
        <v>0</v>
      </c>
      <c r="H171">
        <v>0.501131450620385</v>
      </c>
      <c r="I171">
        <v>9.0025272770629192E-3</v>
      </c>
      <c r="J171">
        <f t="shared" si="9"/>
        <v>0.77686316015542989</v>
      </c>
      <c r="K171">
        <f t="shared" si="9"/>
        <v>0.76825480224302023</v>
      </c>
      <c r="L171">
        <f t="shared" si="10"/>
        <v>1.5451179623984501</v>
      </c>
      <c r="N171" t="s">
        <v>178</v>
      </c>
      <c r="O171">
        <v>0.426999362280924</v>
      </c>
      <c r="P171">
        <v>3.7692635008819197E-2</v>
      </c>
      <c r="Q171">
        <v>6.8450228921287199E-3</v>
      </c>
      <c r="R171">
        <v>0</v>
      </c>
      <c r="S171">
        <v>9.8792660655219397E-2</v>
      </c>
      <c r="T171">
        <v>1.5403206564595601E-3</v>
      </c>
      <c r="U171">
        <v>0.28212872306829501</v>
      </c>
      <c r="V171">
        <f t="shared" si="8"/>
        <v>0.14487063921262899</v>
      </c>
      <c r="W171">
        <f t="shared" si="11"/>
        <v>0.426999362280924</v>
      </c>
    </row>
    <row r="172" spans="1:23">
      <c r="A172" t="s">
        <v>179</v>
      </c>
      <c r="B172">
        <v>28.727261149573799</v>
      </c>
      <c r="C172">
        <v>32.982069584397998</v>
      </c>
      <c r="D172">
        <v>35.909316988189197</v>
      </c>
      <c r="E172">
        <v>0.21838979568091199</v>
      </c>
      <c r="F172">
        <v>0.50375323258357296</v>
      </c>
      <c r="G172" s="1">
        <v>3.1501390814757602E-4</v>
      </c>
      <c r="H172">
        <v>2.1465125701821801</v>
      </c>
      <c r="I172">
        <v>5.82767914367762E-2</v>
      </c>
      <c r="J172">
        <f t="shared" si="9"/>
        <v>4.2548084348241986</v>
      </c>
      <c r="K172">
        <f t="shared" si="9"/>
        <v>2.9272474037911991</v>
      </c>
      <c r="L172">
        <f t="shared" si="10"/>
        <v>7.1820558386153976</v>
      </c>
      <c r="N172" t="s">
        <v>179</v>
      </c>
      <c r="O172">
        <v>0.85426592339197305</v>
      </c>
      <c r="P172">
        <v>1.01905631923273E-2</v>
      </c>
      <c r="Q172">
        <v>2.2666913025952699E-2</v>
      </c>
      <c r="R172" s="1">
        <v>1.42437607674011E-4</v>
      </c>
      <c r="S172">
        <v>0.114971479258775</v>
      </c>
      <c r="T172">
        <v>3.72467856554983E-3</v>
      </c>
      <c r="U172">
        <v>0.70256985174168995</v>
      </c>
      <c r="V172">
        <f t="shared" si="8"/>
        <v>0.15169607165028309</v>
      </c>
      <c r="W172">
        <f t="shared" si="11"/>
        <v>0.85426592339197305</v>
      </c>
    </row>
    <row r="173" spans="1:23">
      <c r="A173" t="s">
        <v>180</v>
      </c>
      <c r="B173">
        <v>8.7529180288558397E-2</v>
      </c>
      <c r="C173">
        <v>0.13881028490320901</v>
      </c>
      <c r="D173">
        <v>0.186268440599655</v>
      </c>
      <c r="E173">
        <v>2.1514490659615901E-2</v>
      </c>
      <c r="F173">
        <v>8.6254737264415699E-3</v>
      </c>
      <c r="G173">
        <v>0</v>
      </c>
      <c r="H173">
        <v>1.72138837681057E-2</v>
      </c>
      <c r="I173" s="1">
        <v>1.0430754228293199E-4</v>
      </c>
      <c r="J173">
        <f t="shared" si="9"/>
        <v>5.1281104614650616E-2</v>
      </c>
      <c r="K173">
        <f t="shared" si="9"/>
        <v>4.7458155696445986E-2</v>
      </c>
      <c r="L173">
        <f t="shared" si="10"/>
        <v>9.8739260311096602E-2</v>
      </c>
      <c r="N173" t="s">
        <v>180</v>
      </c>
      <c r="O173">
        <v>1.2661292801749499E-2</v>
      </c>
      <c r="P173">
        <v>1.36224918767097E-3</v>
      </c>
      <c r="Q173">
        <v>1.18304665898069E-3</v>
      </c>
      <c r="R173">
        <v>0</v>
      </c>
      <c r="S173">
        <v>1.4433772144246901E-3</v>
      </c>
      <c r="T173" s="1">
        <v>6.1186369329227101E-6</v>
      </c>
      <c r="U173">
        <v>8.6665011037402404E-3</v>
      </c>
      <c r="V173">
        <f t="shared" si="8"/>
        <v>3.994791698009259E-3</v>
      </c>
      <c r="W173">
        <f t="shared" si="11"/>
        <v>1.2661292801749499E-2</v>
      </c>
    </row>
    <row r="174" spans="1:23">
      <c r="A174" t="s">
        <v>181</v>
      </c>
      <c r="B174">
        <v>7.28501154552295E-2</v>
      </c>
      <c r="C174">
        <v>9.2388385298020598E-2</v>
      </c>
      <c r="D174">
        <v>0.44765254643489699</v>
      </c>
      <c r="E174">
        <v>0.120032641876977</v>
      </c>
      <c r="F174">
        <v>6.0358402954208697E-2</v>
      </c>
      <c r="G174">
        <v>0.136991129891463</v>
      </c>
      <c r="H174">
        <v>3.5793083110676402E-2</v>
      </c>
      <c r="I174">
        <v>2.0889033035509002E-3</v>
      </c>
      <c r="J174">
        <f t="shared" si="9"/>
        <v>1.9538269842791098E-2</v>
      </c>
      <c r="K174">
        <f t="shared" si="9"/>
        <v>0.35526416113687642</v>
      </c>
      <c r="L174">
        <f t="shared" si="10"/>
        <v>0.37480243097966748</v>
      </c>
      <c r="N174" t="s">
        <v>181</v>
      </c>
      <c r="O174">
        <v>1.66637616016924E-2</v>
      </c>
      <c r="P174">
        <v>4.6246865544968601E-3</v>
      </c>
      <c r="Q174">
        <v>1.9155577516247E-3</v>
      </c>
      <c r="R174">
        <v>6.7830842612459502E-3</v>
      </c>
      <c r="S174">
        <v>1.5767106881157101E-3</v>
      </c>
      <c r="T174" s="1">
        <v>9.1049945682044001E-5</v>
      </c>
      <c r="U174">
        <v>1.67267240052721E-3</v>
      </c>
      <c r="V174">
        <f t="shared" si="8"/>
        <v>1.499108920116519E-2</v>
      </c>
      <c r="W174">
        <f t="shared" si="11"/>
        <v>1.66637616016924E-2</v>
      </c>
    </row>
    <row r="175" spans="1:23">
      <c r="A175" t="s">
        <v>182</v>
      </c>
      <c r="B175">
        <v>0.404423854458764</v>
      </c>
      <c r="C175">
        <v>0.50115206664733702</v>
      </c>
      <c r="D175">
        <v>4.4505804349205196</v>
      </c>
      <c r="E175">
        <v>0.65149203474302397</v>
      </c>
      <c r="F175">
        <v>0.434386797517479</v>
      </c>
      <c r="G175">
        <v>2.3163303002578299</v>
      </c>
      <c r="H175">
        <v>0.54149089648089699</v>
      </c>
      <c r="I175">
        <v>5.7283392739094904E-3</v>
      </c>
      <c r="J175">
        <f t="shared" si="9"/>
        <v>9.6728212188573026E-2</v>
      </c>
      <c r="K175">
        <f t="shared" si="9"/>
        <v>3.9494283682731828</v>
      </c>
      <c r="L175">
        <f t="shared" si="10"/>
        <v>4.0461565804617559</v>
      </c>
      <c r="N175" t="s">
        <v>182</v>
      </c>
      <c r="O175">
        <v>0.69709885487148404</v>
      </c>
      <c r="P175">
        <v>7.9145972928169397E-2</v>
      </c>
      <c r="Q175">
        <v>8.5746794979778801E-2</v>
      </c>
      <c r="R175">
        <v>0.37780179860918101</v>
      </c>
      <c r="S175">
        <v>0.120572383200395</v>
      </c>
      <c r="T175" s="1">
        <v>6.2468126432954098E-4</v>
      </c>
      <c r="U175">
        <v>3.3207223889631099E-2</v>
      </c>
      <c r="V175">
        <f t="shared" si="8"/>
        <v>0.663891630981853</v>
      </c>
      <c r="W175">
        <f t="shared" si="11"/>
        <v>0.69709885487148404</v>
      </c>
    </row>
    <row r="176" spans="1:23">
      <c r="A176" t="s">
        <v>183</v>
      </c>
      <c r="B176">
        <v>1.0512126857040701E-2</v>
      </c>
      <c r="C176">
        <v>1.24876925376728E-2</v>
      </c>
      <c r="D176">
        <v>0.23342877731237399</v>
      </c>
      <c r="E176">
        <v>0.106401700125573</v>
      </c>
      <c r="F176">
        <v>5.1898413726375901E-2</v>
      </c>
      <c r="G176">
        <v>3.2085824358121101E-2</v>
      </c>
      <c r="H176">
        <v>2.94783844985839E-2</v>
      </c>
      <c r="I176">
        <v>1.0767620660441101E-3</v>
      </c>
      <c r="J176">
        <f t="shared" si="9"/>
        <v>1.9755656806320996E-3</v>
      </c>
      <c r="K176">
        <f t="shared" si="9"/>
        <v>0.2209410847747012</v>
      </c>
      <c r="L176">
        <f t="shared" si="10"/>
        <v>0.22291665045533329</v>
      </c>
      <c r="N176" t="s">
        <v>183</v>
      </c>
      <c r="O176">
        <v>1.21966231445685E-2</v>
      </c>
      <c r="P176">
        <v>5.6987234849779503E-3</v>
      </c>
      <c r="Q176">
        <v>3.6801137398336601E-3</v>
      </c>
      <c r="R176">
        <v>1.80267009376398E-3</v>
      </c>
      <c r="S176" s="1">
        <v>6.6219639609256704E-4</v>
      </c>
      <c r="T176" s="1">
        <v>3.1538250859189001E-5</v>
      </c>
      <c r="U176" s="1">
        <v>3.2138117904127701E-4</v>
      </c>
      <c r="V176">
        <f t="shared" si="8"/>
        <v>1.1875241965527222E-2</v>
      </c>
      <c r="W176">
        <f t="shared" si="11"/>
        <v>1.21966231445685E-2</v>
      </c>
    </row>
    <row r="177" spans="1:23">
      <c r="A177" t="s">
        <v>184</v>
      </c>
      <c r="B177" s="1">
        <v>7.4743743923399704E-4</v>
      </c>
      <c r="C177">
        <v>1.1697582645609299E-3</v>
      </c>
      <c r="D177">
        <v>0.38609083127702198</v>
      </c>
      <c r="E177">
        <v>0.1028907218981</v>
      </c>
      <c r="F177">
        <v>4.9778489724993998E-2</v>
      </c>
      <c r="G177">
        <v>0.20725065469625201</v>
      </c>
      <c r="H177">
        <v>2.4220304264157801E-2</v>
      </c>
      <c r="I177" s="1">
        <v>7.8090242895397096E-4</v>
      </c>
      <c r="J177">
        <f t="shared" si="9"/>
        <v>4.2232082532693289E-4</v>
      </c>
      <c r="K177">
        <f t="shared" si="9"/>
        <v>0.38492107301246103</v>
      </c>
      <c r="L177">
        <f t="shared" si="10"/>
        <v>0.38534339383778798</v>
      </c>
      <c r="N177" t="s">
        <v>184</v>
      </c>
      <c r="O177">
        <v>3.7245826319503498E-3</v>
      </c>
      <c r="P177">
        <v>1.0846984544985599E-3</v>
      </c>
      <c r="Q177" s="1">
        <v>7.4676490287546495E-4</v>
      </c>
      <c r="R177">
        <v>1.72693930958724E-3</v>
      </c>
      <c r="S177" s="1">
        <v>1.4696192934687699E-4</v>
      </c>
      <c r="T177" s="1">
        <v>4.48748654921542E-6</v>
      </c>
      <c r="U177" s="1">
        <v>1.47305490930044E-5</v>
      </c>
      <c r="V177">
        <f t="shared" si="8"/>
        <v>3.7098520828573456E-3</v>
      </c>
      <c r="W177">
        <f t="shared" si="11"/>
        <v>3.7245826319503498E-3</v>
      </c>
    </row>
    <row r="178" spans="1:23">
      <c r="A178" t="s">
        <v>185</v>
      </c>
      <c r="B178">
        <v>1.09463461718872E-2</v>
      </c>
      <c r="C178">
        <v>1.35358435158931E-2</v>
      </c>
      <c r="D178">
        <v>0.44310995328966601</v>
      </c>
      <c r="E178">
        <v>0.12635476660306899</v>
      </c>
      <c r="F178">
        <v>3.3609221711828403E-2</v>
      </c>
      <c r="G178">
        <v>0.18906467647123401</v>
      </c>
      <c r="H178">
        <v>7.3191857982109199E-2</v>
      </c>
      <c r="I178">
        <v>7.3535870055303201E-3</v>
      </c>
      <c r="J178">
        <f t="shared" si="9"/>
        <v>2.5894973440058998E-3</v>
      </c>
      <c r="K178">
        <f t="shared" si="9"/>
        <v>0.42957410977377292</v>
      </c>
      <c r="L178">
        <f t="shared" si="10"/>
        <v>0.43216360711777879</v>
      </c>
      <c r="N178" t="s">
        <v>185</v>
      </c>
      <c r="O178">
        <v>1.0245545425543699E-2</v>
      </c>
      <c r="P178">
        <v>1.5484239428002599E-3</v>
      </c>
      <c r="Q178">
        <v>1.0781762503167501E-3</v>
      </c>
      <c r="R178">
        <v>6.6970502342884502E-3</v>
      </c>
      <c r="S178" s="1">
        <v>3.7776838469286801E-4</v>
      </c>
      <c r="T178" s="1">
        <v>4.3702954293392601E-5</v>
      </c>
      <c r="U178" s="1">
        <v>5.0042365915198403E-4</v>
      </c>
      <c r="V178">
        <f t="shared" si="8"/>
        <v>9.7451217663917147E-3</v>
      </c>
      <c r="W178">
        <f t="shared" si="11"/>
        <v>1.0245545425543699E-2</v>
      </c>
    </row>
    <row r="179" spans="1:23">
      <c r="A179" t="s">
        <v>186</v>
      </c>
      <c r="B179">
        <v>0.100855808681034</v>
      </c>
      <c r="C179">
        <v>0.130640674219934</v>
      </c>
      <c r="D179">
        <v>0.29046743041543299</v>
      </c>
      <c r="E179">
        <v>5.3447767767600997E-2</v>
      </c>
      <c r="F179">
        <v>5.5224353054271501E-2</v>
      </c>
      <c r="G179">
        <v>3.2397118944018201E-3</v>
      </c>
      <c r="H179">
        <v>4.6420130701784801E-2</v>
      </c>
      <c r="I179">
        <v>1.4947927774415901E-3</v>
      </c>
      <c r="J179">
        <f t="shared" si="9"/>
        <v>2.9784865538900002E-2</v>
      </c>
      <c r="K179">
        <f t="shared" si="9"/>
        <v>0.15982675619549899</v>
      </c>
      <c r="L179">
        <f t="shared" si="10"/>
        <v>0.18961162173439899</v>
      </c>
      <c r="N179" t="s">
        <v>186</v>
      </c>
      <c r="O179">
        <v>3.0327028398917901E-2</v>
      </c>
      <c r="P179">
        <v>5.1491532041350197E-3</v>
      </c>
      <c r="Q179">
        <v>5.9195486273811403E-3</v>
      </c>
      <c r="R179" s="1">
        <v>5.3674738251713804E-4</v>
      </c>
      <c r="S179">
        <v>5.0264711753024898E-3</v>
      </c>
      <c r="T179" s="1">
        <v>1.2767266332973501E-4</v>
      </c>
      <c r="U179">
        <v>1.35674353462522E-2</v>
      </c>
      <c r="V179">
        <f t="shared" si="8"/>
        <v>1.6759593052665701E-2</v>
      </c>
      <c r="W179">
        <f t="shared" si="11"/>
        <v>3.0327028398917901E-2</v>
      </c>
    </row>
    <row r="180" spans="1:23">
      <c r="A180" t="s">
        <v>187</v>
      </c>
      <c r="B180">
        <v>3.1414749965584098E-2</v>
      </c>
      <c r="C180">
        <v>3.8310496272958502E-2</v>
      </c>
      <c r="D180">
        <v>0.13160898217331399</v>
      </c>
      <c r="E180">
        <v>3.31093480794135E-2</v>
      </c>
      <c r="F180">
        <v>3.2616688777192898E-2</v>
      </c>
      <c r="G180">
        <v>7.9340706972483195E-3</v>
      </c>
      <c r="H180">
        <v>1.8692056356903599E-2</v>
      </c>
      <c r="I180" s="1">
        <v>9.4632198959821595E-4</v>
      </c>
      <c r="J180">
        <f t="shared" si="9"/>
        <v>6.8957463073744049E-3</v>
      </c>
      <c r="K180">
        <f t="shared" si="9"/>
        <v>9.3298485900355485E-2</v>
      </c>
      <c r="L180">
        <f t="shared" si="10"/>
        <v>0.10019423220772988</v>
      </c>
      <c r="N180" t="s">
        <v>187</v>
      </c>
      <c r="O180">
        <v>1.00985975059447E-2</v>
      </c>
      <c r="P180">
        <v>2.7799974831347E-3</v>
      </c>
      <c r="Q180">
        <v>2.7054899251436298E-3</v>
      </c>
      <c r="R180" s="1">
        <v>5.1964846875286904E-4</v>
      </c>
      <c r="S180">
        <v>1.39865121417908E-3</v>
      </c>
      <c r="T180" s="1">
        <v>6.4346837624015298E-5</v>
      </c>
      <c r="U180">
        <v>2.6304635771104501E-3</v>
      </c>
      <c r="V180">
        <f t="shared" si="8"/>
        <v>7.46813392883425E-3</v>
      </c>
      <c r="W180">
        <f t="shared" si="11"/>
        <v>1.00985975059447E-2</v>
      </c>
    </row>
    <row r="181" spans="1:23">
      <c r="A181" t="s">
        <v>188</v>
      </c>
      <c r="B181" s="1">
        <v>2.7529638930088298E-6</v>
      </c>
      <c r="C181" s="1">
        <v>4.19727577704528E-6</v>
      </c>
      <c r="D181" s="1">
        <v>2.4582374927776602E-4</v>
      </c>
      <c r="E181" s="1">
        <v>1.5727475064307E-4</v>
      </c>
      <c r="F181">
        <v>0</v>
      </c>
      <c r="G181" s="1">
        <v>9.3599849745813298E-6</v>
      </c>
      <c r="H181" s="1">
        <v>1.4069604734503E-5</v>
      </c>
      <c r="I181" s="1">
        <v>6.09221331485663E-5</v>
      </c>
      <c r="J181">
        <f t="shared" si="9"/>
        <v>1.4443118840364502E-6</v>
      </c>
      <c r="K181">
        <f t="shared" si="9"/>
        <v>2.4162647350072075E-4</v>
      </c>
      <c r="L181">
        <f t="shared" si="10"/>
        <v>2.4307078538475719E-4</v>
      </c>
      <c r="N181" t="s">
        <v>188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8"/>
        <v>0</v>
      </c>
      <c r="W181">
        <f t="shared" si="11"/>
        <v>0</v>
      </c>
    </row>
    <row r="182" spans="1:23">
      <c r="A182" t="s">
        <v>189</v>
      </c>
      <c r="B182">
        <v>9.2444665853296804E-3</v>
      </c>
      <c r="C182">
        <v>1.12680964747213E-2</v>
      </c>
      <c r="D182">
        <v>2.5785551490845798E-2</v>
      </c>
      <c r="E182">
        <v>1.14578363427448E-2</v>
      </c>
      <c r="F182" s="1">
        <v>6.5426995248082196E-5</v>
      </c>
      <c r="G182">
        <v>0</v>
      </c>
      <c r="H182">
        <v>2.3161965067009498E-3</v>
      </c>
      <c r="I182" s="1">
        <v>6.7799517143056303E-4</v>
      </c>
      <c r="J182">
        <f t="shared" si="9"/>
        <v>2.0236298893916201E-3</v>
      </c>
      <c r="K182">
        <f t="shared" si="9"/>
        <v>1.4517455016124498E-2</v>
      </c>
      <c r="L182">
        <f t="shared" si="10"/>
        <v>1.6541084905516118E-2</v>
      </c>
      <c r="N182" t="s">
        <v>189</v>
      </c>
      <c r="O182" s="1">
        <v>1.4147785915847699E-4</v>
      </c>
      <c r="P182" s="1">
        <v>8.2788695142083294E-5</v>
      </c>
      <c r="Q182" s="1">
        <v>6.6015615548820304E-7</v>
      </c>
      <c r="R182">
        <v>0</v>
      </c>
      <c r="S182" s="1">
        <v>6.9023416994739299E-6</v>
      </c>
      <c r="T182" s="1">
        <v>3.7662505020867498E-6</v>
      </c>
      <c r="U182" s="1">
        <v>4.7360415659344503E-5</v>
      </c>
      <c r="V182">
        <f t="shared" si="8"/>
        <v>9.4117443499132486E-5</v>
      </c>
      <c r="W182">
        <f t="shared" si="11"/>
        <v>1.4147785915847699E-4</v>
      </c>
    </row>
    <row r="183" spans="1:23">
      <c r="A183" t="s">
        <v>190</v>
      </c>
      <c r="B183">
        <v>0.39610954048199598</v>
      </c>
      <c r="C183">
        <v>0.46573008628364798</v>
      </c>
      <c r="D183">
        <v>0.60687173258531701</v>
      </c>
      <c r="E183">
        <v>4.6702707925846097E-2</v>
      </c>
      <c r="F183">
        <v>6.6100273566041007E-2</v>
      </c>
      <c r="G183">
        <v>4.9342415308924999E-3</v>
      </c>
      <c r="H183">
        <v>2.1587345800702099E-2</v>
      </c>
      <c r="I183">
        <v>1.8170774781770299E-3</v>
      </c>
      <c r="J183">
        <f t="shared" si="9"/>
        <v>6.9620545801652001E-2</v>
      </c>
      <c r="K183">
        <f t="shared" si="9"/>
        <v>0.14114164630166903</v>
      </c>
      <c r="L183">
        <f t="shared" si="10"/>
        <v>0.21076219210332103</v>
      </c>
      <c r="N183" t="s">
        <v>190</v>
      </c>
      <c r="O183">
        <v>6.5677605417334195E-2</v>
      </c>
      <c r="P183">
        <v>8.4264153602595093E-3</v>
      </c>
      <c r="Q183">
        <v>1.2637479558907001E-2</v>
      </c>
      <c r="R183" s="1">
        <v>5.3300329511466295E-4</v>
      </c>
      <c r="S183">
        <v>4.8770451357947704E-3</v>
      </c>
      <c r="T183" s="1">
        <v>4.8516298277661701E-4</v>
      </c>
      <c r="U183">
        <v>3.87184990844813E-2</v>
      </c>
      <c r="V183">
        <f t="shared" si="8"/>
        <v>2.6959106332852895E-2</v>
      </c>
      <c r="W183">
        <f t="shared" si="11"/>
        <v>6.5677605417334195E-2</v>
      </c>
    </row>
    <row r="184" spans="1:23">
      <c r="A184" t="s">
        <v>191</v>
      </c>
      <c r="B184">
        <v>2.7282004224437602E-3</v>
      </c>
      <c r="C184">
        <v>3.9468267013725803E-3</v>
      </c>
      <c r="D184">
        <v>3.2152780109970101E-2</v>
      </c>
      <c r="E184">
        <v>1.7233560699004499E-2</v>
      </c>
      <c r="F184">
        <v>1.35138361991305E-3</v>
      </c>
      <c r="G184" s="1">
        <v>2.1125919034196799E-5</v>
      </c>
      <c r="H184">
        <v>8.1035117393929608E-3</v>
      </c>
      <c r="I184">
        <v>1.4963714312534501E-3</v>
      </c>
      <c r="J184">
        <f t="shared" si="9"/>
        <v>1.2186262789288201E-3</v>
      </c>
      <c r="K184">
        <f t="shared" si="9"/>
        <v>2.8205953408597523E-2</v>
      </c>
      <c r="L184">
        <f t="shared" si="10"/>
        <v>2.9424579687526341E-2</v>
      </c>
      <c r="N184" t="s">
        <v>191</v>
      </c>
      <c r="O184" s="1">
        <v>7.1258225862695797E-4</v>
      </c>
      <c r="P184" s="1">
        <v>2.80411581805195E-4</v>
      </c>
      <c r="Q184" s="1">
        <v>7.2374963535082703E-5</v>
      </c>
      <c r="R184" s="1">
        <v>3.1048077765713298E-6</v>
      </c>
      <c r="S184" s="1">
        <v>1.8999988581646E-4</v>
      </c>
      <c r="T184" s="1">
        <v>2.1478076132283901E-5</v>
      </c>
      <c r="U184" s="1">
        <v>1.4521294356136999E-4</v>
      </c>
      <c r="V184">
        <f t="shared" si="8"/>
        <v>5.6736931506558795E-4</v>
      </c>
      <c r="W184">
        <f t="shared" si="11"/>
        <v>7.1258225862695797E-4</v>
      </c>
    </row>
    <row r="185" spans="1:23">
      <c r="A185" t="s">
        <v>192</v>
      </c>
      <c r="B185">
        <v>4.0590833354598602E-3</v>
      </c>
      <c r="C185">
        <v>4.9410114630450202E-3</v>
      </c>
      <c r="D185">
        <v>0.446108152806589</v>
      </c>
      <c r="E185">
        <v>0.31954417866659401</v>
      </c>
      <c r="F185">
        <v>6.0324931526214598E-2</v>
      </c>
      <c r="G185">
        <v>2.5661447888952901E-2</v>
      </c>
      <c r="H185">
        <v>3.41870413580923E-2</v>
      </c>
      <c r="I185">
        <v>1.44954190368731E-3</v>
      </c>
      <c r="J185">
        <f t="shared" si="9"/>
        <v>8.8192812758516002E-4</v>
      </c>
      <c r="K185">
        <f t="shared" si="9"/>
        <v>0.44116714134354396</v>
      </c>
      <c r="L185">
        <f t="shared" si="10"/>
        <v>0.44204906947112915</v>
      </c>
      <c r="N185" t="s">
        <v>192</v>
      </c>
      <c r="O185">
        <v>3.8612532837758902E-3</v>
      </c>
      <c r="P185">
        <v>1.96049166624641E-3</v>
      </c>
      <c r="Q185">
        <v>1.06788595840786E-3</v>
      </c>
      <c r="R185" s="1">
        <v>4.0576801284045199E-4</v>
      </c>
      <c r="S185" s="1">
        <v>2.9362625473787398E-4</v>
      </c>
      <c r="T185" s="1">
        <v>2.8364515837078401E-6</v>
      </c>
      <c r="U185" s="1">
        <v>1.3064493995954801E-4</v>
      </c>
      <c r="V185">
        <f t="shared" si="8"/>
        <v>3.730608343816342E-3</v>
      </c>
      <c r="W185">
        <f t="shared" si="11"/>
        <v>3.8612532837758902E-3</v>
      </c>
    </row>
    <row r="186" spans="1:23">
      <c r="A186" t="s">
        <v>193</v>
      </c>
      <c r="B186" s="1">
        <v>2.6825272819340197E-4</v>
      </c>
      <c r="C186" s="1">
        <v>3.31846370947954E-4</v>
      </c>
      <c r="D186">
        <v>5.4225309452156499E-2</v>
      </c>
      <c r="E186">
        <v>3.7015043123220702E-2</v>
      </c>
      <c r="F186">
        <v>4.5749476244797598E-3</v>
      </c>
      <c r="G186">
        <v>5.1957765532697001E-3</v>
      </c>
      <c r="H186">
        <v>6.6746512786109002E-3</v>
      </c>
      <c r="I186" s="1">
        <v>4.3304450162748098E-4</v>
      </c>
      <c r="J186">
        <f t="shared" si="9"/>
        <v>6.3593642754552029E-5</v>
      </c>
      <c r="K186">
        <f t="shared" si="9"/>
        <v>5.3893463081208542E-2</v>
      </c>
      <c r="L186">
        <f t="shared" si="10"/>
        <v>5.3957056723963094E-2</v>
      </c>
      <c r="N186" t="s">
        <v>193</v>
      </c>
      <c r="O186" s="1">
        <v>2.5556910180477103E-4</v>
      </c>
      <c r="P186" s="1">
        <v>7.5801286688123695E-5</v>
      </c>
      <c r="Q186" s="1">
        <v>6.1880842045866299E-5</v>
      </c>
      <c r="R186" s="1">
        <v>9.0522748925919705E-5</v>
      </c>
      <c r="S186" s="1">
        <v>2.4364722350846201E-5</v>
      </c>
      <c r="T186" s="1">
        <v>2.2552234208297199E-6</v>
      </c>
      <c r="U186" s="1">
        <v>7.4427837318663304E-7</v>
      </c>
      <c r="V186">
        <f t="shared" si="8"/>
        <v>2.5482482343158438E-4</v>
      </c>
      <c r="W186">
        <f t="shared" si="11"/>
        <v>2.5556910180477103E-4</v>
      </c>
    </row>
    <row r="187" spans="1:23">
      <c r="A187" t="s">
        <v>194</v>
      </c>
      <c r="B187" s="1">
        <v>6.1149819723712801E-6</v>
      </c>
      <c r="C187" s="1">
        <v>1.10125673402136E-5</v>
      </c>
      <c r="D187">
        <v>5.5283495230227598E-3</v>
      </c>
      <c r="E187">
        <v>4.7166647015864198E-3</v>
      </c>
      <c r="F187" s="1">
        <v>9.18131717774862E-6</v>
      </c>
      <c r="G187" s="1">
        <v>4.4678996052468801E-4</v>
      </c>
      <c r="H187" s="1">
        <v>7.9171647239496094E-5</v>
      </c>
      <c r="I187" s="1">
        <v>2.65529329154165E-4</v>
      </c>
      <c r="J187">
        <f t="shared" si="9"/>
        <v>4.8975853678423204E-6</v>
      </c>
      <c r="K187">
        <f t="shared" si="9"/>
        <v>5.5173369556825464E-3</v>
      </c>
      <c r="L187">
        <f t="shared" si="10"/>
        <v>5.5222345410503885E-3</v>
      </c>
      <c r="N187" t="s">
        <v>194</v>
      </c>
      <c r="O187" s="1">
        <v>1.3461295158930799E-6</v>
      </c>
      <c r="P187" s="1">
        <v>1.1056987005091801E-6</v>
      </c>
      <c r="Q187">
        <v>0</v>
      </c>
      <c r="R187" s="1">
        <v>2.2968762532198099E-7</v>
      </c>
      <c r="S187" s="1">
        <v>9.5066148849590193E-9</v>
      </c>
      <c r="T187">
        <v>0</v>
      </c>
      <c r="U187" s="1">
        <v>1.2365751769554599E-9</v>
      </c>
      <c r="V187">
        <f t="shared" si="8"/>
        <v>1.3448929407161245E-6</v>
      </c>
      <c r="W187">
        <f t="shared" si="11"/>
        <v>1.3461295158930799E-6</v>
      </c>
    </row>
    <row r="188" spans="1:23">
      <c r="A188" t="s">
        <v>195</v>
      </c>
      <c r="B188">
        <v>5.1015063965462303E-3</v>
      </c>
      <c r="C188">
        <v>7.1685190187472901E-3</v>
      </c>
      <c r="D188">
        <v>4.0035640983797097E-2</v>
      </c>
      <c r="E188">
        <v>7.9733422393576392E-3</v>
      </c>
      <c r="F188">
        <v>1.3078956633254601E-2</v>
      </c>
      <c r="G188">
        <v>0</v>
      </c>
      <c r="H188">
        <v>1.12435073905991E-2</v>
      </c>
      <c r="I188" s="1">
        <v>5.7131570183852304E-4</v>
      </c>
      <c r="J188">
        <f t="shared" si="9"/>
        <v>2.0670126222010598E-3</v>
      </c>
      <c r="K188">
        <f t="shared" si="9"/>
        <v>3.2867121965049803E-2</v>
      </c>
      <c r="L188">
        <f t="shared" si="10"/>
        <v>3.4934134587250865E-2</v>
      </c>
      <c r="N188" t="s">
        <v>195</v>
      </c>
      <c r="O188">
        <v>4.0038503122423698E-3</v>
      </c>
      <c r="P188" s="1">
        <v>7.5997041403106399E-4</v>
      </c>
      <c r="Q188">
        <v>1.4433548488344101E-3</v>
      </c>
      <c r="R188">
        <v>0</v>
      </c>
      <c r="S188">
        <v>1.1986320838078899E-3</v>
      </c>
      <c r="T188" s="1">
        <v>6.4598809365629402E-5</v>
      </c>
      <c r="U188" s="1">
        <v>5.3729415620337696E-4</v>
      </c>
      <c r="V188">
        <f t="shared" si="8"/>
        <v>3.4665561560389929E-3</v>
      </c>
      <c r="W188">
        <f t="shared" si="11"/>
        <v>4.0038503122423698E-3</v>
      </c>
    </row>
    <row r="189" spans="1:23">
      <c r="A189" t="s">
        <v>196</v>
      </c>
      <c r="B189" s="1">
        <v>8.1756923482939105E-4</v>
      </c>
      <c r="C189">
        <v>1.12429994045037E-3</v>
      </c>
      <c r="D189">
        <v>9.2234534480719305E-2</v>
      </c>
      <c r="E189">
        <v>8.0131875275921499E-2</v>
      </c>
      <c r="F189">
        <v>1.23207008826754E-3</v>
      </c>
      <c r="G189">
        <v>9.0584016179224101E-3</v>
      </c>
      <c r="H189" s="1">
        <v>6.0012567849538495E-4</v>
      </c>
      <c r="I189" s="1">
        <v>8.7761879663567495E-5</v>
      </c>
      <c r="J189">
        <f t="shared" si="9"/>
        <v>3.0673070562097892E-4</v>
      </c>
      <c r="K189">
        <f t="shared" si="9"/>
        <v>9.1110234540268939E-2</v>
      </c>
      <c r="L189">
        <f t="shared" si="10"/>
        <v>9.1416965245889908E-2</v>
      </c>
      <c r="N189" t="s">
        <v>196</v>
      </c>
      <c r="O189" s="1">
        <v>1.3499775803047201E-4</v>
      </c>
      <c r="P189" s="1">
        <v>1.11609410060497E-4</v>
      </c>
      <c r="Q189" s="1">
        <v>1.8192798744405299E-6</v>
      </c>
      <c r="R189" s="1">
        <v>2.02940104190998E-5</v>
      </c>
      <c r="S189" s="1">
        <v>8.4902529004347597E-7</v>
      </c>
      <c r="T189" s="1">
        <v>1.2046759100079001E-7</v>
      </c>
      <c r="U189" s="1">
        <v>3.0556479539085199E-7</v>
      </c>
      <c r="V189">
        <f t="shared" si="8"/>
        <v>1.3469219323508115E-4</v>
      </c>
      <c r="W189">
        <f t="shared" si="11"/>
        <v>1.3499775803047201E-4</v>
      </c>
    </row>
    <row r="190" spans="1:23">
      <c r="A190" t="s">
        <v>197</v>
      </c>
      <c r="B190" s="1">
        <v>1.9349291554713601E-4</v>
      </c>
      <c r="C190" s="1">
        <v>2.2726505952897001E-4</v>
      </c>
      <c r="D190">
        <v>1.30696040416597E-2</v>
      </c>
      <c r="E190">
        <v>1.0026847802591001E-2</v>
      </c>
      <c r="F190">
        <v>2.06004997901062E-3</v>
      </c>
      <c r="G190" s="1">
        <v>4.55649376942468E-5</v>
      </c>
      <c r="H190" s="1">
        <v>4.55771479351265E-4</v>
      </c>
      <c r="I190" s="1">
        <v>2.54104783483564E-4</v>
      </c>
      <c r="J190">
        <f t="shared" si="9"/>
        <v>3.3772143981833998E-5</v>
      </c>
      <c r="K190">
        <f t="shared" si="9"/>
        <v>1.2842338982130731E-2</v>
      </c>
      <c r="L190">
        <f t="shared" si="10"/>
        <v>1.2876111126112564E-2</v>
      </c>
      <c r="N190" t="s">
        <v>197</v>
      </c>
      <c r="O190" s="1">
        <v>8.2009381055617202E-4</v>
      </c>
      <c r="P190" s="1">
        <v>6.1673672796693304E-4</v>
      </c>
      <c r="Q190" s="1">
        <v>1.7026541542652999E-4</v>
      </c>
      <c r="R190" s="1">
        <v>4.3649980548586603E-8</v>
      </c>
      <c r="S190" s="1">
        <v>1.2148335025380799E-5</v>
      </c>
      <c r="T190" s="1">
        <v>1.3570327120500599E-5</v>
      </c>
      <c r="U190" s="1">
        <v>7.3293550362767303E-6</v>
      </c>
      <c r="V190">
        <f t="shared" si="8"/>
        <v>8.1276445551989524E-4</v>
      </c>
      <c r="W190">
        <f t="shared" si="11"/>
        <v>8.2009381055617202E-4</v>
      </c>
    </row>
    <row r="191" spans="1:23">
      <c r="A191" t="s">
        <v>198</v>
      </c>
      <c r="B191" s="1">
        <v>9.41745617271434E-6</v>
      </c>
      <c r="C191" s="1">
        <v>3.4086150939401899E-5</v>
      </c>
      <c r="D191">
        <v>2.2772325470305599E-3</v>
      </c>
      <c r="E191">
        <v>1.9787651273096402E-3</v>
      </c>
      <c r="F191">
        <v>0</v>
      </c>
      <c r="G191" s="1">
        <v>9.0915821684631095E-5</v>
      </c>
      <c r="H191" s="1">
        <v>4.6430321193058303E-5</v>
      </c>
      <c r="I191" s="1">
        <v>1.27035125903826E-4</v>
      </c>
      <c r="J191">
        <f t="shared" si="9"/>
        <v>2.4668694766687559E-5</v>
      </c>
      <c r="K191">
        <f t="shared" si="9"/>
        <v>2.2431463960911578E-3</v>
      </c>
      <c r="L191">
        <f t="shared" si="10"/>
        <v>2.2678150908578454E-3</v>
      </c>
      <c r="N191" t="s">
        <v>198</v>
      </c>
      <c r="O191" s="1">
        <v>5.0876388238141296E-7</v>
      </c>
      <c r="P191" s="1">
        <v>3.8975020630872197E-7</v>
      </c>
      <c r="Q191">
        <v>0</v>
      </c>
      <c r="R191" s="1">
        <v>1.08691428141805E-7</v>
      </c>
      <c r="S191" s="1">
        <v>9.0058824416397595E-9</v>
      </c>
      <c r="T191">
        <v>0</v>
      </c>
      <c r="U191" s="1">
        <v>1.3163654892457999E-9</v>
      </c>
      <c r="V191">
        <f t="shared" si="8"/>
        <v>5.074475168921672E-7</v>
      </c>
      <c r="W191">
        <f t="shared" si="11"/>
        <v>5.0876388238141296E-7</v>
      </c>
    </row>
    <row r="192" spans="1:23">
      <c r="A192" t="s">
        <v>199</v>
      </c>
      <c r="B192">
        <v>1.0862018490333601E-3</v>
      </c>
      <c r="C192">
        <v>1.95001228266125E-3</v>
      </c>
      <c r="D192">
        <v>0.620088188149024</v>
      </c>
      <c r="E192">
        <v>7.0024203412166502E-2</v>
      </c>
      <c r="F192" s="1">
        <v>4.3459396892034998E-4</v>
      </c>
      <c r="G192">
        <v>0.521465347523833</v>
      </c>
      <c r="H192">
        <v>2.4282547859908001E-2</v>
      </c>
      <c r="I192">
        <v>1.93148310152811E-3</v>
      </c>
      <c r="J192">
        <f t="shared" si="9"/>
        <v>8.638104336278899E-4</v>
      </c>
      <c r="K192">
        <f t="shared" si="9"/>
        <v>0.61813817586636277</v>
      </c>
      <c r="L192">
        <f t="shared" si="10"/>
        <v>0.61900198629999059</v>
      </c>
      <c r="N192" t="s">
        <v>199</v>
      </c>
      <c r="O192">
        <v>1.12490008508795E-3</v>
      </c>
      <c r="P192" s="1">
        <v>1.5413346664804099E-6</v>
      </c>
      <c r="Q192">
        <v>0</v>
      </c>
      <c r="R192">
        <v>1.06968698646174E-3</v>
      </c>
      <c r="S192" s="1">
        <v>5.2461476634987302E-5</v>
      </c>
      <c r="T192" s="1">
        <v>8.5480881516621196E-7</v>
      </c>
      <c r="U192" s="1">
        <v>3.5547850957700599E-7</v>
      </c>
      <c r="V192">
        <f t="shared" si="8"/>
        <v>1.1245446065783729E-3</v>
      </c>
      <c r="W192">
        <f t="shared" si="11"/>
        <v>1.12490008508795E-3</v>
      </c>
    </row>
    <row r="193" spans="1:23">
      <c r="A193" t="s">
        <v>200</v>
      </c>
      <c r="B193">
        <v>9.3683635205458402E-3</v>
      </c>
      <c r="C193">
        <v>1.46232663676992E-2</v>
      </c>
      <c r="D193">
        <v>0.23980505563729301</v>
      </c>
      <c r="E193">
        <v>4.1639150060621598E-2</v>
      </c>
      <c r="F193">
        <v>2.0107713862011801E-2</v>
      </c>
      <c r="G193">
        <v>5.6915744017443599E-2</v>
      </c>
      <c r="H193">
        <v>0.104890375693035</v>
      </c>
      <c r="I193">
        <v>1.6288056364774199E-3</v>
      </c>
      <c r="J193">
        <f t="shared" si="9"/>
        <v>5.2549028471533601E-3</v>
      </c>
      <c r="K193">
        <f t="shared" si="9"/>
        <v>0.22518178926959381</v>
      </c>
      <c r="L193">
        <f t="shared" si="10"/>
        <v>0.23043669211674717</v>
      </c>
      <c r="N193" t="s">
        <v>200</v>
      </c>
      <c r="O193">
        <v>1.24986961174781E-3</v>
      </c>
      <c r="P193" s="1">
        <v>1.5771694188226499E-4</v>
      </c>
      <c r="Q193" s="1">
        <v>4.3530826326865902E-4</v>
      </c>
      <c r="R193" s="1">
        <v>1.56020115957438E-4</v>
      </c>
      <c r="S193" s="1">
        <v>2.3720743052339701E-4</v>
      </c>
      <c r="T193" s="1">
        <v>4.8224032490606899E-6</v>
      </c>
      <c r="U193" s="1">
        <v>2.5879445686699602E-4</v>
      </c>
      <c r="V193">
        <f t="shared" si="8"/>
        <v>9.9107515488081402E-4</v>
      </c>
      <c r="W193">
        <f t="shared" si="11"/>
        <v>1.24986961174781E-3</v>
      </c>
    </row>
    <row r="194" spans="1:23">
      <c r="A194" t="s">
        <v>201</v>
      </c>
      <c r="B194">
        <v>1.0038608423172399</v>
      </c>
      <c r="C194">
        <v>1.30951004843159</v>
      </c>
      <c r="D194">
        <v>3.2685906717929898</v>
      </c>
      <c r="E194">
        <v>0.86453203260072997</v>
      </c>
      <c r="F194">
        <v>0.42014192137669598</v>
      </c>
      <c r="G194">
        <v>7.36255934905195E-3</v>
      </c>
      <c r="H194">
        <v>0.65830769824998203</v>
      </c>
      <c r="I194">
        <v>8.7364117849423103E-3</v>
      </c>
      <c r="J194">
        <f t="shared" si="9"/>
        <v>0.30564920611435009</v>
      </c>
      <c r="K194">
        <f t="shared" si="9"/>
        <v>1.9590806233613998</v>
      </c>
      <c r="L194">
        <f t="shared" si="10"/>
        <v>2.2647298294757499</v>
      </c>
      <c r="N194" t="s">
        <v>201</v>
      </c>
      <c r="O194">
        <v>0.114392239706849</v>
      </c>
      <c r="P194">
        <v>2.8600458819737402E-2</v>
      </c>
      <c r="Q194">
        <v>1.8840992301291801E-2</v>
      </c>
      <c r="R194" s="1">
        <v>1.41482224105357E-4</v>
      </c>
      <c r="S194">
        <v>2.5258905301887E-2</v>
      </c>
      <c r="T194" s="1">
        <v>4.2387915562639301E-4</v>
      </c>
      <c r="U194">
        <v>4.1126521904200797E-2</v>
      </c>
      <c r="V194">
        <f t="shared" ref="V194:V247" si="12">O194-U194</f>
        <v>7.3265717802648206E-2</v>
      </c>
      <c r="W194">
        <f t="shared" si="11"/>
        <v>0.114392239706849</v>
      </c>
    </row>
    <row r="195" spans="1:23">
      <c r="A195" t="s">
        <v>202</v>
      </c>
      <c r="B195">
        <v>4.9636199501898503E-3</v>
      </c>
      <c r="C195">
        <v>5.6764643676486997E-3</v>
      </c>
      <c r="D195">
        <v>0.30300645377045599</v>
      </c>
      <c r="E195">
        <v>7.4282133818121002E-2</v>
      </c>
      <c r="F195">
        <v>5.3011255486967602E-3</v>
      </c>
      <c r="G195">
        <v>0.19294927306842699</v>
      </c>
      <c r="H195">
        <v>2.4403268956178E-2</v>
      </c>
      <c r="I195" s="1">
        <v>3.9418801137301301E-4</v>
      </c>
      <c r="J195">
        <f t="shared" ref="J195:K247" si="13">C195-B195</f>
        <v>7.1284441745884941E-4</v>
      </c>
      <c r="K195">
        <f t="shared" si="13"/>
        <v>0.2973299894028073</v>
      </c>
      <c r="L195">
        <f t="shared" ref="L195:L247" si="14">D195-B195</f>
        <v>0.29804283382026614</v>
      </c>
      <c r="N195" t="s">
        <v>202</v>
      </c>
      <c r="O195">
        <v>5.9460747235576799E-3</v>
      </c>
      <c r="P195" s="1">
        <v>6.5598793534436903E-4</v>
      </c>
      <c r="Q195" s="1">
        <v>7.9420650932409396E-5</v>
      </c>
      <c r="R195">
        <v>4.4387297042888197E-3</v>
      </c>
      <c r="S195" s="1">
        <v>7.2917002016260305E-4</v>
      </c>
      <c r="T195" s="1">
        <v>2.1140302457433499E-5</v>
      </c>
      <c r="U195" s="1">
        <v>2.1626110372025399E-5</v>
      </c>
      <c r="V195">
        <f t="shared" si="12"/>
        <v>5.9244486131856547E-3</v>
      </c>
      <c r="W195">
        <f t="shared" ref="W195:W247" si="15">O195</f>
        <v>5.9460747235576799E-3</v>
      </c>
    </row>
    <row r="196" spans="1:23">
      <c r="A196" t="s">
        <v>203</v>
      </c>
      <c r="B196" s="1">
        <v>7.5468524297248794E-5</v>
      </c>
      <c r="C196" s="1">
        <v>1.0018046657431E-4</v>
      </c>
      <c r="D196">
        <v>2.3965783429750202E-2</v>
      </c>
      <c r="E196">
        <v>2.06368209734407E-2</v>
      </c>
      <c r="F196" s="1">
        <v>9.0467517417683893E-5</v>
      </c>
      <c r="G196">
        <v>2.3123926487418102E-3</v>
      </c>
      <c r="H196" s="1">
        <v>4.9245654410221701E-4</v>
      </c>
      <c r="I196" s="1">
        <v>3.3346527947299598E-4</v>
      </c>
      <c r="J196">
        <f t="shared" si="13"/>
        <v>2.4711942277061202E-5</v>
      </c>
      <c r="K196">
        <f t="shared" si="13"/>
        <v>2.3865602963175893E-2</v>
      </c>
      <c r="L196">
        <f t="shared" si="14"/>
        <v>2.3890314905452951E-2</v>
      </c>
      <c r="N196" t="s">
        <v>203</v>
      </c>
      <c r="O196" s="1">
        <v>1.15931011432419E-5</v>
      </c>
      <c r="P196" s="1">
        <v>6.9550444876015099E-6</v>
      </c>
      <c r="Q196">
        <v>0</v>
      </c>
      <c r="R196" s="1">
        <v>4.5495418080404698E-6</v>
      </c>
      <c r="S196" s="1">
        <v>8.5891413209869102E-8</v>
      </c>
      <c r="T196">
        <v>0</v>
      </c>
      <c r="U196" s="1">
        <v>2.62343439012136E-9</v>
      </c>
      <c r="V196">
        <f t="shared" si="12"/>
        <v>1.1590477708851777E-5</v>
      </c>
      <c r="W196">
        <f t="shared" si="15"/>
        <v>1.15931011432419E-5</v>
      </c>
    </row>
    <row r="197" spans="1:23">
      <c r="A197" t="s">
        <v>204</v>
      </c>
      <c r="B197">
        <v>6.4892831326464603E-2</v>
      </c>
      <c r="C197">
        <v>9.9999995436191105E-2</v>
      </c>
      <c r="D197">
        <v>0.19105084484558599</v>
      </c>
      <c r="E197">
        <v>3.8634896359413202E-2</v>
      </c>
      <c r="F197">
        <v>2.34492742111766E-2</v>
      </c>
      <c r="G197">
        <v>0</v>
      </c>
      <c r="H197">
        <v>2.79867854262759E-2</v>
      </c>
      <c r="I197" s="1">
        <v>9.7989341253034009E-4</v>
      </c>
      <c r="J197">
        <f t="shared" si="13"/>
        <v>3.5107164109726502E-2</v>
      </c>
      <c r="K197">
        <f t="shared" si="13"/>
        <v>9.1050849409394882E-2</v>
      </c>
      <c r="L197">
        <f t="shared" si="14"/>
        <v>0.12615801351912137</v>
      </c>
      <c r="N197" t="s">
        <v>204</v>
      </c>
      <c r="O197">
        <v>2.3540890328465201E-2</v>
      </c>
      <c r="P197">
        <v>5.5007612947318204E-3</v>
      </c>
      <c r="Q197">
        <v>4.1923080003295398E-3</v>
      </c>
      <c r="R197">
        <v>0</v>
      </c>
      <c r="S197">
        <v>4.4673712146271003E-3</v>
      </c>
      <c r="T197" s="1">
        <v>1.4562832497689199E-4</v>
      </c>
      <c r="U197">
        <v>9.2348214937999999E-3</v>
      </c>
      <c r="V197">
        <f t="shared" si="12"/>
        <v>1.4306068834665201E-2</v>
      </c>
      <c r="W197">
        <f t="shared" si="15"/>
        <v>2.3540890328465201E-2</v>
      </c>
    </row>
    <row r="198" spans="1:23">
      <c r="A198" t="s">
        <v>205</v>
      </c>
      <c r="B198">
        <v>0.34863269172422501</v>
      </c>
      <c r="C198">
        <v>0.40322133527978399</v>
      </c>
      <c r="D198">
        <v>0.51212815334796402</v>
      </c>
      <c r="E198">
        <v>1.8429103677630499E-2</v>
      </c>
      <c r="F198">
        <v>4.4637485079653899E-2</v>
      </c>
      <c r="G198">
        <v>0</v>
      </c>
      <c r="H198">
        <v>4.4930809400280498E-2</v>
      </c>
      <c r="I198" s="1">
        <v>9.0941991061941805E-4</v>
      </c>
      <c r="J198">
        <f t="shared" si="13"/>
        <v>5.458864355555898E-2</v>
      </c>
      <c r="K198">
        <f t="shared" si="13"/>
        <v>0.10890681806818003</v>
      </c>
      <c r="L198">
        <f t="shared" si="14"/>
        <v>0.16349546162373901</v>
      </c>
      <c r="N198" t="s">
        <v>205</v>
      </c>
      <c r="O198">
        <v>5.2974911698556199E-2</v>
      </c>
      <c r="P198">
        <v>2.7944299381102498E-3</v>
      </c>
      <c r="Q198">
        <v>7.4404125481272497E-3</v>
      </c>
      <c r="R198">
        <v>0</v>
      </c>
      <c r="S198">
        <v>7.5667600748976103E-3</v>
      </c>
      <c r="T198" s="1">
        <v>1.4801952869627E-4</v>
      </c>
      <c r="U198">
        <v>3.5025289608725002E-2</v>
      </c>
      <c r="V198">
        <f t="shared" si="12"/>
        <v>1.7949622089831196E-2</v>
      </c>
      <c r="W198">
        <f t="shared" si="15"/>
        <v>5.2974911698556199E-2</v>
      </c>
    </row>
    <row r="199" spans="1:23">
      <c r="A199" t="s">
        <v>206</v>
      </c>
      <c r="B199">
        <v>0.32255208203661101</v>
      </c>
      <c r="C199">
        <v>0.41675070428753302</v>
      </c>
      <c r="D199">
        <v>0.68228044852311198</v>
      </c>
      <c r="E199">
        <v>6.2340085872768701E-2</v>
      </c>
      <c r="F199">
        <v>0.102517129331832</v>
      </c>
      <c r="G199">
        <v>0</v>
      </c>
      <c r="H199">
        <v>9.6692526655539998E-2</v>
      </c>
      <c r="I199">
        <v>3.9800023754447099E-3</v>
      </c>
      <c r="J199">
        <f t="shared" si="13"/>
        <v>9.4198622250922015E-2</v>
      </c>
      <c r="K199">
        <f t="shared" si="13"/>
        <v>0.26552974423557896</v>
      </c>
      <c r="L199">
        <f t="shared" si="14"/>
        <v>0.35972836648650097</v>
      </c>
      <c r="N199" t="s">
        <v>206</v>
      </c>
      <c r="O199">
        <v>8.4001616626445702E-2</v>
      </c>
      <c r="P199">
        <v>8.83560159820263E-3</v>
      </c>
      <c r="Q199">
        <v>1.9533807001801899E-2</v>
      </c>
      <c r="R199">
        <v>0</v>
      </c>
      <c r="S199">
        <v>1.0415905467478901E-2</v>
      </c>
      <c r="T199" s="1">
        <v>4.7378420893446699E-4</v>
      </c>
      <c r="U199">
        <v>4.4742518350029598E-2</v>
      </c>
      <c r="V199">
        <f t="shared" si="12"/>
        <v>3.9259098276416105E-2</v>
      </c>
      <c r="W199">
        <f t="shared" si="15"/>
        <v>8.4001616626445702E-2</v>
      </c>
    </row>
    <row r="200" spans="1:23">
      <c r="A200" t="s">
        <v>207</v>
      </c>
      <c r="B200">
        <v>0.29138876192487501</v>
      </c>
      <c r="C200">
        <v>0.33783529452286598</v>
      </c>
      <c r="D200">
        <v>0.43310019534454203</v>
      </c>
      <c r="E200">
        <v>4.9994389742511497E-2</v>
      </c>
      <c r="F200">
        <v>1.2848551240258599E-2</v>
      </c>
      <c r="G200">
        <v>0</v>
      </c>
      <c r="H200">
        <v>3.1320561677675503E-2</v>
      </c>
      <c r="I200">
        <v>1.10139816123831E-3</v>
      </c>
      <c r="J200">
        <f t="shared" si="13"/>
        <v>4.6446532597990975E-2</v>
      </c>
      <c r="K200">
        <f t="shared" si="13"/>
        <v>9.5264900821676046E-2</v>
      </c>
      <c r="L200">
        <f t="shared" si="14"/>
        <v>0.14171143341966702</v>
      </c>
      <c r="N200" t="s">
        <v>207</v>
      </c>
      <c r="O200">
        <v>4.9401812932991E-2</v>
      </c>
      <c r="P200">
        <v>1.08374027658795E-2</v>
      </c>
      <c r="Q200">
        <v>3.3978944023050298E-3</v>
      </c>
      <c r="R200">
        <v>0</v>
      </c>
      <c r="S200">
        <v>7.7278171227579198E-3</v>
      </c>
      <c r="T200" s="1">
        <v>1.5306645886343601E-4</v>
      </c>
      <c r="U200">
        <v>2.72856321831858E-2</v>
      </c>
      <c r="V200">
        <f t="shared" si="12"/>
        <v>2.21161807498052E-2</v>
      </c>
      <c r="W200">
        <f t="shared" si="15"/>
        <v>4.9401812932991E-2</v>
      </c>
    </row>
    <row r="201" spans="1:23">
      <c r="A201" t="s">
        <v>208</v>
      </c>
      <c r="B201">
        <v>1.0049290914891</v>
      </c>
      <c r="C201">
        <v>1.2736017119562899</v>
      </c>
      <c r="D201">
        <v>1.80194117866801</v>
      </c>
      <c r="E201">
        <v>0.15150814535527801</v>
      </c>
      <c r="F201">
        <v>0.104119750658783</v>
      </c>
      <c r="G201">
        <v>0</v>
      </c>
      <c r="H201">
        <v>0.24432452072844901</v>
      </c>
      <c r="I201">
        <v>2.8387049969206501E-2</v>
      </c>
      <c r="J201">
        <f t="shared" si="13"/>
        <v>0.26867262046718987</v>
      </c>
      <c r="K201">
        <f t="shared" si="13"/>
        <v>0.52833946671172005</v>
      </c>
      <c r="L201">
        <f t="shared" si="14"/>
        <v>0.79701208717890992</v>
      </c>
      <c r="N201" t="s">
        <v>208</v>
      </c>
      <c r="O201">
        <v>0.27612685122522301</v>
      </c>
      <c r="P201">
        <v>2.9766088725167401E-2</v>
      </c>
      <c r="Q201">
        <v>2.67280811395572E-2</v>
      </c>
      <c r="R201">
        <v>0</v>
      </c>
      <c r="S201">
        <v>5.00816323384837E-2</v>
      </c>
      <c r="T201">
        <v>5.4350507269672098E-3</v>
      </c>
      <c r="U201">
        <v>0.164115998295048</v>
      </c>
      <c r="V201">
        <f t="shared" si="12"/>
        <v>0.11201085293017501</v>
      </c>
      <c r="W201">
        <f t="shared" si="15"/>
        <v>0.27612685122522301</v>
      </c>
    </row>
    <row r="202" spans="1:23">
      <c r="A202" t="s">
        <v>209</v>
      </c>
      <c r="B202">
        <v>8.0268448905363804E-2</v>
      </c>
      <c r="C202">
        <v>0.101549352858314</v>
      </c>
      <c r="D202">
        <v>0.17602691520692201</v>
      </c>
      <c r="E202">
        <v>1.33978277511733E-2</v>
      </c>
      <c r="F202">
        <v>4.3586943642117397E-2</v>
      </c>
      <c r="G202">
        <v>0</v>
      </c>
      <c r="H202">
        <v>1.64788223920504E-2</v>
      </c>
      <c r="I202">
        <v>1.01396856326545E-3</v>
      </c>
      <c r="J202">
        <f t="shared" si="13"/>
        <v>2.1280903952950195E-2</v>
      </c>
      <c r="K202">
        <f t="shared" si="13"/>
        <v>7.4477562348608015E-2</v>
      </c>
      <c r="L202">
        <f t="shared" si="14"/>
        <v>9.5758466301558209E-2</v>
      </c>
      <c r="N202" t="s">
        <v>209</v>
      </c>
      <c r="O202">
        <v>1.79815405469816E-2</v>
      </c>
      <c r="P202">
        <v>1.7522343474050499E-3</v>
      </c>
      <c r="Q202">
        <v>6.62482976198991E-3</v>
      </c>
      <c r="R202">
        <v>0</v>
      </c>
      <c r="S202">
        <v>1.9589713305231799E-3</v>
      </c>
      <c r="T202" s="1">
        <v>1.2681642919721E-4</v>
      </c>
      <c r="U202">
        <v>7.5186886778664096E-3</v>
      </c>
      <c r="V202">
        <f t="shared" si="12"/>
        <v>1.046285186911519E-2</v>
      </c>
      <c r="W202">
        <f t="shared" si="15"/>
        <v>1.79815405469816E-2</v>
      </c>
    </row>
    <row r="203" spans="1:23">
      <c r="A203" t="s">
        <v>210</v>
      </c>
      <c r="B203" s="1">
        <v>1.7756304385508098E-5</v>
      </c>
      <c r="C203" s="1">
        <v>5.1698504710755501E-5</v>
      </c>
      <c r="D203" s="1">
        <v>4.3391077323308799E-4</v>
      </c>
      <c r="E203" s="1">
        <v>1.78386697174476E-4</v>
      </c>
      <c r="F203">
        <v>0</v>
      </c>
      <c r="G203">
        <v>0</v>
      </c>
      <c r="H203" s="1">
        <v>1.30846612816914E-4</v>
      </c>
      <c r="I203" s="1">
        <v>7.2978958530941501E-5</v>
      </c>
      <c r="J203">
        <f t="shared" si="13"/>
        <v>3.3942200325247406E-5</v>
      </c>
      <c r="K203">
        <f t="shared" si="13"/>
        <v>3.8221226852233251E-4</v>
      </c>
      <c r="L203">
        <f t="shared" si="14"/>
        <v>4.1615446884757991E-4</v>
      </c>
      <c r="N203" t="s">
        <v>210</v>
      </c>
      <c r="O203" s="1">
        <v>1.84013890320806E-4</v>
      </c>
      <c r="P203" s="1">
        <v>7.2724258340065801E-5</v>
      </c>
      <c r="Q203">
        <v>0</v>
      </c>
      <c r="R203">
        <v>0</v>
      </c>
      <c r="S203" s="1">
        <v>6.1911675269754404E-5</v>
      </c>
      <c r="T203" s="1">
        <v>4.8644305710829499E-5</v>
      </c>
      <c r="U203" s="1">
        <v>7.3365100015633696E-7</v>
      </c>
      <c r="V203">
        <f t="shared" si="12"/>
        <v>1.8328023932064966E-4</v>
      </c>
      <c r="W203">
        <f t="shared" si="15"/>
        <v>1.84013890320806E-4</v>
      </c>
    </row>
    <row r="204" spans="1:23">
      <c r="A204" t="s">
        <v>211</v>
      </c>
      <c r="B204">
        <v>2.8348006413304199E-3</v>
      </c>
      <c r="C204">
        <v>3.1979853973162298E-3</v>
      </c>
      <c r="D204">
        <v>3.65601903226111E-3</v>
      </c>
      <c r="E204" s="1">
        <v>1.31298111957168E-4</v>
      </c>
      <c r="F204" s="1">
        <v>2.6550323673894002E-4</v>
      </c>
      <c r="G204">
        <v>0</v>
      </c>
      <c r="H204" s="1">
        <v>4.5356950079207402E-5</v>
      </c>
      <c r="I204" s="1">
        <v>1.5875336169560101E-5</v>
      </c>
      <c r="J204">
        <f t="shared" si="13"/>
        <v>3.6318475598580988E-4</v>
      </c>
      <c r="K204">
        <f t="shared" si="13"/>
        <v>4.5803363494488014E-4</v>
      </c>
      <c r="L204">
        <f t="shared" si="14"/>
        <v>8.2121839093069002E-4</v>
      </c>
      <c r="N204" t="s">
        <v>211</v>
      </c>
      <c r="O204" s="1">
        <v>3.6759111283576798E-4</v>
      </c>
      <c r="P204" s="1">
        <v>1.40692460460118E-5</v>
      </c>
      <c r="Q204" s="1">
        <v>4.3634491258450202E-5</v>
      </c>
      <c r="R204">
        <v>0</v>
      </c>
      <c r="S204" s="1">
        <v>6.3430915124388503E-6</v>
      </c>
      <c r="T204" s="1">
        <v>1.4384436016194701E-6</v>
      </c>
      <c r="U204" s="1">
        <v>3.02105840417248E-4</v>
      </c>
      <c r="V204">
        <f t="shared" si="12"/>
        <v>6.548527241851998E-5</v>
      </c>
      <c r="W204">
        <f t="shared" si="15"/>
        <v>3.6759111283576798E-4</v>
      </c>
    </row>
    <row r="205" spans="1:23">
      <c r="A205" t="s">
        <v>212</v>
      </c>
      <c r="B205" s="1">
        <v>8.6938604309141702E-6</v>
      </c>
      <c r="C205" s="1">
        <v>1.2417546880762301E-5</v>
      </c>
      <c r="D205" s="1">
        <v>1.9824963798041601E-5</v>
      </c>
      <c r="E205" s="1">
        <v>1.46625361238029E-6</v>
      </c>
      <c r="F205">
        <v>0</v>
      </c>
      <c r="G205">
        <v>0</v>
      </c>
      <c r="H205">
        <v>0</v>
      </c>
      <c r="I205" s="1">
        <v>5.9411633048989898E-6</v>
      </c>
      <c r="J205">
        <f t="shared" si="13"/>
        <v>3.7236864498481306E-6</v>
      </c>
      <c r="K205">
        <f t="shared" si="13"/>
        <v>7.4074169172793005E-6</v>
      </c>
      <c r="L205">
        <f t="shared" si="14"/>
        <v>1.1131103367127431E-5</v>
      </c>
      <c r="N205" t="s">
        <v>212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12"/>
        <v>0</v>
      </c>
      <c r="W205">
        <f t="shared" si="15"/>
        <v>0</v>
      </c>
    </row>
    <row r="206" spans="1:23">
      <c r="A206" t="s">
        <v>213</v>
      </c>
      <c r="B206">
        <v>7.7200720025774702E-2</v>
      </c>
      <c r="C206">
        <v>0.105979770782014</v>
      </c>
      <c r="D206">
        <v>0.14456541679077001</v>
      </c>
      <c r="E206">
        <v>1.20614981580036E-2</v>
      </c>
      <c r="F206">
        <v>1.6501279675594699E-2</v>
      </c>
      <c r="G206">
        <v>0</v>
      </c>
      <c r="H206">
        <v>9.8034711214377707E-3</v>
      </c>
      <c r="I206" s="1">
        <v>2.19397053718115E-4</v>
      </c>
      <c r="J206">
        <f t="shared" si="13"/>
        <v>2.8779050756239294E-2</v>
      </c>
      <c r="K206">
        <f t="shared" si="13"/>
        <v>3.8585646008756011E-2</v>
      </c>
      <c r="L206">
        <f t="shared" si="14"/>
        <v>6.7364696764995305E-2</v>
      </c>
      <c r="N206" t="s">
        <v>213</v>
      </c>
      <c r="O206">
        <v>1.40367250993931E-2</v>
      </c>
      <c r="P206">
        <v>1.1285879632395501E-3</v>
      </c>
      <c r="Q206">
        <v>2.7460528386300202E-3</v>
      </c>
      <c r="R206">
        <v>0</v>
      </c>
      <c r="S206">
        <v>1.5961819704706001E-3</v>
      </c>
      <c r="T206" s="1">
        <v>3.9923917517754797E-5</v>
      </c>
      <c r="U206">
        <v>8.5259784095351593E-3</v>
      </c>
      <c r="V206">
        <f t="shared" si="12"/>
        <v>5.5107466898579403E-3</v>
      </c>
      <c r="W206">
        <f t="shared" si="15"/>
        <v>1.40367250993931E-2</v>
      </c>
    </row>
    <row r="207" spans="1:23">
      <c r="A207" t="s">
        <v>214</v>
      </c>
      <c r="B207">
        <v>0.19540477048684499</v>
      </c>
      <c r="C207">
        <v>0.34271921852930298</v>
      </c>
      <c r="D207">
        <v>0.51778066028616898</v>
      </c>
      <c r="E207">
        <v>7.2402383287021602E-2</v>
      </c>
      <c r="F207">
        <v>5.2005107255767798E-2</v>
      </c>
      <c r="G207">
        <v>0</v>
      </c>
      <c r="H207">
        <v>4.5853600363615597E-2</v>
      </c>
      <c r="I207">
        <v>4.8003508504629901E-3</v>
      </c>
      <c r="J207">
        <f t="shared" si="13"/>
        <v>0.147314448042458</v>
      </c>
      <c r="K207">
        <f t="shared" si="13"/>
        <v>0.175061441756866</v>
      </c>
      <c r="L207">
        <f t="shared" si="14"/>
        <v>0.32237588979932397</v>
      </c>
      <c r="N207" t="s">
        <v>214</v>
      </c>
      <c r="O207">
        <v>5.4746716197322597E-2</v>
      </c>
      <c r="P207">
        <v>1.0407455287233599E-2</v>
      </c>
      <c r="Q207">
        <v>7.9902164671973603E-3</v>
      </c>
      <c r="R207">
        <v>0</v>
      </c>
      <c r="S207">
        <v>6.7097156907608303E-3</v>
      </c>
      <c r="T207" s="1">
        <v>6.5502615227204801E-4</v>
      </c>
      <c r="U207">
        <v>2.8984302599858701E-2</v>
      </c>
      <c r="V207">
        <f t="shared" si="12"/>
        <v>2.5762413597463896E-2</v>
      </c>
      <c r="W207">
        <f t="shared" si="15"/>
        <v>5.4746716197322597E-2</v>
      </c>
    </row>
    <row r="208" spans="1:23">
      <c r="A208" t="s">
        <v>215</v>
      </c>
      <c r="B208">
        <v>0.198715245016965</v>
      </c>
      <c r="C208">
        <v>0.221954285045941</v>
      </c>
      <c r="D208">
        <v>0.25055995151083399</v>
      </c>
      <c r="E208">
        <v>7.3913657554490302E-3</v>
      </c>
      <c r="F208">
        <v>1.1663912431558799E-2</v>
      </c>
      <c r="G208">
        <v>0</v>
      </c>
      <c r="H208">
        <v>8.5635339223245205E-3</v>
      </c>
      <c r="I208" s="1">
        <v>9.8685435556119909E-4</v>
      </c>
      <c r="J208">
        <f t="shared" si="13"/>
        <v>2.3239040028976005E-2</v>
      </c>
      <c r="K208">
        <f t="shared" si="13"/>
        <v>2.8605666464892987E-2</v>
      </c>
      <c r="L208">
        <f t="shared" si="14"/>
        <v>5.1844706493868992E-2</v>
      </c>
      <c r="N208" t="s">
        <v>215</v>
      </c>
      <c r="O208">
        <v>3.1762765635799502E-2</v>
      </c>
      <c r="P208">
        <v>2.0853106714092298E-3</v>
      </c>
      <c r="Q208">
        <v>4.0972728084426296E-3</v>
      </c>
      <c r="R208">
        <v>0</v>
      </c>
      <c r="S208">
        <v>3.2955870814207E-3</v>
      </c>
      <c r="T208" s="1">
        <v>3.2392697236088602E-4</v>
      </c>
      <c r="U208">
        <v>2.1960668102166198E-2</v>
      </c>
      <c r="V208">
        <f t="shared" si="12"/>
        <v>9.8020975336333034E-3</v>
      </c>
      <c r="W208">
        <f t="shared" si="15"/>
        <v>3.1762765635799502E-2</v>
      </c>
    </row>
    <row r="209" spans="1:23">
      <c r="A209" t="s">
        <v>216</v>
      </c>
      <c r="B209">
        <v>1.06374042905405</v>
      </c>
      <c r="C209">
        <v>1.53564385264166</v>
      </c>
      <c r="D209">
        <v>2.3283283666670398</v>
      </c>
      <c r="E209">
        <v>0.29886123982611201</v>
      </c>
      <c r="F209">
        <v>0.192085857435004</v>
      </c>
      <c r="G209">
        <v>0</v>
      </c>
      <c r="H209">
        <v>0.291818224462982</v>
      </c>
      <c r="I209">
        <v>9.9191923013898405E-3</v>
      </c>
      <c r="J209">
        <f t="shared" si="13"/>
        <v>0.47190342358761006</v>
      </c>
      <c r="K209">
        <f t="shared" si="13"/>
        <v>0.79268451402537976</v>
      </c>
      <c r="L209">
        <f t="shared" si="14"/>
        <v>1.2645879376129898</v>
      </c>
      <c r="N209" t="s">
        <v>216</v>
      </c>
      <c r="O209">
        <v>0.18392400843700499</v>
      </c>
      <c r="P209">
        <v>2.4326578151453199E-2</v>
      </c>
      <c r="Q209">
        <v>1.8410664581736E-2</v>
      </c>
      <c r="R209">
        <v>0</v>
      </c>
      <c r="S209">
        <v>1.9244652632671201E-2</v>
      </c>
      <c r="T209">
        <v>1.0056515000798399E-3</v>
      </c>
      <c r="U209">
        <v>0.120936461571064</v>
      </c>
      <c r="V209">
        <f t="shared" si="12"/>
        <v>6.2987546865940991E-2</v>
      </c>
      <c r="W209">
        <f t="shared" si="15"/>
        <v>0.18392400843700499</v>
      </c>
    </row>
    <row r="210" spans="1:23">
      <c r="A210" t="s">
        <v>217</v>
      </c>
      <c r="B210" s="1">
        <v>9.5428073702548101E-5</v>
      </c>
      <c r="C210" s="1">
        <v>1.23545061238117E-4</v>
      </c>
      <c r="D210" s="1">
        <v>3.9393272919852198E-4</v>
      </c>
      <c r="E210" s="1">
        <v>6.8679060061607297E-5</v>
      </c>
      <c r="F210" s="1">
        <v>8.0450011611520695E-5</v>
      </c>
      <c r="G210">
        <v>0</v>
      </c>
      <c r="H210" s="1">
        <v>9.9929677823425695E-5</v>
      </c>
      <c r="I210" s="1">
        <v>2.13289184638503E-5</v>
      </c>
      <c r="J210">
        <f t="shared" si="13"/>
        <v>2.8116987535568903E-5</v>
      </c>
      <c r="K210">
        <f t="shared" si="13"/>
        <v>2.7038766796040495E-4</v>
      </c>
      <c r="L210">
        <f t="shared" si="14"/>
        <v>2.9850465549597391E-4</v>
      </c>
      <c r="N210" t="s">
        <v>217</v>
      </c>
      <c r="O210" s="1">
        <v>8.6961670980986399E-5</v>
      </c>
      <c r="P210" s="1">
        <v>1.6220591039543198E-5</v>
      </c>
      <c r="Q210" s="1">
        <v>2.01623895784276E-5</v>
      </c>
      <c r="R210">
        <v>0</v>
      </c>
      <c r="S210" s="1">
        <v>2.48684647308077E-5</v>
      </c>
      <c r="T210" s="1">
        <v>5.3836600498353897E-6</v>
      </c>
      <c r="U210" s="1">
        <v>2.0326565582372299E-5</v>
      </c>
      <c r="V210">
        <f t="shared" si="12"/>
        <v>6.66351053986141E-5</v>
      </c>
      <c r="W210">
        <f t="shared" si="15"/>
        <v>8.6961670980986399E-5</v>
      </c>
    </row>
    <row r="211" spans="1:23">
      <c r="A211" t="s">
        <v>218</v>
      </c>
      <c r="B211">
        <v>0.32793697840039199</v>
      </c>
      <c r="C211">
        <v>0.40921897544546998</v>
      </c>
      <c r="D211">
        <v>0.60688968496370599</v>
      </c>
      <c r="E211">
        <v>2.6423512577331599E-2</v>
      </c>
      <c r="F211">
        <v>5.4622912097016599E-2</v>
      </c>
      <c r="G211">
        <v>0</v>
      </c>
      <c r="H211">
        <v>0.113737509665769</v>
      </c>
      <c r="I211">
        <v>2.8867751781222598E-3</v>
      </c>
      <c r="J211">
        <f t="shared" si="13"/>
        <v>8.1281997045077992E-2</v>
      </c>
      <c r="K211">
        <f t="shared" si="13"/>
        <v>0.19767070951823601</v>
      </c>
      <c r="L211">
        <f t="shared" si="14"/>
        <v>0.278952706563314</v>
      </c>
      <c r="N211" t="s">
        <v>218</v>
      </c>
      <c r="O211">
        <v>5.8431319534134003E-2</v>
      </c>
      <c r="P211">
        <v>3.6351257508137201E-3</v>
      </c>
      <c r="Q211">
        <v>7.7176376539221797E-3</v>
      </c>
      <c r="R211">
        <v>0</v>
      </c>
      <c r="S211">
        <v>1.13742968065928E-2</v>
      </c>
      <c r="T211" s="1">
        <v>3.0322337027387599E-4</v>
      </c>
      <c r="U211">
        <v>3.5401035952532398E-2</v>
      </c>
      <c r="V211">
        <f t="shared" si="12"/>
        <v>2.3030283581601606E-2</v>
      </c>
      <c r="W211">
        <f t="shared" si="15"/>
        <v>5.8431319534134003E-2</v>
      </c>
    </row>
    <row r="212" spans="1:23">
      <c r="A212" t="s">
        <v>219</v>
      </c>
      <c r="B212" s="1">
        <v>2.6363536733174498E-7</v>
      </c>
      <c r="C212" s="1">
        <v>2.6363536733174498E-7</v>
      </c>
      <c r="D212" s="1">
        <v>9.7499450996303609E-7</v>
      </c>
      <c r="E212">
        <v>0</v>
      </c>
      <c r="F212">
        <v>0</v>
      </c>
      <c r="G212">
        <v>0</v>
      </c>
      <c r="H212">
        <v>0</v>
      </c>
      <c r="I212" s="1">
        <v>7.1135914263129005E-7</v>
      </c>
      <c r="J212">
        <f t="shared" si="13"/>
        <v>0</v>
      </c>
      <c r="K212">
        <f t="shared" si="13"/>
        <v>7.1135914263129111E-7</v>
      </c>
      <c r="L212">
        <f t="shared" si="14"/>
        <v>7.1135914263129111E-7</v>
      </c>
      <c r="N212" t="s">
        <v>219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12"/>
        <v>0</v>
      </c>
      <c r="W212">
        <f t="shared" si="15"/>
        <v>0</v>
      </c>
    </row>
    <row r="213" spans="1:23">
      <c r="A213" t="s">
        <v>220</v>
      </c>
      <c r="B213">
        <v>0.44656985491511803</v>
      </c>
      <c r="C213">
        <v>0.53287382492437096</v>
      </c>
      <c r="D213">
        <v>0.74978454229273805</v>
      </c>
      <c r="E213">
        <v>5.54911240460291E-2</v>
      </c>
      <c r="F213">
        <v>4.5167257942105597E-2</v>
      </c>
      <c r="G213">
        <v>0</v>
      </c>
      <c r="H213">
        <v>0.109774990484931</v>
      </c>
      <c r="I213">
        <v>6.4773448953023404E-3</v>
      </c>
      <c r="J213">
        <f t="shared" si="13"/>
        <v>8.6303970009252939E-2</v>
      </c>
      <c r="K213">
        <f t="shared" si="13"/>
        <v>0.21691071736836709</v>
      </c>
      <c r="L213">
        <f t="shared" si="14"/>
        <v>0.30321468737762003</v>
      </c>
      <c r="N213" t="s">
        <v>220</v>
      </c>
      <c r="O213">
        <v>5.7311568790795499E-2</v>
      </c>
      <c r="P213">
        <v>6.4227288285321803E-3</v>
      </c>
      <c r="Q213">
        <v>5.7221522933931504E-3</v>
      </c>
      <c r="R213">
        <v>0</v>
      </c>
      <c r="S213">
        <v>1.28827759145394E-2</v>
      </c>
      <c r="T213" s="1">
        <v>7.4909443481968097E-4</v>
      </c>
      <c r="U213">
        <v>3.1534817319510702E-2</v>
      </c>
      <c r="V213">
        <f t="shared" si="12"/>
        <v>2.5776751471284796E-2</v>
      </c>
      <c r="W213">
        <f t="shared" si="15"/>
        <v>5.7311568790795499E-2</v>
      </c>
    </row>
    <row r="214" spans="1:23">
      <c r="A214" t="s">
        <v>221</v>
      </c>
      <c r="B214">
        <v>0.46739775243189002</v>
      </c>
      <c r="C214">
        <v>0.50663205860340199</v>
      </c>
      <c r="D214">
        <v>0.68889444126980304</v>
      </c>
      <c r="E214">
        <v>3.4050742950347601E-2</v>
      </c>
      <c r="F214">
        <v>3.5542758649695298E-2</v>
      </c>
      <c r="G214">
        <v>0</v>
      </c>
      <c r="H214">
        <v>0.10607670767550299</v>
      </c>
      <c r="I214">
        <v>6.5921733908549697E-3</v>
      </c>
      <c r="J214">
        <f t="shared" si="13"/>
        <v>3.9234306171511968E-2</v>
      </c>
      <c r="K214">
        <f t="shared" si="13"/>
        <v>0.18226238266640105</v>
      </c>
      <c r="L214">
        <f t="shared" si="14"/>
        <v>0.22149668883791301</v>
      </c>
      <c r="N214" t="s">
        <v>221</v>
      </c>
      <c r="O214">
        <v>0.235743644413378</v>
      </c>
      <c r="P214">
        <v>1.55289781869665E-2</v>
      </c>
      <c r="Q214">
        <v>1.9389432747728801E-2</v>
      </c>
      <c r="R214">
        <v>0</v>
      </c>
      <c r="S214">
        <v>5.4583097683512397E-2</v>
      </c>
      <c r="T214">
        <v>2.82368928834916E-3</v>
      </c>
      <c r="U214">
        <v>0.14341844650682101</v>
      </c>
      <c r="V214">
        <f t="shared" si="12"/>
        <v>9.2325197906556994E-2</v>
      </c>
      <c r="W214">
        <f t="shared" si="15"/>
        <v>0.235743644413378</v>
      </c>
    </row>
    <row r="215" spans="1:23">
      <c r="A215" t="s">
        <v>222</v>
      </c>
      <c r="B215">
        <v>0.238705738110187</v>
      </c>
      <c r="C215">
        <v>0.26381133729765899</v>
      </c>
      <c r="D215">
        <v>0.39378362132834399</v>
      </c>
      <c r="E215">
        <v>4.2438056743530697E-2</v>
      </c>
      <c r="F215">
        <v>8.4643483873397003E-3</v>
      </c>
      <c r="G215">
        <v>0</v>
      </c>
      <c r="H215">
        <v>7.5257215025633803E-2</v>
      </c>
      <c r="I215">
        <v>3.8126638741757899E-3</v>
      </c>
      <c r="J215">
        <f t="shared" si="13"/>
        <v>2.5105599187471989E-2</v>
      </c>
      <c r="K215">
        <f t="shared" si="13"/>
        <v>0.129972284030685</v>
      </c>
      <c r="L215">
        <f t="shared" si="14"/>
        <v>0.15507788321815699</v>
      </c>
      <c r="N215" t="s">
        <v>222</v>
      </c>
      <c r="O215">
        <v>0.10301692783821099</v>
      </c>
      <c r="P215">
        <v>1.24216710100778E-2</v>
      </c>
      <c r="Q215">
        <v>3.24935900061811E-3</v>
      </c>
      <c r="R215">
        <v>0</v>
      </c>
      <c r="S215">
        <v>2.3857619277792699E-2</v>
      </c>
      <c r="T215">
        <v>1.1533142691855301E-3</v>
      </c>
      <c r="U215">
        <v>6.2334964280536899E-2</v>
      </c>
      <c r="V215">
        <f t="shared" si="12"/>
        <v>4.0681963557674096E-2</v>
      </c>
      <c r="W215">
        <f t="shared" si="15"/>
        <v>0.10301692783821099</v>
      </c>
    </row>
    <row r="216" spans="1:23">
      <c r="A216" t="s">
        <v>223</v>
      </c>
      <c r="B216">
        <v>1.0272097293662401</v>
      </c>
      <c r="C216">
        <v>1.1249892210939001</v>
      </c>
      <c r="D216">
        <v>1.5500488132569099</v>
      </c>
      <c r="E216">
        <v>0.122242128516277</v>
      </c>
      <c r="F216">
        <v>0.102942535886097</v>
      </c>
      <c r="G216">
        <v>0</v>
      </c>
      <c r="H216">
        <v>0.19607378837766301</v>
      </c>
      <c r="I216">
        <v>3.8011393829690101E-3</v>
      </c>
      <c r="J216">
        <f t="shared" si="13"/>
        <v>9.7779491727659984E-2</v>
      </c>
      <c r="K216">
        <f t="shared" si="13"/>
        <v>0.42505959216300981</v>
      </c>
      <c r="L216">
        <f t="shared" si="14"/>
        <v>0.5228390838906698</v>
      </c>
      <c r="N216" t="s">
        <v>223</v>
      </c>
      <c r="O216">
        <v>0.74148342839256498</v>
      </c>
      <c r="P216">
        <v>8.2933622268670001E-2</v>
      </c>
      <c r="Q216">
        <v>7.9432922381289406E-2</v>
      </c>
      <c r="R216">
        <v>0</v>
      </c>
      <c r="S216">
        <v>0.158184174140034</v>
      </c>
      <c r="T216">
        <v>2.3931858532527401E-3</v>
      </c>
      <c r="U216">
        <v>0.418539523749349</v>
      </c>
      <c r="V216">
        <f t="shared" si="12"/>
        <v>0.32294390464321598</v>
      </c>
      <c r="W216">
        <f t="shared" si="15"/>
        <v>0.74148342839256498</v>
      </c>
    </row>
    <row r="217" spans="1:23">
      <c r="A217" t="s">
        <v>224</v>
      </c>
      <c r="B217">
        <v>0.336850530741855</v>
      </c>
      <c r="C217">
        <v>0.36973073061515399</v>
      </c>
      <c r="D217">
        <v>0.45494965892462202</v>
      </c>
      <c r="E217">
        <v>2.2894908595258199E-2</v>
      </c>
      <c r="F217">
        <v>1.5791790097196098E-2</v>
      </c>
      <c r="G217">
        <v>0</v>
      </c>
      <c r="H217">
        <v>4.34717568345344E-2</v>
      </c>
      <c r="I217">
        <v>3.0604727824851299E-3</v>
      </c>
      <c r="J217">
        <f t="shared" si="13"/>
        <v>3.2880199873298988E-2</v>
      </c>
      <c r="K217">
        <f t="shared" si="13"/>
        <v>8.5218928309468034E-2</v>
      </c>
      <c r="L217">
        <f t="shared" si="14"/>
        <v>0.11809912818276702</v>
      </c>
      <c r="N217" t="s">
        <v>224</v>
      </c>
      <c r="O217">
        <v>7.66410192961378E-2</v>
      </c>
      <c r="P217">
        <v>6.3131672701637496E-3</v>
      </c>
      <c r="Q217">
        <v>5.5027138396239704E-3</v>
      </c>
      <c r="R217">
        <v>0</v>
      </c>
      <c r="S217">
        <v>1.4334229669438999E-2</v>
      </c>
      <c r="T217" s="1">
        <v>8.7095372284500005E-4</v>
      </c>
      <c r="U217">
        <v>4.9619954794066001E-2</v>
      </c>
      <c r="V217">
        <f t="shared" si="12"/>
        <v>2.7021064502071798E-2</v>
      </c>
      <c r="W217">
        <f t="shared" si="15"/>
        <v>7.66410192961378E-2</v>
      </c>
    </row>
    <row r="218" spans="1:23">
      <c r="A218" t="s">
        <v>225</v>
      </c>
      <c r="B218">
        <v>1.38724679026097</v>
      </c>
      <c r="C218">
        <v>1.55005772806627</v>
      </c>
      <c r="D218">
        <v>2.2359798835365501</v>
      </c>
      <c r="E218">
        <v>0.26050471596631902</v>
      </c>
      <c r="F218">
        <v>0.108907025986546</v>
      </c>
      <c r="G218">
        <v>0</v>
      </c>
      <c r="H218">
        <v>0.301818716300365</v>
      </c>
      <c r="I218">
        <v>1.46916972170249E-2</v>
      </c>
      <c r="J218">
        <f t="shared" si="13"/>
        <v>0.16281093780529998</v>
      </c>
      <c r="K218">
        <f t="shared" si="13"/>
        <v>0.68592215547028013</v>
      </c>
      <c r="L218">
        <f t="shared" si="14"/>
        <v>0.84873309327558011</v>
      </c>
      <c r="N218" t="s">
        <v>225</v>
      </c>
      <c r="O218">
        <v>0.813665446379778</v>
      </c>
      <c r="P218">
        <v>0.13263651722423001</v>
      </c>
      <c r="Q218">
        <v>6.6128350429031493E-2</v>
      </c>
      <c r="R218">
        <v>0</v>
      </c>
      <c r="S218">
        <v>0.181357712636116</v>
      </c>
      <c r="T218">
        <v>6.0663092734158999E-3</v>
      </c>
      <c r="U218">
        <v>0.42747655681699798</v>
      </c>
      <c r="V218">
        <f t="shared" si="12"/>
        <v>0.38618888956278002</v>
      </c>
      <c r="W218">
        <f t="shared" si="15"/>
        <v>0.813665446379778</v>
      </c>
    </row>
    <row r="219" spans="1:23">
      <c r="A219" t="s">
        <v>226</v>
      </c>
      <c r="B219">
        <v>0.996977852679507</v>
      </c>
      <c r="C219">
        <v>1.11998161442121</v>
      </c>
      <c r="D219">
        <v>1.6196790630892299</v>
      </c>
      <c r="E219">
        <v>8.24198324282025E-2</v>
      </c>
      <c r="F219">
        <v>0.14441299630249199</v>
      </c>
      <c r="G219" s="1">
        <v>5.70788982389288E-4</v>
      </c>
      <c r="H219">
        <v>0.264205087076818</v>
      </c>
      <c r="I219">
        <v>8.0887438781365398E-3</v>
      </c>
      <c r="J219">
        <f t="shared" si="13"/>
        <v>0.12300376174170302</v>
      </c>
      <c r="K219">
        <f t="shared" si="13"/>
        <v>0.49969744866801991</v>
      </c>
      <c r="L219">
        <f t="shared" si="14"/>
        <v>0.62270121040972293</v>
      </c>
      <c r="N219" t="s">
        <v>226</v>
      </c>
      <c r="O219">
        <v>0.167479120793883</v>
      </c>
      <c r="P219">
        <v>1.1400957054040499E-2</v>
      </c>
      <c r="Q219">
        <v>2.26403932157512E-2</v>
      </c>
      <c r="R219" s="1">
        <v>2.89874686571226E-4</v>
      </c>
      <c r="S219">
        <v>2.4805710663239298E-2</v>
      </c>
      <c r="T219">
        <v>1.0815436528658099E-3</v>
      </c>
      <c r="U219">
        <v>0.107260641521417</v>
      </c>
      <c r="V219">
        <f t="shared" si="12"/>
        <v>6.0218479272466E-2</v>
      </c>
      <c r="W219">
        <f t="shared" si="15"/>
        <v>0.167479120793883</v>
      </c>
    </row>
    <row r="220" spans="1:23">
      <c r="A220" t="s">
        <v>227</v>
      </c>
      <c r="B220">
        <v>2.8829372965344099E-2</v>
      </c>
      <c r="C220">
        <v>3.3637140045303097E-2</v>
      </c>
      <c r="D220">
        <v>0.113305599927446</v>
      </c>
      <c r="E220">
        <v>1.66402777722496E-2</v>
      </c>
      <c r="F220">
        <v>8.8052607966136905E-3</v>
      </c>
      <c r="G220" s="1">
        <v>1.8419073877919801E-7</v>
      </c>
      <c r="H220">
        <v>5.29424668807306E-2</v>
      </c>
      <c r="I220">
        <v>1.2802702418114899E-3</v>
      </c>
      <c r="J220">
        <f t="shared" si="13"/>
        <v>4.8077670799589987E-3</v>
      </c>
      <c r="K220">
        <f t="shared" si="13"/>
        <v>7.9668459882142911E-2</v>
      </c>
      <c r="L220">
        <f t="shared" si="14"/>
        <v>8.44762269621019E-2</v>
      </c>
      <c r="N220" t="s">
        <v>227</v>
      </c>
      <c r="O220">
        <v>1.1684857404365701E-2</v>
      </c>
      <c r="P220">
        <v>1.8369570611327199E-3</v>
      </c>
      <c r="Q220" s="1">
        <v>7.88074398259512E-4</v>
      </c>
      <c r="R220">
        <v>0</v>
      </c>
      <c r="S220">
        <v>4.7017454570212301E-3</v>
      </c>
      <c r="T220" s="1">
        <v>2.38790096954182E-4</v>
      </c>
      <c r="U220">
        <v>4.1192903909980996E-3</v>
      </c>
      <c r="V220">
        <f t="shared" si="12"/>
        <v>7.5655670133676009E-3</v>
      </c>
      <c r="W220">
        <f t="shared" si="15"/>
        <v>1.1684857404365701E-2</v>
      </c>
    </row>
    <row r="221" spans="1:23">
      <c r="A221" t="s">
        <v>228</v>
      </c>
      <c r="B221">
        <v>62.678009272489398</v>
      </c>
      <c r="C221">
        <v>71.604750677284599</v>
      </c>
      <c r="D221">
        <v>82.617637342275202</v>
      </c>
      <c r="E221">
        <v>6.3946650759197201</v>
      </c>
      <c r="F221">
        <v>1.3705863721079199</v>
      </c>
      <c r="G221">
        <v>0.428529555535204</v>
      </c>
      <c r="H221">
        <v>2.76355490300883</v>
      </c>
      <c r="I221">
        <v>5.5550758418947903E-2</v>
      </c>
      <c r="J221">
        <f t="shared" si="13"/>
        <v>8.9267414047952016</v>
      </c>
      <c r="K221">
        <f t="shared" si="13"/>
        <v>11.012886664990603</v>
      </c>
      <c r="L221">
        <f t="shared" si="14"/>
        <v>19.939628069785805</v>
      </c>
      <c r="N221" t="s">
        <v>228</v>
      </c>
      <c r="O221">
        <v>2.77596302276537</v>
      </c>
      <c r="P221">
        <v>0.23748122705790001</v>
      </c>
      <c r="Q221">
        <v>0.26740625056189499</v>
      </c>
      <c r="R221">
        <v>7.0385017904892697E-2</v>
      </c>
      <c r="S221">
        <v>0.52093959678396395</v>
      </c>
      <c r="T221">
        <v>8.7733408925410299E-3</v>
      </c>
      <c r="U221">
        <v>1.6709775895641901</v>
      </c>
      <c r="V221">
        <f t="shared" si="12"/>
        <v>1.1049854332011799</v>
      </c>
      <c r="W221">
        <f t="shared" si="15"/>
        <v>2.77596302276537</v>
      </c>
    </row>
    <row r="222" spans="1:23">
      <c r="A222" t="s">
        <v>229</v>
      </c>
      <c r="B222">
        <v>1.3361983603391601</v>
      </c>
      <c r="C222">
        <v>1.4759155280690801</v>
      </c>
      <c r="D222">
        <v>2.9077685289978699</v>
      </c>
      <c r="E222">
        <v>0.24215129973296601</v>
      </c>
      <c r="F222">
        <v>0.22101369690124201</v>
      </c>
      <c r="G222" s="1">
        <v>6.94436109171225E-4</v>
      </c>
      <c r="H222">
        <v>0.95157081808780497</v>
      </c>
      <c r="I222">
        <v>1.6422750097597898E-2</v>
      </c>
      <c r="J222">
        <f t="shared" si="13"/>
        <v>0.13971716772992004</v>
      </c>
      <c r="K222">
        <f t="shared" si="13"/>
        <v>1.4318530009287898</v>
      </c>
      <c r="L222">
        <f t="shared" si="14"/>
        <v>1.5715701686587098</v>
      </c>
      <c r="N222" t="s">
        <v>229</v>
      </c>
      <c r="O222">
        <v>0.82676985804154501</v>
      </c>
      <c r="P222">
        <v>8.1688741307304594E-2</v>
      </c>
      <c r="Q222">
        <v>6.7204333003819894E-2</v>
      </c>
      <c r="R222" s="1">
        <v>2.48747746118715E-4</v>
      </c>
      <c r="S222">
        <v>0.27297727807684802</v>
      </c>
      <c r="T222">
        <v>4.5826936982090996E-3</v>
      </c>
      <c r="U222">
        <v>0.40006806420926</v>
      </c>
      <c r="V222">
        <f t="shared" si="12"/>
        <v>0.42670179383228501</v>
      </c>
      <c r="W222">
        <f t="shared" si="15"/>
        <v>0.82676985804154501</v>
      </c>
    </row>
    <row r="223" spans="1:23">
      <c r="A223" t="s">
        <v>230</v>
      </c>
      <c r="B223">
        <v>7.5199243451452305E-2</v>
      </c>
      <c r="C223">
        <v>8.4748566877852802E-2</v>
      </c>
      <c r="D223">
        <v>0.20536874337689401</v>
      </c>
      <c r="E223">
        <v>3.2179388844465702E-2</v>
      </c>
      <c r="F223">
        <v>4.2998279056816503E-3</v>
      </c>
      <c r="G223">
        <v>0</v>
      </c>
      <c r="H223">
        <v>8.2331695074932196E-2</v>
      </c>
      <c r="I223">
        <v>1.80926467396271E-3</v>
      </c>
      <c r="J223">
        <f t="shared" si="13"/>
        <v>9.5493234264004967E-3</v>
      </c>
      <c r="K223">
        <f t="shared" si="13"/>
        <v>0.12062017649904121</v>
      </c>
      <c r="L223">
        <f t="shared" si="14"/>
        <v>0.13016949992544169</v>
      </c>
      <c r="N223" t="s">
        <v>230</v>
      </c>
      <c r="O223">
        <v>0.13203309734563501</v>
      </c>
      <c r="P223">
        <v>2.2407213008086398E-2</v>
      </c>
      <c r="Q223">
        <v>3.3121740568007301E-3</v>
      </c>
      <c r="R223">
        <v>0</v>
      </c>
      <c r="S223">
        <v>6.6860370036623595E-2</v>
      </c>
      <c r="T223">
        <v>1.1533694875235901E-3</v>
      </c>
      <c r="U223">
        <v>3.8299970756601798E-2</v>
      </c>
      <c r="V223">
        <f t="shared" si="12"/>
        <v>9.3733126589033211E-2</v>
      </c>
      <c r="W223">
        <f t="shared" si="15"/>
        <v>0.13203309734563501</v>
      </c>
    </row>
    <row r="224" spans="1:23">
      <c r="A224" t="s">
        <v>231</v>
      </c>
      <c r="B224">
        <v>0.15787650056129901</v>
      </c>
      <c r="C224">
        <v>0.21555042569253699</v>
      </c>
      <c r="D224">
        <v>0.43676836035989802</v>
      </c>
      <c r="E224">
        <v>3.4774516423497097E-2</v>
      </c>
      <c r="F224">
        <v>0.13890348246631401</v>
      </c>
      <c r="G224">
        <v>0</v>
      </c>
      <c r="H224">
        <v>4.6212889374370902E-2</v>
      </c>
      <c r="I224">
        <v>1.32704640317756E-3</v>
      </c>
      <c r="J224">
        <f t="shared" si="13"/>
        <v>5.767392513123798E-2</v>
      </c>
      <c r="K224">
        <f t="shared" si="13"/>
        <v>0.22121793466736103</v>
      </c>
      <c r="L224">
        <f t="shared" si="14"/>
        <v>0.27889185979859898</v>
      </c>
      <c r="N224" t="s">
        <v>231</v>
      </c>
      <c r="O224">
        <v>0.187800053282071</v>
      </c>
      <c r="P224">
        <v>1.12387502443439E-2</v>
      </c>
      <c r="Q224">
        <v>7.7862493197107502E-2</v>
      </c>
      <c r="R224">
        <v>0</v>
      </c>
      <c r="S224">
        <v>3.12440536176933E-2</v>
      </c>
      <c r="T224" s="1">
        <v>5.8514896178217405E-4</v>
      </c>
      <c r="U224">
        <v>6.6869607261142702E-2</v>
      </c>
      <c r="V224">
        <f t="shared" si="12"/>
        <v>0.1209304460209283</v>
      </c>
      <c r="W224">
        <f t="shared" si="15"/>
        <v>0.187800053282071</v>
      </c>
    </row>
    <row r="225" spans="1:23">
      <c r="A225" t="s">
        <v>232</v>
      </c>
      <c r="B225">
        <v>0.26514682781938897</v>
      </c>
      <c r="C225">
        <v>0.286688680539329</v>
      </c>
      <c r="D225">
        <v>0.31126001870144998</v>
      </c>
      <c r="E225">
        <v>8.1865389062268298E-3</v>
      </c>
      <c r="F225">
        <v>4.9355706502909203E-3</v>
      </c>
      <c r="G225">
        <v>0</v>
      </c>
      <c r="H225">
        <v>1.10883034134494E-2</v>
      </c>
      <c r="I225" s="1">
        <v>3.6092519215753999E-4</v>
      </c>
      <c r="J225">
        <f t="shared" si="13"/>
        <v>2.1541852719940024E-2</v>
      </c>
      <c r="K225">
        <f t="shared" si="13"/>
        <v>2.4571338162120981E-2</v>
      </c>
      <c r="L225">
        <f t="shared" si="14"/>
        <v>4.6113190882061006E-2</v>
      </c>
      <c r="N225" t="s">
        <v>232</v>
      </c>
      <c r="O225">
        <v>0.103376072248146</v>
      </c>
      <c r="P225">
        <v>5.5436859200230296E-3</v>
      </c>
      <c r="Q225">
        <v>4.4076174338967501E-3</v>
      </c>
      <c r="R225">
        <v>0</v>
      </c>
      <c r="S225">
        <v>1.07744154111937E-2</v>
      </c>
      <c r="T225" s="1">
        <v>1.9336571820655101E-4</v>
      </c>
      <c r="U225">
        <v>8.2456987764825906E-2</v>
      </c>
      <c r="V225">
        <f t="shared" si="12"/>
        <v>2.0919084483320097E-2</v>
      </c>
      <c r="W225">
        <f t="shared" si="15"/>
        <v>0.103376072248146</v>
      </c>
    </row>
    <row r="226" spans="1:23">
      <c r="A226" t="s">
        <v>233</v>
      </c>
      <c r="B226">
        <v>1.90472263307668</v>
      </c>
      <c r="C226">
        <v>2.1716848171424101</v>
      </c>
      <c r="D226">
        <v>2.25820226634072</v>
      </c>
      <c r="E226">
        <v>4.2918071695480703E-2</v>
      </c>
      <c r="F226">
        <v>1.44525001236082E-3</v>
      </c>
      <c r="G226" s="1">
        <v>5.2467803464272298E-6</v>
      </c>
      <c r="H226">
        <v>4.0333408457978198E-2</v>
      </c>
      <c r="I226">
        <v>1.81547225221739E-3</v>
      </c>
      <c r="J226">
        <f t="shared" si="13"/>
        <v>0.26696218406573013</v>
      </c>
      <c r="K226">
        <f t="shared" si="13"/>
        <v>8.6517449198309837E-2</v>
      </c>
      <c r="L226">
        <f t="shared" si="14"/>
        <v>0.35347963326403997</v>
      </c>
      <c r="N226" t="s">
        <v>233</v>
      </c>
      <c r="O226">
        <v>0.42374743001599602</v>
      </c>
      <c r="P226">
        <v>9.6950900824976805E-3</v>
      </c>
      <c r="Q226" s="1">
        <v>1.16635497552375E-4</v>
      </c>
      <c r="R226" s="1">
        <v>1.05858219599087E-6</v>
      </c>
      <c r="S226">
        <v>4.1538346285050702E-2</v>
      </c>
      <c r="T226" s="1">
        <v>7.7673909704872196E-4</v>
      </c>
      <c r="U226">
        <v>0.37161956047164901</v>
      </c>
      <c r="V226">
        <f t="shared" si="12"/>
        <v>5.2127869544347005E-2</v>
      </c>
      <c r="W226">
        <f t="shared" si="15"/>
        <v>0.42374743001599602</v>
      </c>
    </row>
    <row r="227" spans="1:23">
      <c r="A227" t="s">
        <v>234</v>
      </c>
      <c r="B227">
        <v>2.8709250083192299E-2</v>
      </c>
      <c r="C227">
        <v>3.0010345557650701E-2</v>
      </c>
      <c r="D227">
        <v>4.0906789915647099E-2</v>
      </c>
      <c r="E227">
        <v>8.5852266776594403E-3</v>
      </c>
      <c r="F227">
        <v>2.0096651614298299E-3</v>
      </c>
      <c r="G227" s="1">
        <v>3.0328400293818402E-6</v>
      </c>
      <c r="H227" s="1">
        <v>2.9754188503895902E-4</v>
      </c>
      <c r="I227" s="1">
        <v>9.7779383829507099E-7</v>
      </c>
      <c r="J227">
        <f t="shared" si="13"/>
        <v>1.3010954744584018E-3</v>
      </c>
      <c r="K227">
        <f t="shared" si="13"/>
        <v>1.0896444357996398E-2</v>
      </c>
      <c r="L227">
        <f t="shared" si="14"/>
        <v>1.21975398324548E-2</v>
      </c>
      <c r="N227" t="s">
        <v>234</v>
      </c>
      <c r="O227">
        <v>8.0174070946158499E-2</v>
      </c>
      <c r="P227">
        <v>4.6279849068705498E-2</v>
      </c>
      <c r="Q227">
        <v>2.0926635604898099E-2</v>
      </c>
      <c r="R227" s="1">
        <v>1.11274204952349E-4</v>
      </c>
      <c r="S227">
        <v>3.1149765849317599E-3</v>
      </c>
      <c r="T227" s="1">
        <v>2.0128161673740999E-5</v>
      </c>
      <c r="U227">
        <v>9.7212073209972192E-3</v>
      </c>
      <c r="V227">
        <f t="shared" si="12"/>
        <v>7.0452863625161274E-2</v>
      </c>
      <c r="W227">
        <f t="shared" si="15"/>
        <v>8.0174070946158499E-2</v>
      </c>
    </row>
    <row r="228" spans="1:23">
      <c r="A228" t="s">
        <v>235</v>
      </c>
      <c r="B228">
        <v>0.38091132590287002</v>
      </c>
      <c r="C228">
        <v>0.42000802345087301</v>
      </c>
      <c r="D228">
        <v>0.47420307812579299</v>
      </c>
      <c r="E228">
        <v>1.4907808367290399E-2</v>
      </c>
      <c r="F228">
        <v>1.3557893064180499E-2</v>
      </c>
      <c r="G228">
        <v>0</v>
      </c>
      <c r="H228">
        <v>2.52072412122357E-2</v>
      </c>
      <c r="I228" s="1">
        <v>5.2211203121774999E-4</v>
      </c>
      <c r="J228">
        <f t="shared" si="13"/>
        <v>3.909669754800299E-2</v>
      </c>
      <c r="K228">
        <f t="shared" si="13"/>
        <v>5.4195054674919974E-2</v>
      </c>
      <c r="L228">
        <f t="shared" si="14"/>
        <v>9.3291752222922963E-2</v>
      </c>
      <c r="N228" t="s">
        <v>235</v>
      </c>
      <c r="O228">
        <v>0.156210654827589</v>
      </c>
      <c r="P228">
        <v>8.9811822686931692E-3</v>
      </c>
      <c r="Q228">
        <v>1.01520921755829E-2</v>
      </c>
      <c r="R228">
        <v>0</v>
      </c>
      <c r="S228">
        <v>2.0548371212791301E-2</v>
      </c>
      <c r="T228" s="1">
        <v>1.86827977045394E-4</v>
      </c>
      <c r="U228">
        <v>0.116342181193477</v>
      </c>
      <c r="V228">
        <f t="shared" si="12"/>
        <v>3.9868473634112001E-2</v>
      </c>
      <c r="W228">
        <f t="shared" si="15"/>
        <v>0.156210654827589</v>
      </c>
    </row>
    <row r="229" spans="1:23">
      <c r="A229" t="s">
        <v>236</v>
      </c>
      <c r="B229">
        <v>0.272703099474778</v>
      </c>
      <c r="C229">
        <v>0.30155769201236099</v>
      </c>
      <c r="D229">
        <v>0.42203213293613501</v>
      </c>
      <c r="E229">
        <v>3.4984781545923702E-2</v>
      </c>
      <c r="F229">
        <v>1.11258428853226E-2</v>
      </c>
      <c r="G229">
        <v>0</v>
      </c>
      <c r="H229">
        <v>7.3333529309425702E-2</v>
      </c>
      <c r="I229">
        <v>1.0302871831036199E-3</v>
      </c>
      <c r="J229">
        <f t="shared" si="13"/>
        <v>2.885459253758299E-2</v>
      </c>
      <c r="K229">
        <f t="shared" si="13"/>
        <v>0.12047444092377402</v>
      </c>
      <c r="L229">
        <f t="shared" si="14"/>
        <v>0.14932903346135701</v>
      </c>
      <c r="N229" t="s">
        <v>236</v>
      </c>
      <c r="O229">
        <v>0.160584358550346</v>
      </c>
      <c r="P229">
        <v>1.8814300438985899E-2</v>
      </c>
      <c r="Q229">
        <v>7.1760538983449201E-3</v>
      </c>
      <c r="R229">
        <v>0</v>
      </c>
      <c r="S229">
        <v>5.0472097967962003E-2</v>
      </c>
      <c r="T229" s="1">
        <v>4.0949763837742502E-4</v>
      </c>
      <c r="U229">
        <v>8.37124086066732E-2</v>
      </c>
      <c r="V229">
        <f t="shared" si="12"/>
        <v>7.6871949943672802E-2</v>
      </c>
      <c r="W229">
        <f t="shared" si="15"/>
        <v>0.160584358550346</v>
      </c>
    </row>
    <row r="230" spans="1:23">
      <c r="A230" t="s">
        <v>237</v>
      </c>
      <c r="B230">
        <v>0</v>
      </c>
      <c r="C230">
        <v>0</v>
      </c>
      <c r="D230">
        <v>3.7353516973059799E-3</v>
      </c>
      <c r="E230">
        <v>1.10986345136032E-3</v>
      </c>
      <c r="F230">
        <v>0</v>
      </c>
      <c r="G230">
        <v>2.5481396437966502E-3</v>
      </c>
      <c r="H230" s="1">
        <v>7.0656833034418501E-5</v>
      </c>
      <c r="I230" s="1">
        <v>6.69176911457936E-6</v>
      </c>
      <c r="J230">
        <f t="shared" si="13"/>
        <v>0</v>
      </c>
      <c r="K230">
        <f t="shared" si="13"/>
        <v>3.7353516973059799E-3</v>
      </c>
      <c r="L230">
        <f t="shared" si="14"/>
        <v>3.7353516973059799E-3</v>
      </c>
      <c r="N230" t="s">
        <v>237</v>
      </c>
      <c r="O230" s="1">
        <v>4.3030238774599398E-4</v>
      </c>
      <c r="P230" s="1">
        <v>1.03881429275441E-4</v>
      </c>
      <c r="Q230">
        <v>0</v>
      </c>
      <c r="R230" s="1">
        <v>3.1793299918097899E-4</v>
      </c>
      <c r="S230" s="1">
        <v>8.4879592895737699E-6</v>
      </c>
      <c r="T230">
        <v>0</v>
      </c>
      <c r="U230">
        <v>0</v>
      </c>
      <c r="V230">
        <f t="shared" si="12"/>
        <v>4.3030238774599398E-4</v>
      </c>
      <c r="W230">
        <f t="shared" si="15"/>
        <v>4.3030238774599398E-4</v>
      </c>
    </row>
    <row r="231" spans="1:23">
      <c r="A231" t="s">
        <v>238</v>
      </c>
      <c r="B231" s="1">
        <v>9.8192312566432703E-4</v>
      </c>
      <c r="C231">
        <v>1.3670984198789499E-3</v>
      </c>
      <c r="D231">
        <v>2.1721691524998598E-3</v>
      </c>
      <c r="E231" s="1">
        <v>1.7902065043730401E-4</v>
      </c>
      <c r="F231" s="1">
        <v>6.0501477490414104E-4</v>
      </c>
      <c r="G231">
        <v>0</v>
      </c>
      <c r="H231" s="1">
        <v>2.2930814654294899E-6</v>
      </c>
      <c r="I231" s="1">
        <v>1.87422258140416E-5</v>
      </c>
      <c r="J231">
        <f t="shared" si="13"/>
        <v>3.851752942146229E-4</v>
      </c>
      <c r="K231">
        <f t="shared" si="13"/>
        <v>8.0507073262090986E-4</v>
      </c>
      <c r="L231">
        <f t="shared" si="14"/>
        <v>1.1902460268355328E-3</v>
      </c>
      <c r="N231" t="s">
        <v>238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f t="shared" si="12"/>
        <v>0</v>
      </c>
      <c r="W231">
        <f t="shared" si="15"/>
        <v>0</v>
      </c>
    </row>
    <row r="232" spans="1:23">
      <c r="A232" t="s">
        <v>239</v>
      </c>
      <c r="B232">
        <v>3.5684348284154002E-3</v>
      </c>
      <c r="C232">
        <v>4.0130435206732901E-3</v>
      </c>
      <c r="D232">
        <v>4.0901021210930097E-3</v>
      </c>
      <c r="E232" s="1">
        <v>6.1881885624846597E-6</v>
      </c>
      <c r="F232" s="1">
        <v>1.38507972076812E-6</v>
      </c>
      <c r="G232">
        <v>0</v>
      </c>
      <c r="H232" s="1">
        <v>6.67077911676191E-5</v>
      </c>
      <c r="I232" s="1">
        <v>2.7775409688466802E-6</v>
      </c>
      <c r="J232">
        <f t="shared" si="13"/>
        <v>4.4460869225788988E-4</v>
      </c>
      <c r="K232">
        <f t="shared" si="13"/>
        <v>7.705860041971966E-5</v>
      </c>
      <c r="L232">
        <f t="shared" si="14"/>
        <v>5.2166729267760954E-4</v>
      </c>
      <c r="N232" t="s">
        <v>239</v>
      </c>
      <c r="O232" s="1">
        <v>6.5237454954380103E-4</v>
      </c>
      <c r="P232" s="1">
        <v>2.4434571450656602E-6</v>
      </c>
      <c r="Q232" s="1">
        <v>6.9812326850285302E-7</v>
      </c>
      <c r="R232">
        <v>0</v>
      </c>
      <c r="S232" s="1">
        <v>3.1193784269190902E-5</v>
      </c>
      <c r="T232" s="1">
        <v>9.1346841842479403E-7</v>
      </c>
      <c r="U232" s="1">
        <v>6.1712571644261698E-4</v>
      </c>
      <c r="V232">
        <f t="shared" si="12"/>
        <v>3.5248833101184053E-5</v>
      </c>
      <c r="W232">
        <f t="shared" si="15"/>
        <v>6.5237454954380103E-4</v>
      </c>
    </row>
    <row r="233" spans="1:23">
      <c r="A233" t="s">
        <v>240</v>
      </c>
      <c r="B233">
        <v>1.12415442527364</v>
      </c>
      <c r="C233">
        <v>1.52044750479848</v>
      </c>
      <c r="D233">
        <v>1.85097605722612</v>
      </c>
      <c r="E233">
        <v>0.30381253241117201</v>
      </c>
      <c r="F233">
        <v>4.45743032467433E-3</v>
      </c>
      <c r="G233" s="1">
        <v>4.70572808220957E-5</v>
      </c>
      <c r="H233">
        <v>2.0741932226948499E-2</v>
      </c>
      <c r="I233">
        <v>1.46960018407362E-3</v>
      </c>
      <c r="J233">
        <f t="shared" si="13"/>
        <v>0.39629307952484005</v>
      </c>
      <c r="K233">
        <f t="shared" si="13"/>
        <v>0.33052855242764001</v>
      </c>
      <c r="L233">
        <f t="shared" si="14"/>
        <v>0.72682163195248006</v>
      </c>
      <c r="N233" t="s">
        <v>240</v>
      </c>
      <c r="O233">
        <v>6.5082572565323293E-2</v>
      </c>
      <c r="P233">
        <v>8.7019474417262301E-3</v>
      </c>
      <c r="Q233">
        <v>1.3622688825988901E-3</v>
      </c>
      <c r="R233" s="1">
        <v>1.9668580920989901E-7</v>
      </c>
      <c r="S233">
        <v>4.1316784617060204E-3</v>
      </c>
      <c r="T233" s="1">
        <v>1.8453770386227299E-4</v>
      </c>
      <c r="U233">
        <v>5.0701943389620502E-2</v>
      </c>
      <c r="V233">
        <f t="shared" si="12"/>
        <v>1.4380629175702792E-2</v>
      </c>
      <c r="W233">
        <f t="shared" si="15"/>
        <v>6.5082572565323293E-2</v>
      </c>
    </row>
    <row r="234" spans="1:23">
      <c r="A234" t="s">
        <v>241</v>
      </c>
      <c r="B234">
        <v>2.50828790621871</v>
      </c>
      <c r="C234">
        <v>2.9767028939411202</v>
      </c>
      <c r="D234">
        <v>3.1295563921064402</v>
      </c>
      <c r="E234">
        <v>8.6083028680587703E-2</v>
      </c>
      <c r="F234">
        <v>8.8056295905553205E-3</v>
      </c>
      <c r="G234" s="1">
        <v>2.8454222951482098E-4</v>
      </c>
      <c r="H234">
        <v>5.2894651533541497E-2</v>
      </c>
      <c r="I234">
        <v>4.7856461310923004E-3</v>
      </c>
      <c r="J234">
        <f t="shared" si="13"/>
        <v>0.46841498772241019</v>
      </c>
      <c r="K234">
        <f t="shared" si="13"/>
        <v>0.15285349816532001</v>
      </c>
      <c r="L234">
        <f t="shared" si="14"/>
        <v>0.6212684858877302</v>
      </c>
      <c r="N234" t="s">
        <v>241</v>
      </c>
      <c r="O234">
        <v>0.336534413701015</v>
      </c>
      <c r="P234">
        <v>1.0634114874242999E-2</v>
      </c>
      <c r="Q234">
        <v>6.5718428203916804E-3</v>
      </c>
      <c r="R234" s="1">
        <v>1.68477344486267E-6</v>
      </c>
      <c r="S234">
        <v>4.2301322207201703E-2</v>
      </c>
      <c r="T234">
        <v>1.72388727736081E-3</v>
      </c>
      <c r="U234">
        <v>0.275301561748371</v>
      </c>
      <c r="V234">
        <f t="shared" si="12"/>
        <v>6.1232851952643996E-2</v>
      </c>
      <c r="W234">
        <f t="shared" si="15"/>
        <v>0.336534413701015</v>
      </c>
    </row>
    <row r="235" spans="1:23">
      <c r="A235" t="s">
        <v>242</v>
      </c>
      <c r="B235">
        <v>0.55994485630121205</v>
      </c>
      <c r="C235">
        <v>0.72168394499764899</v>
      </c>
      <c r="D235">
        <v>1.5133405432640501</v>
      </c>
      <c r="E235">
        <v>0.119210031526175</v>
      </c>
      <c r="F235">
        <v>0.36461935966378101</v>
      </c>
      <c r="G235">
        <v>0</v>
      </c>
      <c r="H235">
        <v>0.27193274063788597</v>
      </c>
      <c r="I235">
        <v>3.5894466438579901E-2</v>
      </c>
      <c r="J235">
        <f t="shared" si="13"/>
        <v>0.16173908869643694</v>
      </c>
      <c r="K235">
        <f t="shared" si="13"/>
        <v>0.79165659826640111</v>
      </c>
      <c r="L235">
        <f t="shared" si="14"/>
        <v>0.95339568696283805</v>
      </c>
      <c r="N235" t="s">
        <v>242</v>
      </c>
      <c r="O235">
        <v>0.68929359429809001</v>
      </c>
      <c r="P235">
        <v>6.0681466203594298E-2</v>
      </c>
      <c r="Q235">
        <v>0.18998833569107601</v>
      </c>
      <c r="R235">
        <v>0</v>
      </c>
      <c r="S235">
        <v>0.217894330842613</v>
      </c>
      <c r="T235">
        <v>1.91378544196271E-2</v>
      </c>
      <c r="U235">
        <v>0.20159160714117899</v>
      </c>
      <c r="V235">
        <f t="shared" si="12"/>
        <v>0.48770198715691104</v>
      </c>
      <c r="W235">
        <f t="shared" si="15"/>
        <v>0.68929359429809001</v>
      </c>
    </row>
    <row r="236" spans="1:23">
      <c r="A236" t="s">
        <v>243</v>
      </c>
      <c r="B236">
        <v>0</v>
      </c>
      <c r="C236">
        <v>0</v>
      </c>
      <c r="D236">
        <v>1.03871577593914E-2</v>
      </c>
      <c r="E236">
        <v>1.03871577593914E-2</v>
      </c>
      <c r="F236">
        <v>0</v>
      </c>
      <c r="G236">
        <v>0</v>
      </c>
      <c r="H236">
        <v>0</v>
      </c>
      <c r="I236">
        <v>0</v>
      </c>
      <c r="J236">
        <f t="shared" si="13"/>
        <v>0</v>
      </c>
      <c r="K236">
        <f t="shared" si="13"/>
        <v>1.03871577593914E-2</v>
      </c>
      <c r="L236">
        <f t="shared" si="14"/>
        <v>1.03871577593914E-2</v>
      </c>
      <c r="N236" t="s">
        <v>243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12"/>
        <v>0</v>
      </c>
      <c r="W236">
        <f t="shared" si="15"/>
        <v>0</v>
      </c>
    </row>
    <row r="237" spans="1:23">
      <c r="A237" t="s">
        <v>244</v>
      </c>
      <c r="B237" s="1">
        <v>8.6349626218497504E-5</v>
      </c>
      <c r="C237" s="1">
        <v>1.44921193389198E-4</v>
      </c>
      <c r="D237" s="1">
        <v>1.44921193389198E-4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13"/>
        <v>5.8571567170700493E-5</v>
      </c>
      <c r="K237">
        <f t="shared" si="13"/>
        <v>0</v>
      </c>
      <c r="L237">
        <f t="shared" si="14"/>
        <v>5.8571567170700493E-5</v>
      </c>
      <c r="N237" t="s">
        <v>244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12"/>
        <v>0</v>
      </c>
      <c r="W237">
        <f t="shared" si="15"/>
        <v>0</v>
      </c>
    </row>
    <row r="238" spans="1:23">
      <c r="A238" t="s">
        <v>245</v>
      </c>
      <c r="B238" s="1">
        <v>1.7556463778946999E-4</v>
      </c>
      <c r="C238" s="1">
        <v>2.1302494397962399E-4</v>
      </c>
      <c r="D238" s="1">
        <v>4.5574204222940002E-4</v>
      </c>
      <c r="E238" s="1">
        <v>9.8109804684289896E-5</v>
      </c>
      <c r="F238" s="1">
        <v>1.2593508493011801E-4</v>
      </c>
      <c r="G238">
        <v>0</v>
      </c>
      <c r="H238" s="1">
        <v>1.4083862914218E-5</v>
      </c>
      <c r="I238" s="1">
        <v>4.5883457211485703E-6</v>
      </c>
      <c r="J238">
        <f t="shared" si="13"/>
        <v>3.7460306190153998E-5</v>
      </c>
      <c r="K238">
        <f t="shared" si="13"/>
        <v>2.4271709824977603E-4</v>
      </c>
      <c r="L238">
        <f t="shared" si="14"/>
        <v>2.8017740443993006E-4</v>
      </c>
      <c r="N238" t="s">
        <v>245</v>
      </c>
      <c r="O238" s="1">
        <v>1.16024226405483E-4</v>
      </c>
      <c r="P238" s="1">
        <v>2.9450309500152199E-5</v>
      </c>
      <c r="Q238" s="1">
        <v>3.8944454765201101E-5</v>
      </c>
      <c r="R238">
        <v>0</v>
      </c>
      <c r="S238" s="1">
        <v>4.3899038635563798E-6</v>
      </c>
      <c r="T238" s="1">
        <v>1.8649968590595399E-6</v>
      </c>
      <c r="U238" s="1">
        <v>4.13745614175144E-5</v>
      </c>
      <c r="V238">
        <f t="shared" si="12"/>
        <v>7.464966498796859E-5</v>
      </c>
      <c r="W238">
        <f t="shared" si="15"/>
        <v>1.16024226405483E-4</v>
      </c>
    </row>
    <row r="239" spans="1:23">
      <c r="A239" t="s">
        <v>246</v>
      </c>
      <c r="B239">
        <v>0.68748836927025303</v>
      </c>
      <c r="C239">
        <v>0.75336214144080305</v>
      </c>
      <c r="D239">
        <v>0.89789412475105801</v>
      </c>
      <c r="E239">
        <v>2.5075231388490101E-2</v>
      </c>
      <c r="F239">
        <v>6.2954522668112495E-2</v>
      </c>
      <c r="G239">
        <v>0</v>
      </c>
      <c r="H239">
        <v>5.2005826881769197E-2</v>
      </c>
      <c r="I239">
        <v>4.4964023718889598E-3</v>
      </c>
      <c r="J239">
        <f t="shared" si="13"/>
        <v>6.5873772170550016E-2</v>
      </c>
      <c r="K239">
        <f t="shared" si="13"/>
        <v>0.14453198331025496</v>
      </c>
      <c r="L239">
        <f t="shared" si="14"/>
        <v>0.21040575548080498</v>
      </c>
      <c r="N239" t="s">
        <v>246</v>
      </c>
      <c r="O239">
        <v>0.21190956158339799</v>
      </c>
      <c r="P239">
        <v>9.6548400122783203E-3</v>
      </c>
      <c r="Q239">
        <v>2.8011772855848001E-2</v>
      </c>
      <c r="R239">
        <v>0</v>
      </c>
      <c r="S239">
        <v>2.3478644867825599E-2</v>
      </c>
      <c r="T239">
        <v>1.64820321598595E-3</v>
      </c>
      <c r="U239">
        <v>0.14911610063146499</v>
      </c>
      <c r="V239">
        <f t="shared" si="12"/>
        <v>6.2793460951933E-2</v>
      </c>
      <c r="W239">
        <f t="shared" si="15"/>
        <v>0.21190956158339799</v>
      </c>
    </row>
    <row r="240" spans="1:23">
      <c r="A240" t="s">
        <v>247</v>
      </c>
      <c r="B240">
        <v>2.1694951449027502</v>
      </c>
      <c r="C240">
        <v>2.6339914397521902</v>
      </c>
      <c r="D240">
        <v>3.9012072004922098</v>
      </c>
      <c r="E240">
        <v>0.29363589136930701</v>
      </c>
      <c r="F240">
        <v>0.329339546328067</v>
      </c>
      <c r="G240">
        <v>0</v>
      </c>
      <c r="H240">
        <v>0.618017326561763</v>
      </c>
      <c r="I240">
        <v>2.6222996481010698E-2</v>
      </c>
      <c r="J240">
        <f t="shared" si="13"/>
        <v>0.46449629484943999</v>
      </c>
      <c r="K240">
        <f t="shared" si="13"/>
        <v>1.2672157607400196</v>
      </c>
      <c r="L240">
        <f t="shared" si="14"/>
        <v>1.7317120555894596</v>
      </c>
      <c r="N240" t="s">
        <v>247</v>
      </c>
      <c r="O240">
        <v>0.72410590950977505</v>
      </c>
      <c r="P240">
        <v>7.5766864090186001E-2</v>
      </c>
      <c r="Q240">
        <v>8.9708252215352793E-2</v>
      </c>
      <c r="R240">
        <v>0</v>
      </c>
      <c r="S240">
        <v>0.15423138311604401</v>
      </c>
      <c r="T240">
        <v>5.5439925234091704E-3</v>
      </c>
      <c r="U240">
        <v>0.39885541756478499</v>
      </c>
      <c r="V240">
        <f t="shared" si="12"/>
        <v>0.32525049194499006</v>
      </c>
      <c r="W240">
        <f t="shared" si="15"/>
        <v>0.72410590950977505</v>
      </c>
    </row>
    <row r="241" spans="1:23">
      <c r="A241" t="s">
        <v>248</v>
      </c>
      <c r="B241">
        <v>1.97030982330947</v>
      </c>
      <c r="C241">
        <v>2.16691384592741</v>
      </c>
      <c r="D241">
        <v>3.0706260262477199</v>
      </c>
      <c r="E241">
        <v>0.239447216219354</v>
      </c>
      <c r="F241">
        <v>0.16908009293089701</v>
      </c>
      <c r="G241">
        <v>0</v>
      </c>
      <c r="H241">
        <v>0.43865983081781901</v>
      </c>
      <c r="I241">
        <v>5.6525040352315398E-2</v>
      </c>
      <c r="J241">
        <f t="shared" si="13"/>
        <v>0.19660402261793997</v>
      </c>
      <c r="K241">
        <f t="shared" si="13"/>
        <v>0.90371218032030987</v>
      </c>
      <c r="L241">
        <f t="shared" si="14"/>
        <v>1.1003162029382498</v>
      </c>
      <c r="N241" t="s">
        <v>248</v>
      </c>
      <c r="O241">
        <v>1.0078668832731399</v>
      </c>
      <c r="P241">
        <v>0.11409960081722199</v>
      </c>
      <c r="Q241">
        <v>9.7877778292008305E-2</v>
      </c>
      <c r="R241">
        <v>0</v>
      </c>
      <c r="S241">
        <v>0.25129203642117498</v>
      </c>
      <c r="T241">
        <v>2.0747028876882501E-2</v>
      </c>
      <c r="U241">
        <v>0.52385043886584004</v>
      </c>
      <c r="V241">
        <f t="shared" si="12"/>
        <v>0.48401644440729985</v>
      </c>
      <c r="W241">
        <f t="shared" si="15"/>
        <v>1.0078668832731399</v>
      </c>
    </row>
    <row r="242" spans="1:23">
      <c r="A242" t="s">
        <v>249</v>
      </c>
      <c r="B242">
        <v>1.44281956358688E-3</v>
      </c>
      <c r="C242">
        <v>1.6633531916096301E-3</v>
      </c>
      <c r="D242">
        <v>2.03640863967139E-3</v>
      </c>
      <c r="E242" s="1">
        <v>4.2370788903542301E-5</v>
      </c>
      <c r="F242" s="1">
        <v>1.7090044744851499E-4</v>
      </c>
      <c r="G242">
        <v>0</v>
      </c>
      <c r="H242" s="1">
        <v>1.21029503600982E-4</v>
      </c>
      <c r="I242" s="1">
        <v>3.8754708108713703E-5</v>
      </c>
      <c r="J242">
        <f t="shared" si="13"/>
        <v>2.2053362802275009E-4</v>
      </c>
      <c r="K242">
        <f t="shared" si="13"/>
        <v>3.7305544806175996E-4</v>
      </c>
      <c r="L242">
        <f t="shared" si="14"/>
        <v>5.9358907608451006E-4</v>
      </c>
      <c r="N242" t="s">
        <v>249</v>
      </c>
      <c r="O242" s="1">
        <v>4.6328648164903699E-4</v>
      </c>
      <c r="P242" s="1">
        <v>1.3930265246122299E-5</v>
      </c>
      <c r="Q242" s="1">
        <v>8.1394719281342604E-5</v>
      </c>
      <c r="R242">
        <v>0</v>
      </c>
      <c r="S242" s="1">
        <v>4.93008026348145E-5</v>
      </c>
      <c r="T242" s="1">
        <v>1.3140012888681101E-5</v>
      </c>
      <c r="U242" s="1">
        <v>3.0552068159807598E-4</v>
      </c>
      <c r="V242">
        <f t="shared" si="12"/>
        <v>1.5776580005096101E-4</v>
      </c>
      <c r="W242">
        <f t="shared" si="15"/>
        <v>4.6328648164903699E-4</v>
      </c>
    </row>
    <row r="243" spans="1:23">
      <c r="A243" t="s">
        <v>250</v>
      </c>
      <c r="B243">
        <v>0.141144554814322</v>
      </c>
      <c r="C243">
        <v>0.15901177237106201</v>
      </c>
      <c r="D243">
        <v>0.214371513348045</v>
      </c>
      <c r="E243">
        <v>1.6364637257459999E-2</v>
      </c>
      <c r="F243">
        <v>1.5652659395969399E-2</v>
      </c>
      <c r="G243">
        <v>0</v>
      </c>
      <c r="H243">
        <v>1.86105542519612E-2</v>
      </c>
      <c r="I243">
        <v>4.7318900715924497E-3</v>
      </c>
      <c r="J243">
        <f t="shared" si="13"/>
        <v>1.7867217556740006E-2</v>
      </c>
      <c r="K243">
        <f t="shared" si="13"/>
        <v>5.5359740976982985E-2</v>
      </c>
      <c r="L243">
        <f t="shared" si="14"/>
        <v>7.3226958533722991E-2</v>
      </c>
      <c r="N243" t="s">
        <v>250</v>
      </c>
      <c r="O243">
        <v>4.3093992839249501E-2</v>
      </c>
      <c r="P243">
        <v>4.4813196161027496E-3</v>
      </c>
      <c r="Q243">
        <v>5.7682511239496703E-3</v>
      </c>
      <c r="R243">
        <v>0</v>
      </c>
      <c r="S243">
        <v>7.2680041179389396E-3</v>
      </c>
      <c r="T243">
        <v>1.2806884991056499E-3</v>
      </c>
      <c r="U243">
        <v>2.4295729482152702E-2</v>
      </c>
      <c r="V243">
        <f t="shared" si="12"/>
        <v>1.8798263357096799E-2</v>
      </c>
      <c r="W243">
        <f t="shared" si="15"/>
        <v>4.3093992839249501E-2</v>
      </c>
    </row>
    <row r="244" spans="1:23">
      <c r="A244" t="s">
        <v>251</v>
      </c>
      <c r="B244">
        <v>1.64218454786959E-2</v>
      </c>
      <c r="C244">
        <v>1.7731948980714798E-2</v>
      </c>
      <c r="D244">
        <v>2.38995090604016E-2</v>
      </c>
      <c r="E244">
        <v>1.3117786284870599E-3</v>
      </c>
      <c r="F244">
        <v>2.3377358871976999E-3</v>
      </c>
      <c r="G244">
        <v>0</v>
      </c>
      <c r="H244">
        <v>2.2434812210904401E-3</v>
      </c>
      <c r="I244" s="1">
        <v>2.7456434291161201E-4</v>
      </c>
      <c r="J244">
        <f t="shared" si="13"/>
        <v>1.3101035020188986E-3</v>
      </c>
      <c r="K244">
        <f t="shared" si="13"/>
        <v>6.1675600796868013E-3</v>
      </c>
      <c r="L244">
        <f t="shared" si="14"/>
        <v>7.4776635817056999E-3</v>
      </c>
      <c r="N244" t="s">
        <v>251</v>
      </c>
      <c r="O244">
        <v>7.1447831102721899E-3</v>
      </c>
      <c r="P244" s="1">
        <v>5.1923025352948698E-4</v>
      </c>
      <c r="Q244" s="1">
        <v>9.9412042012908498E-4</v>
      </c>
      <c r="R244">
        <v>0</v>
      </c>
      <c r="S244" s="1">
        <v>9.9174235768172006E-4</v>
      </c>
      <c r="T244" s="1">
        <v>1.06587675738081E-4</v>
      </c>
      <c r="U244">
        <v>4.5331024031938097E-3</v>
      </c>
      <c r="V244">
        <f t="shared" si="12"/>
        <v>2.6116807070783801E-3</v>
      </c>
      <c r="W244">
        <f t="shared" si="15"/>
        <v>7.1447831102721899E-3</v>
      </c>
    </row>
    <row r="245" spans="1:23">
      <c r="A245" t="s">
        <v>252</v>
      </c>
      <c r="B245" s="1">
        <v>2.9205053326553499E-5</v>
      </c>
      <c r="C245" s="1">
        <v>4.32510795510412E-5</v>
      </c>
      <c r="D245" s="1">
        <v>6.9683324752608204E-5</v>
      </c>
      <c r="E245" s="1">
        <v>1.43573708000848E-5</v>
      </c>
      <c r="F245" s="1">
        <v>3.5306512220912299E-6</v>
      </c>
      <c r="G245">
        <v>0</v>
      </c>
      <c r="H245" s="1">
        <v>1.8748318954034199E-7</v>
      </c>
      <c r="I245" s="1">
        <v>8.3567399898505296E-6</v>
      </c>
      <c r="J245">
        <f t="shared" si="13"/>
        <v>1.4046026224487701E-5</v>
      </c>
      <c r="K245">
        <f t="shared" si="13"/>
        <v>2.6432245201567005E-5</v>
      </c>
      <c r="L245">
        <f t="shared" si="14"/>
        <v>4.0478271426054702E-5</v>
      </c>
      <c r="N245" t="s">
        <v>252</v>
      </c>
      <c r="O245" s="1">
        <v>1.3476883801230399E-5</v>
      </c>
      <c r="P245" s="1">
        <v>2.6117368866267202E-6</v>
      </c>
      <c r="Q245" s="1">
        <v>9.9439730979516599E-7</v>
      </c>
      <c r="R245">
        <v>0</v>
      </c>
      <c r="S245" s="1">
        <v>6.3961057082406599E-8</v>
      </c>
      <c r="T245" s="1">
        <v>2.0784106437072802E-6</v>
      </c>
      <c r="U245" s="1">
        <v>7.7283779040188599E-6</v>
      </c>
      <c r="V245">
        <f t="shared" si="12"/>
        <v>5.7485058972115395E-6</v>
      </c>
      <c r="W245">
        <f t="shared" si="15"/>
        <v>1.3476883801230399E-5</v>
      </c>
    </row>
    <row r="246" spans="1:23">
      <c r="A246" t="s">
        <v>253</v>
      </c>
      <c r="B246">
        <v>9.6094001055733499E-2</v>
      </c>
      <c r="C246">
        <v>0.10966609199206601</v>
      </c>
      <c r="D246">
        <v>0.14835136378778599</v>
      </c>
      <c r="E246">
        <v>1.45537703811086E-2</v>
      </c>
      <c r="F246">
        <v>8.8519098505033898E-3</v>
      </c>
      <c r="G246">
        <v>0</v>
      </c>
      <c r="H246">
        <v>1.0659463756670399E-2</v>
      </c>
      <c r="I246">
        <v>4.6201278074384398E-3</v>
      </c>
      <c r="J246">
        <f t="shared" si="13"/>
        <v>1.3572090936332507E-2</v>
      </c>
      <c r="K246">
        <f t="shared" si="13"/>
        <v>3.8685271795719983E-2</v>
      </c>
      <c r="L246">
        <f t="shared" si="14"/>
        <v>5.225736273205249E-2</v>
      </c>
      <c r="N246" t="s">
        <v>253</v>
      </c>
      <c r="O246">
        <v>3.8875007103619998E-2</v>
      </c>
      <c r="P246">
        <v>5.46432485339553E-3</v>
      </c>
      <c r="Q246">
        <v>4.0929483733669501E-3</v>
      </c>
      <c r="R246">
        <v>0</v>
      </c>
      <c r="S246">
        <v>5.1646426109054804E-3</v>
      </c>
      <c r="T246">
        <v>1.8402323859423599E-3</v>
      </c>
      <c r="U246">
        <v>2.2312858880009601E-2</v>
      </c>
      <c r="V246">
        <f t="shared" si="12"/>
        <v>1.6562148223610396E-2</v>
      </c>
      <c r="W246">
        <f t="shared" si="15"/>
        <v>3.8875007103619998E-2</v>
      </c>
    </row>
    <row r="247" spans="1:23">
      <c r="A247" t="s">
        <v>254</v>
      </c>
      <c r="B247">
        <v>0.24523195853065999</v>
      </c>
      <c r="C247">
        <v>0.29119524643331801</v>
      </c>
      <c r="D247">
        <v>0.41325539413177398</v>
      </c>
      <c r="E247">
        <v>3.1504273219992399E-2</v>
      </c>
      <c r="F247">
        <v>5.5100605797036899E-2</v>
      </c>
      <c r="G247">
        <v>0</v>
      </c>
      <c r="H247">
        <v>3.00331825970164E-2</v>
      </c>
      <c r="I247">
        <v>5.4220860844148098E-3</v>
      </c>
      <c r="J247">
        <f t="shared" si="13"/>
        <v>4.5963287902658023E-2</v>
      </c>
      <c r="K247">
        <f t="shared" si="13"/>
        <v>0.12206014769845597</v>
      </c>
      <c r="L247">
        <f t="shared" si="14"/>
        <v>0.16802343560111399</v>
      </c>
      <c r="N247" t="s">
        <v>254</v>
      </c>
      <c r="O247">
        <v>0.10461672831735</v>
      </c>
      <c r="P247">
        <v>9.2303928007630692E-3</v>
      </c>
      <c r="Q247">
        <v>2.0377560792756801E-2</v>
      </c>
      <c r="R247">
        <v>0</v>
      </c>
      <c r="S247">
        <v>1.10943132277122E-2</v>
      </c>
      <c r="T247">
        <v>1.7644669542458101E-3</v>
      </c>
      <c r="U247">
        <v>6.2149994541870597E-2</v>
      </c>
      <c r="V247">
        <f t="shared" si="12"/>
        <v>4.2466733775479402E-2</v>
      </c>
      <c r="W247">
        <f t="shared" si="15"/>
        <v>0.10461672831735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AC6B-A7BB-F344-826E-0AB31519FAED}">
  <dimension ref="A1:AC247"/>
  <sheetViews>
    <sheetView topLeftCell="G12" workbookViewId="0">
      <selection activeCell="U2" sqref="U2:AC247"/>
    </sheetView>
  </sheetViews>
  <sheetFormatPr baseColWidth="10" defaultRowHeight="16"/>
  <cols>
    <col min="6" max="6" width="14.83203125" customWidth="1"/>
    <col min="7" max="8" width="19.83203125" customWidth="1"/>
    <col min="15" max="15" width="14.6640625" customWidth="1"/>
    <col min="16" max="17" width="20" customWidth="1"/>
    <col min="21" max="21" width="20" customWidth="1"/>
  </cols>
  <sheetData>
    <row r="1" spans="1:29">
      <c r="A1" t="s">
        <v>3</v>
      </c>
      <c r="B1" t="s">
        <v>2</v>
      </c>
      <c r="C1" t="s">
        <v>4</v>
      </c>
      <c r="D1" t="s">
        <v>7</v>
      </c>
      <c r="E1" t="s">
        <v>1</v>
      </c>
      <c r="F1" t="s">
        <v>8</v>
      </c>
      <c r="G1" t="s">
        <v>255</v>
      </c>
      <c r="H1" t="s">
        <v>259</v>
      </c>
      <c r="I1" t="s">
        <v>257</v>
      </c>
      <c r="K1" t="s">
        <v>2</v>
      </c>
      <c r="L1" t="s">
        <v>4</v>
      </c>
      <c r="M1" t="s">
        <v>7</v>
      </c>
      <c r="N1" t="s">
        <v>1</v>
      </c>
      <c r="O1" t="s">
        <v>8</v>
      </c>
      <c r="P1" t="s">
        <v>255</v>
      </c>
      <c r="Q1" t="s">
        <v>259</v>
      </c>
      <c r="R1" t="s">
        <v>257</v>
      </c>
      <c r="U1" t="s">
        <v>3</v>
      </c>
      <c r="V1" t="s">
        <v>2</v>
      </c>
      <c r="W1" t="s">
        <v>4</v>
      </c>
      <c r="X1" t="s">
        <v>7</v>
      </c>
      <c r="Y1" t="s">
        <v>1</v>
      </c>
      <c r="Z1" t="s">
        <v>8</v>
      </c>
      <c r="AA1" t="s">
        <v>255</v>
      </c>
      <c r="AB1" s="2" t="s">
        <v>259</v>
      </c>
      <c r="AC1" t="s">
        <v>257</v>
      </c>
    </row>
    <row r="2" spans="1:29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U2" t="str">
        <f>A2</f>
        <v>Cocos (Keeling) Islands</v>
      </c>
      <c r="V2">
        <f>K2+B2</f>
        <v>0</v>
      </c>
      <c r="W2">
        <f t="shared" ref="W2:AB2" si="0">L2+C2</f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>R2+I2</f>
        <v>0</v>
      </c>
    </row>
    <row r="3" spans="1:29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U3" t="str">
        <f t="shared" ref="U3:U66" si="1">A3</f>
        <v>Antarctica</v>
      </c>
      <c r="V3">
        <f t="shared" ref="V3:V66" si="2">K3+B3</f>
        <v>0</v>
      </c>
      <c r="W3">
        <f t="shared" ref="W3:W66" si="3">L3+C3</f>
        <v>0</v>
      </c>
      <c r="X3">
        <f t="shared" ref="X3:X66" si="4">M3+D3</f>
        <v>0</v>
      </c>
      <c r="Y3">
        <f t="shared" ref="Y3:Y66" si="5">N3+E3</f>
        <v>0</v>
      </c>
      <c r="Z3">
        <f t="shared" ref="Z3:Z66" si="6">O3+F3</f>
        <v>0</v>
      </c>
      <c r="AA3">
        <f t="shared" ref="AA3:AA66" si="7">P3+G3</f>
        <v>0</v>
      </c>
      <c r="AB3">
        <f t="shared" ref="AB3:AB66" si="8">Q3+H3</f>
        <v>0</v>
      </c>
      <c r="AC3">
        <f t="shared" ref="AC3:AC66" si="9">R3+I3</f>
        <v>0</v>
      </c>
    </row>
    <row r="4" spans="1:29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U4" t="str">
        <f t="shared" si="1"/>
        <v>Bouvet Island</v>
      </c>
      <c r="V4">
        <f t="shared" si="2"/>
        <v>0</v>
      </c>
      <c r="W4">
        <f t="shared" si="3"/>
        <v>0</v>
      </c>
      <c r="X4">
        <f t="shared" si="4"/>
        <v>0</v>
      </c>
      <c r="Y4">
        <f t="shared" si="5"/>
        <v>0</v>
      </c>
      <c r="Z4">
        <f t="shared" si="6"/>
        <v>0</v>
      </c>
      <c r="AA4">
        <f t="shared" si="7"/>
        <v>0</v>
      </c>
      <c r="AB4">
        <f t="shared" si="8"/>
        <v>0</v>
      </c>
      <c r="AC4">
        <f t="shared" si="9"/>
        <v>0</v>
      </c>
    </row>
    <row r="5" spans="1:29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U5" t="str">
        <f t="shared" si="1"/>
        <v>French Southern and Antarctic Lands</v>
      </c>
      <c r="V5">
        <f t="shared" si="2"/>
        <v>0</v>
      </c>
      <c r="W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0</v>
      </c>
    </row>
    <row r="6" spans="1:29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U6" t="str">
        <f t="shared" si="1"/>
        <v>Heard Island and McDonald Islands</v>
      </c>
      <c r="V6">
        <f t="shared" si="2"/>
        <v>0</v>
      </c>
      <c r="W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</row>
    <row r="7" spans="1:29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 t="str">
        <f t="shared" si="1"/>
        <v>British Indian Ocean Territory</v>
      </c>
      <c r="V7">
        <f t="shared" si="2"/>
        <v>0</v>
      </c>
      <c r="W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</row>
    <row r="8" spans="1:29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U8" t="str">
        <f t="shared" si="1"/>
        <v>Christmas Island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</row>
    <row r="9" spans="1:29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U9" t="str">
        <f t="shared" si="1"/>
        <v>United States Minor Outlying Islands</v>
      </c>
      <c r="V9">
        <f t="shared" si="2"/>
        <v>0</v>
      </c>
      <c r="W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</row>
    <row r="10" spans="1:29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U10" t="str">
        <f t="shared" si="1"/>
        <v>South Georgia South Sandwich Islands</v>
      </c>
      <c r="V10">
        <f t="shared" si="2"/>
        <v>0</v>
      </c>
      <c r="W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</row>
    <row r="11" spans="1:29">
      <c r="A11" t="s">
        <v>18</v>
      </c>
      <c r="B11">
        <v>8.1421917576612393E-3</v>
      </c>
      <c r="C11">
        <v>2.9344842202356999E-2</v>
      </c>
      <c r="D11">
        <v>0</v>
      </c>
      <c r="E11">
        <v>2.1316004788089701E-2</v>
      </c>
      <c r="F11">
        <v>6.9985267095371501E-3</v>
      </c>
      <c r="G11">
        <v>9.6831931430794993E-2</v>
      </c>
      <c r="H11">
        <v>6.5801565457641986E-2</v>
      </c>
      <c r="I11">
        <v>0.16263349688843698</v>
      </c>
      <c r="K11">
        <v>1.50398018954371E-3</v>
      </c>
      <c r="L11">
        <v>7.1288770872476002E-3</v>
      </c>
      <c r="M11">
        <v>0</v>
      </c>
      <c r="N11">
        <v>5.1277721687565002E-3</v>
      </c>
      <c r="O11">
        <v>1.34945887024378E-3</v>
      </c>
      <c r="P11">
        <v>2.4740503384497198E-2</v>
      </c>
      <c r="Q11">
        <v>1.5110088315791404E-2</v>
      </c>
      <c r="R11">
        <v>3.9850591700288603E-2</v>
      </c>
      <c r="U11" t="str">
        <f t="shared" si="1"/>
        <v>Taiwan</v>
      </c>
      <c r="V11">
        <f t="shared" si="2"/>
        <v>9.6461719472049484E-3</v>
      </c>
      <c r="W11">
        <f t="shared" si="3"/>
        <v>3.6473719289604599E-2</v>
      </c>
      <c r="X11">
        <f t="shared" si="4"/>
        <v>0</v>
      </c>
      <c r="Y11">
        <f t="shared" si="5"/>
        <v>2.6443776956846202E-2</v>
      </c>
      <c r="Z11">
        <f t="shared" si="6"/>
        <v>8.3479855797809303E-3</v>
      </c>
      <c r="AA11">
        <f t="shared" si="7"/>
        <v>0.12157243481529219</v>
      </c>
      <c r="AB11">
        <f t="shared" si="8"/>
        <v>8.0911653773433387E-2</v>
      </c>
      <c r="AC11">
        <f t="shared" si="9"/>
        <v>0.20248408858872557</v>
      </c>
    </row>
    <row r="12" spans="1:29">
      <c r="A12" t="s">
        <v>19</v>
      </c>
      <c r="B12">
        <v>5.3824012591828403E-2</v>
      </c>
      <c r="C12">
        <v>1.29348374792342E-2</v>
      </c>
      <c r="D12">
        <v>1.89741208453069E-3</v>
      </c>
      <c r="E12">
        <v>0.111381522397416</v>
      </c>
      <c r="F12" s="1">
        <v>5.5334035647513298E-4</v>
      </c>
      <c r="G12">
        <v>0.23353872467611697</v>
      </c>
      <c r="H12">
        <v>0.18059112490948603</v>
      </c>
      <c r="I12">
        <v>0.414129849585603</v>
      </c>
      <c r="K12">
        <v>3.3575609975906901E-3</v>
      </c>
      <c r="L12">
        <v>3.1659962966790402E-3</v>
      </c>
      <c r="M12" s="1">
        <v>2.9770282910956801E-4</v>
      </c>
      <c r="N12">
        <v>1.6819785596643901E-2</v>
      </c>
      <c r="O12" s="1">
        <v>7.9558807100250199E-5</v>
      </c>
      <c r="P12">
        <v>4.3205231846186402E-2</v>
      </c>
      <c r="Q12">
        <v>2.3720604527123497E-2</v>
      </c>
      <c r="R12">
        <v>6.6925836373309899E-2</v>
      </c>
      <c r="U12" t="str">
        <f t="shared" si="1"/>
        <v>Benin</v>
      </c>
      <c r="V12">
        <f t="shared" si="2"/>
        <v>5.7181573589419096E-2</v>
      </c>
      <c r="W12">
        <f t="shared" si="3"/>
        <v>1.6100833775913242E-2</v>
      </c>
      <c r="X12">
        <f t="shared" si="4"/>
        <v>2.1951149136402578E-3</v>
      </c>
      <c r="Y12">
        <f t="shared" si="5"/>
        <v>0.1282013079940599</v>
      </c>
      <c r="Z12">
        <f t="shared" si="6"/>
        <v>6.3289916357538319E-4</v>
      </c>
      <c r="AA12">
        <f t="shared" si="7"/>
        <v>0.27674395652230338</v>
      </c>
      <c r="AB12">
        <f t="shared" si="8"/>
        <v>0.20431172943660952</v>
      </c>
      <c r="AC12">
        <f t="shared" si="9"/>
        <v>0.4810556859589129</v>
      </c>
    </row>
    <row r="13" spans="1:29">
      <c r="A13" t="s">
        <v>20</v>
      </c>
      <c r="B13" s="1">
        <v>9.6597981943008604E-5</v>
      </c>
      <c r="C13" s="1">
        <v>4.9160600249129796E-6</v>
      </c>
      <c r="D13">
        <v>0</v>
      </c>
      <c r="E13" s="1">
        <v>3.8163433924338901E-6</v>
      </c>
      <c r="F13">
        <v>0</v>
      </c>
      <c r="G13">
        <v>0</v>
      </c>
      <c r="H13">
        <v>1.0533038536035598E-4</v>
      </c>
      <c r="I13">
        <v>1.0533038536035598E-4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U13" t="str">
        <f t="shared" si="1"/>
        <v>Cape Verde</v>
      </c>
      <c r="V13">
        <f t="shared" si="2"/>
        <v>9.6597981943008604E-5</v>
      </c>
      <c r="W13">
        <f t="shared" si="3"/>
        <v>4.9160600249129796E-6</v>
      </c>
      <c r="X13">
        <f t="shared" si="4"/>
        <v>0</v>
      </c>
      <c r="Y13">
        <f t="shared" si="5"/>
        <v>3.8163433924338901E-6</v>
      </c>
      <c r="Z13">
        <f t="shared" si="6"/>
        <v>0</v>
      </c>
      <c r="AA13">
        <f t="shared" si="7"/>
        <v>0</v>
      </c>
      <c r="AB13">
        <f t="shared" si="8"/>
        <v>1.0533038536035598E-4</v>
      </c>
      <c r="AC13">
        <f t="shared" si="9"/>
        <v>1.0533038536035598E-4</v>
      </c>
    </row>
    <row r="14" spans="1:29">
      <c r="A14" t="s">
        <v>21</v>
      </c>
      <c r="B14">
        <v>9.5712779534557792E-3</v>
      </c>
      <c r="C14">
        <v>6.5698926391173701E-3</v>
      </c>
      <c r="D14">
        <v>0</v>
      </c>
      <c r="E14">
        <v>1.86567677568742E-2</v>
      </c>
      <c r="F14" s="1">
        <v>1.3905208772754099E-4</v>
      </c>
      <c r="G14">
        <v>8.0605955480264994E-3</v>
      </c>
      <c r="H14">
        <v>3.4936990437174999E-2</v>
      </c>
      <c r="I14">
        <v>4.2997585985201495E-2</v>
      </c>
      <c r="K14">
        <v>1.93405743018223E-3</v>
      </c>
      <c r="L14">
        <v>1.29708160856856E-3</v>
      </c>
      <c r="M14">
        <v>0</v>
      </c>
      <c r="N14">
        <v>3.5901023671007998E-3</v>
      </c>
      <c r="O14" s="1">
        <v>1.94790985916142E-5</v>
      </c>
      <c r="P14">
        <v>2.9375264394870901E-3</v>
      </c>
      <c r="Q14">
        <v>6.8407205044432595E-3</v>
      </c>
      <c r="R14">
        <v>9.7782469439303497E-3</v>
      </c>
      <c r="U14" t="str">
        <f t="shared" si="1"/>
        <v>Gambia</v>
      </c>
      <c r="V14">
        <f t="shared" si="2"/>
        <v>1.1505335383638009E-2</v>
      </c>
      <c r="W14">
        <f t="shared" si="3"/>
        <v>7.8669742476859296E-3</v>
      </c>
      <c r="X14">
        <f t="shared" si="4"/>
        <v>0</v>
      </c>
      <c r="Y14">
        <f t="shared" si="5"/>
        <v>2.2246870123974999E-2</v>
      </c>
      <c r="Z14">
        <f t="shared" si="6"/>
        <v>1.585311863191552E-4</v>
      </c>
      <c r="AA14">
        <f t="shared" si="7"/>
        <v>1.099812198751359E-2</v>
      </c>
      <c r="AB14">
        <f t="shared" si="8"/>
        <v>4.1777710941618258E-2</v>
      </c>
      <c r="AC14">
        <f t="shared" si="9"/>
        <v>5.2775832929131843E-2</v>
      </c>
    </row>
    <row r="15" spans="1:29">
      <c r="A15" t="s">
        <v>22</v>
      </c>
      <c r="B15">
        <v>3.4852516475128402E-2</v>
      </c>
      <c r="C15">
        <v>0.169600591424587</v>
      </c>
      <c r="D15">
        <v>7.9555268485305503E-2</v>
      </c>
      <c r="E15">
        <v>0.26267943196107302</v>
      </c>
      <c r="F15">
        <v>4.1230172927049702E-3</v>
      </c>
      <c r="G15">
        <v>0.32412538420031001</v>
      </c>
      <c r="H15">
        <v>0.55081082563879002</v>
      </c>
      <c r="I15">
        <v>0.87493620983910003</v>
      </c>
      <c r="K15">
        <v>5.4563770611943101E-3</v>
      </c>
      <c r="L15">
        <v>2.87294516258257E-2</v>
      </c>
      <c r="M15">
        <v>1.32317878952349E-2</v>
      </c>
      <c r="N15">
        <v>4.0597472612245201E-2</v>
      </c>
      <c r="O15" s="1">
        <v>6.8567060570194399E-4</v>
      </c>
      <c r="P15">
        <v>0.11679576949674</v>
      </c>
      <c r="Q15">
        <v>8.870075980019701E-2</v>
      </c>
      <c r="R15">
        <v>0.20549652929693701</v>
      </c>
      <c r="U15" t="str">
        <f t="shared" si="1"/>
        <v>Ghana</v>
      </c>
      <c r="V15">
        <f t="shared" si="2"/>
        <v>4.0308893536322714E-2</v>
      </c>
      <c r="W15">
        <f t="shared" si="3"/>
        <v>0.19833004305041269</v>
      </c>
      <c r="X15">
        <f t="shared" si="4"/>
        <v>9.2787056380540398E-2</v>
      </c>
      <c r="Y15">
        <f t="shared" si="5"/>
        <v>0.30327690457331824</v>
      </c>
      <c r="Z15">
        <f t="shared" si="6"/>
        <v>4.8086878984069138E-3</v>
      </c>
      <c r="AA15">
        <f t="shared" si="7"/>
        <v>0.44092115369704998</v>
      </c>
      <c r="AB15">
        <f t="shared" si="8"/>
        <v>0.63951158543898701</v>
      </c>
      <c r="AC15">
        <f t="shared" si="9"/>
        <v>1.0804327391360371</v>
      </c>
    </row>
    <row r="16" spans="1:29">
      <c r="A16" t="s">
        <v>23</v>
      </c>
      <c r="B16">
        <v>9.7999124085835308E-3</v>
      </c>
      <c r="C16">
        <v>0.15535393949211401</v>
      </c>
      <c r="D16">
        <v>0.26070510864155699</v>
      </c>
      <c r="E16">
        <v>0.164100261729729</v>
      </c>
      <c r="F16" s="1">
        <v>7.9698965737129998E-4</v>
      </c>
      <c r="G16">
        <v>0.65474995637734001</v>
      </c>
      <c r="H16">
        <v>0.59075621192931993</v>
      </c>
      <c r="I16">
        <v>1.2455061683066599</v>
      </c>
      <c r="K16" s="1">
        <v>8.77466970368419E-4</v>
      </c>
      <c r="L16">
        <v>1.8148723293434602E-2</v>
      </c>
      <c r="M16">
        <v>1.46067201369019E-2</v>
      </c>
      <c r="N16">
        <v>2.0500228126161601E-2</v>
      </c>
      <c r="O16" s="1">
        <v>5.5714062380018003E-5</v>
      </c>
      <c r="P16">
        <v>8.3941130933477506E-2</v>
      </c>
      <c r="Q16">
        <v>5.4188852589246481E-2</v>
      </c>
      <c r="R16">
        <v>0.13812998352272399</v>
      </c>
      <c r="U16" t="str">
        <f t="shared" si="1"/>
        <v>Guinea</v>
      </c>
      <c r="V16">
        <f t="shared" si="2"/>
        <v>1.067737937895195E-2</v>
      </c>
      <c r="W16">
        <f t="shared" si="3"/>
        <v>0.1735026627855486</v>
      </c>
      <c r="X16">
        <f t="shared" si="4"/>
        <v>0.27531182877845889</v>
      </c>
      <c r="Y16">
        <f t="shared" si="5"/>
        <v>0.18460048985589059</v>
      </c>
      <c r="Z16">
        <f t="shared" si="6"/>
        <v>8.5270371975131802E-4</v>
      </c>
      <c r="AA16">
        <f t="shared" si="7"/>
        <v>0.73869108731081756</v>
      </c>
      <c r="AB16">
        <f t="shared" si="8"/>
        <v>0.64494506451856637</v>
      </c>
      <c r="AC16">
        <f t="shared" si="9"/>
        <v>1.3836361518293838</v>
      </c>
    </row>
    <row r="17" spans="1:29">
      <c r="A17" t="s">
        <v>24</v>
      </c>
      <c r="B17">
        <v>7.5474862193830499E-3</v>
      </c>
      <c r="C17">
        <v>0.32045860396416298</v>
      </c>
      <c r="D17">
        <v>0.16259053263683801</v>
      </c>
      <c r="E17">
        <v>0.28450402079070702</v>
      </c>
      <c r="F17">
        <v>3.9994741934327198E-3</v>
      </c>
      <c r="G17">
        <v>0.55234244975230995</v>
      </c>
      <c r="H17">
        <v>0.77910011780451027</v>
      </c>
      <c r="I17">
        <v>1.3314425675568202</v>
      </c>
      <c r="K17" s="1">
        <v>7.0230779163837399E-4</v>
      </c>
      <c r="L17">
        <v>5.4000517402142602E-2</v>
      </c>
      <c r="M17">
        <v>1.53740062696899E-2</v>
      </c>
      <c r="N17">
        <v>4.7023774525191998E-2</v>
      </c>
      <c r="O17" s="1">
        <v>4.7397056542922302E-4</v>
      </c>
      <c r="P17">
        <v>0.185851066803397</v>
      </c>
      <c r="Q17">
        <v>0.11757457655408901</v>
      </c>
      <c r="R17">
        <v>0.30342564335748601</v>
      </c>
      <c r="U17" t="str">
        <f t="shared" si="1"/>
        <v>Cote d'Ivoire</v>
      </c>
      <c r="V17">
        <f t="shared" si="2"/>
        <v>8.2497940110214246E-3</v>
      </c>
      <c r="W17">
        <f t="shared" si="3"/>
        <v>0.3744591213663056</v>
      </c>
      <c r="X17">
        <f t="shared" si="4"/>
        <v>0.17796453890652791</v>
      </c>
      <c r="Y17">
        <f t="shared" si="5"/>
        <v>0.33152779531589904</v>
      </c>
      <c r="Z17">
        <f t="shared" si="6"/>
        <v>4.4734447588619429E-3</v>
      </c>
      <c r="AA17">
        <f t="shared" si="7"/>
        <v>0.73819351655570697</v>
      </c>
      <c r="AB17">
        <f t="shared" si="8"/>
        <v>0.89667469435859926</v>
      </c>
      <c r="AC17">
        <f t="shared" si="9"/>
        <v>1.6348682109143062</v>
      </c>
    </row>
    <row r="18" spans="1:29">
      <c r="A18" t="s">
        <v>25</v>
      </c>
      <c r="B18" s="1">
        <v>5.5150360134792996E-4</v>
      </c>
      <c r="C18">
        <v>8.8547144073865797E-2</v>
      </c>
      <c r="D18">
        <v>0</v>
      </c>
      <c r="E18">
        <v>3.8566040668226199E-2</v>
      </c>
      <c r="F18" s="1">
        <v>3.2311302695322002E-4</v>
      </c>
      <c r="G18">
        <v>0.22382335925969987</v>
      </c>
      <c r="H18">
        <v>0.1279878013704101</v>
      </c>
      <c r="I18">
        <v>0.35181116063010998</v>
      </c>
      <c r="K18" s="1">
        <v>3.5543353134806202E-5</v>
      </c>
      <c r="L18">
        <v>9.98739889124476E-3</v>
      </c>
      <c r="M18">
        <v>0</v>
      </c>
      <c r="N18">
        <v>4.4038435981581699E-3</v>
      </c>
      <c r="O18" s="1">
        <v>2.2541158492803202E-5</v>
      </c>
      <c r="P18">
        <v>5.4589138339288898E-2</v>
      </c>
      <c r="Q18">
        <v>1.4449327001028398E-2</v>
      </c>
      <c r="R18">
        <v>6.9038465340317295E-2</v>
      </c>
      <c r="U18" t="str">
        <f t="shared" si="1"/>
        <v>Liberia</v>
      </c>
      <c r="V18">
        <f t="shared" si="2"/>
        <v>5.8704695448273615E-4</v>
      </c>
      <c r="W18">
        <f t="shared" si="3"/>
        <v>9.853454296511055E-2</v>
      </c>
      <c r="X18">
        <f t="shared" si="4"/>
        <v>0</v>
      </c>
      <c r="Y18">
        <f t="shared" si="5"/>
        <v>4.2969884266384373E-2</v>
      </c>
      <c r="Z18">
        <f t="shared" si="6"/>
        <v>3.4565418544602321E-4</v>
      </c>
      <c r="AA18">
        <f t="shared" si="7"/>
        <v>0.27841249759898878</v>
      </c>
      <c r="AB18">
        <f t="shared" si="8"/>
        <v>0.14243712837143852</v>
      </c>
      <c r="AC18">
        <f t="shared" si="9"/>
        <v>0.4208496259704273</v>
      </c>
    </row>
    <row r="19" spans="1:29">
      <c r="A19" t="s">
        <v>26</v>
      </c>
      <c r="B19">
        <v>0.35367775676736501</v>
      </c>
      <c r="C19">
        <v>0.46113394664483098</v>
      </c>
      <c r="D19">
        <v>0.38373701365430102</v>
      </c>
      <c r="E19">
        <v>0.211057419753445</v>
      </c>
      <c r="F19" s="1">
        <v>7.3822997219071896E-4</v>
      </c>
      <c r="G19">
        <v>7.1893289569264995E-2</v>
      </c>
      <c r="H19">
        <v>1.4103443667921289</v>
      </c>
      <c r="I19">
        <v>1.4822376563613939</v>
      </c>
      <c r="K19">
        <v>3.4768370774009199E-3</v>
      </c>
      <c r="L19">
        <v>2.98406466435783E-2</v>
      </c>
      <c r="M19">
        <v>1.3449714335144899E-2</v>
      </c>
      <c r="N19">
        <v>1.4860122619424701E-2</v>
      </c>
      <c r="O19" s="1">
        <v>7.7608361379535E-5</v>
      </c>
      <c r="P19">
        <v>1.4099904672153401E-2</v>
      </c>
      <c r="Q19">
        <v>6.1704929036929798E-2</v>
      </c>
      <c r="R19">
        <v>7.5804833709083197E-2</v>
      </c>
      <c r="U19" t="str">
        <f t="shared" si="1"/>
        <v>Mali</v>
      </c>
      <c r="V19">
        <f t="shared" si="2"/>
        <v>0.35715459384476594</v>
      </c>
      <c r="W19">
        <f t="shared" si="3"/>
        <v>0.49097459328840931</v>
      </c>
      <c r="X19">
        <f t="shared" si="4"/>
        <v>0.39718672798944593</v>
      </c>
      <c r="Y19">
        <f t="shared" si="5"/>
        <v>0.22591754237286971</v>
      </c>
      <c r="Z19">
        <f t="shared" si="6"/>
        <v>8.1583833357025393E-4</v>
      </c>
      <c r="AA19">
        <f t="shared" si="7"/>
        <v>8.5993194241418394E-2</v>
      </c>
      <c r="AB19">
        <f t="shared" si="8"/>
        <v>1.4720492958290587</v>
      </c>
      <c r="AC19">
        <f t="shared" si="9"/>
        <v>1.558042490070477</v>
      </c>
    </row>
    <row r="20" spans="1:29">
      <c r="A20" t="s">
        <v>27</v>
      </c>
      <c r="B20">
        <v>0.14374994087933701</v>
      </c>
      <c r="C20">
        <v>3.61195938807327E-2</v>
      </c>
      <c r="D20">
        <v>0.23130402133382999</v>
      </c>
      <c r="E20">
        <v>6.9058629074899604E-3</v>
      </c>
      <c r="F20" s="1">
        <v>8.7476587520356205E-5</v>
      </c>
      <c r="G20">
        <v>3.9899054352300362E-5</v>
      </c>
      <c r="H20">
        <v>0.41816689558890763</v>
      </c>
      <c r="I20">
        <v>0.41820679464325994</v>
      </c>
      <c r="K20" s="1">
        <v>9.1412168793035902E-5</v>
      </c>
      <c r="L20">
        <v>2.79375299194678E-3</v>
      </c>
      <c r="M20">
        <v>1.2252102519256401E-2</v>
      </c>
      <c r="N20" s="1">
        <v>7.0863708760839604E-4</v>
      </c>
      <c r="O20" s="1">
        <v>9.3605656774001099E-7</v>
      </c>
      <c r="P20" s="1">
        <v>3.46210337097889E-5</v>
      </c>
      <c r="Q20">
        <v>1.5846840824172311E-2</v>
      </c>
      <c r="R20">
        <v>1.5881461857882102E-2</v>
      </c>
      <c r="U20" t="str">
        <f t="shared" si="1"/>
        <v>Mauritania</v>
      </c>
      <c r="V20">
        <f t="shared" si="2"/>
        <v>0.14384135304813006</v>
      </c>
      <c r="W20">
        <f t="shared" si="3"/>
        <v>3.8913346872679479E-2</v>
      </c>
      <c r="X20">
        <f t="shared" si="4"/>
        <v>0.24355612385308639</v>
      </c>
      <c r="Y20">
        <f t="shared" si="5"/>
        <v>7.6144999950983564E-3</v>
      </c>
      <c r="Z20">
        <f t="shared" si="6"/>
        <v>8.8412644088096219E-5</v>
      </c>
      <c r="AA20">
        <f t="shared" si="7"/>
        <v>7.4520088062089262E-5</v>
      </c>
      <c r="AB20">
        <f t="shared" si="8"/>
        <v>0.43401373641307994</v>
      </c>
      <c r="AC20">
        <f t="shared" si="9"/>
        <v>0.43408825650114202</v>
      </c>
    </row>
    <row r="21" spans="1:29">
      <c r="A21" t="s">
        <v>28</v>
      </c>
      <c r="B21">
        <v>0.17946892455032101</v>
      </c>
      <c r="C21">
        <v>3.8112869664467003E-2</v>
      </c>
      <c r="D21">
        <v>0.22435833137692399</v>
      </c>
      <c r="E21">
        <v>0.273791001675044</v>
      </c>
      <c r="F21" s="1">
        <v>3.4563680340836899E-4</v>
      </c>
      <c r="G21">
        <v>2.2902529413123002E-3</v>
      </c>
      <c r="H21">
        <v>0.71607676407016319</v>
      </c>
      <c r="I21">
        <v>0.71836701701147554</v>
      </c>
      <c r="K21" s="1">
        <v>1.50925682601357E-4</v>
      </c>
      <c r="L21">
        <v>1.3611792784174999E-3</v>
      </c>
      <c r="M21">
        <v>2.9177226857839398E-3</v>
      </c>
      <c r="N21">
        <v>1.26119496694405E-2</v>
      </c>
      <c r="O21" s="1">
        <v>2.7555787534257699E-5</v>
      </c>
      <c r="P21" s="1">
        <v>1.4841680228214099E-4</v>
      </c>
      <c r="Q21">
        <v>1.706933310377776E-2</v>
      </c>
      <c r="R21">
        <v>1.7217749906059902E-2</v>
      </c>
      <c r="U21" t="str">
        <f t="shared" si="1"/>
        <v>Niger</v>
      </c>
      <c r="V21">
        <f t="shared" si="2"/>
        <v>0.17961985023292237</v>
      </c>
      <c r="W21">
        <f t="shared" si="3"/>
        <v>3.9474048942884504E-2</v>
      </c>
      <c r="X21">
        <f t="shared" si="4"/>
        <v>0.22727605406270793</v>
      </c>
      <c r="Y21">
        <f t="shared" si="5"/>
        <v>0.28640295134448451</v>
      </c>
      <c r="Z21">
        <f t="shared" si="6"/>
        <v>3.731925909426267E-4</v>
      </c>
      <c r="AA21">
        <f t="shared" si="7"/>
        <v>2.4386697435944413E-3</v>
      </c>
      <c r="AB21">
        <f t="shared" si="8"/>
        <v>0.73314609717394097</v>
      </c>
      <c r="AC21">
        <f t="shared" si="9"/>
        <v>0.73558476691753549</v>
      </c>
    </row>
    <row r="22" spans="1:29">
      <c r="A22" t="s">
        <v>29</v>
      </c>
      <c r="B22">
        <v>3.1010954724517099E-2</v>
      </c>
      <c r="C22">
        <v>0.636196201721557</v>
      </c>
      <c r="D22">
        <v>0.35257646592707698</v>
      </c>
      <c r="E22">
        <v>1.4125198875777301</v>
      </c>
      <c r="F22">
        <v>1.18942501754189E-2</v>
      </c>
      <c r="G22">
        <v>0.84830453853105015</v>
      </c>
      <c r="H22">
        <v>2.4441977601262304</v>
      </c>
      <c r="I22">
        <v>3.2925022986572805</v>
      </c>
      <c r="K22">
        <v>5.3659864954163699E-3</v>
      </c>
      <c r="L22">
        <v>8.12150296342216E-2</v>
      </c>
      <c r="M22">
        <v>6.4100883818921206E-2</v>
      </c>
      <c r="N22">
        <v>0.16901742726511301</v>
      </c>
      <c r="O22">
        <v>1.9150412311696001E-3</v>
      </c>
      <c r="P22">
        <v>0.27157285940006298</v>
      </c>
      <c r="Q22">
        <v>0.32161436844483898</v>
      </c>
      <c r="R22">
        <v>0.59318722784490197</v>
      </c>
      <c r="U22" t="str">
        <f t="shared" si="1"/>
        <v>Nigeria</v>
      </c>
      <c r="V22">
        <f t="shared" si="2"/>
        <v>3.637694121993347E-2</v>
      </c>
      <c r="W22">
        <f t="shared" si="3"/>
        <v>0.71741123135577856</v>
      </c>
      <c r="X22">
        <f t="shared" si="4"/>
        <v>0.41667734974599818</v>
      </c>
      <c r="Y22">
        <f t="shared" si="5"/>
        <v>1.5815373148428431</v>
      </c>
      <c r="Z22">
        <f t="shared" si="6"/>
        <v>1.38092914065885E-2</v>
      </c>
      <c r="AA22">
        <f t="shared" si="7"/>
        <v>1.1198773979311132</v>
      </c>
      <c r="AB22">
        <f t="shared" si="8"/>
        <v>2.7658121285710693</v>
      </c>
      <c r="AC22">
        <f t="shared" si="9"/>
        <v>3.8856895265021825</v>
      </c>
    </row>
    <row r="23" spans="1:29">
      <c r="A23" t="s">
        <v>30</v>
      </c>
      <c r="B23">
        <v>9.0785390945924901E-3</v>
      </c>
      <c r="C23">
        <v>2.9236117103722901E-2</v>
      </c>
      <c r="D23">
        <v>1.17240772373499E-2</v>
      </c>
      <c r="E23">
        <v>2.1977414893625102E-2</v>
      </c>
      <c r="F23" s="1">
        <v>1.05694413331302E-4</v>
      </c>
      <c r="G23">
        <v>6.8301299029457974E-2</v>
      </c>
      <c r="H23">
        <v>7.212184274262104E-2</v>
      </c>
      <c r="I23">
        <v>0.14042314177207901</v>
      </c>
      <c r="K23">
        <v>1.7098012855210399E-3</v>
      </c>
      <c r="L23">
        <v>6.74996743557503E-3</v>
      </c>
      <c r="M23">
        <v>1.18823473968728E-3</v>
      </c>
      <c r="N23">
        <v>5.6365887948216804E-3</v>
      </c>
      <c r="O23" s="1">
        <v>3.6193721015578802E-5</v>
      </c>
      <c r="P23">
        <v>2.9296467493897398E-2</v>
      </c>
      <c r="Q23">
        <v>1.5320785976620805E-2</v>
      </c>
      <c r="R23">
        <v>4.4617253470518203E-2</v>
      </c>
      <c r="U23" t="str">
        <f t="shared" si="1"/>
        <v>Guinea-Bissau</v>
      </c>
      <c r="V23">
        <f t="shared" si="2"/>
        <v>1.078834038011353E-2</v>
      </c>
      <c r="W23">
        <f t="shared" si="3"/>
        <v>3.5986084539297927E-2</v>
      </c>
      <c r="X23">
        <f t="shared" si="4"/>
        <v>1.291231197703718E-2</v>
      </c>
      <c r="Y23">
        <f t="shared" si="5"/>
        <v>2.7614003688446784E-2</v>
      </c>
      <c r="Z23">
        <f t="shared" si="6"/>
        <v>1.418881343468808E-4</v>
      </c>
      <c r="AA23">
        <f t="shared" si="7"/>
        <v>9.7597766523355375E-2</v>
      </c>
      <c r="AB23">
        <f t="shared" si="8"/>
        <v>8.7442628719241841E-2</v>
      </c>
      <c r="AC23">
        <f t="shared" si="9"/>
        <v>0.18504039524259722</v>
      </c>
    </row>
    <row r="24" spans="1:29">
      <c r="A24" t="s">
        <v>31</v>
      </c>
      <c r="B24">
        <v>0.197663337864939</v>
      </c>
      <c r="C24">
        <v>9.8052341242618801E-2</v>
      </c>
      <c r="D24">
        <v>6.8347683859894995E-2</v>
      </c>
      <c r="E24">
        <v>8.3877109406149106E-2</v>
      </c>
      <c r="F24" s="1">
        <v>8.7384209687221305E-4</v>
      </c>
      <c r="G24">
        <v>0.13644357427487602</v>
      </c>
      <c r="H24">
        <v>0.44881431447047493</v>
      </c>
      <c r="I24">
        <v>0.58525788874535101</v>
      </c>
      <c r="K24">
        <v>1.30665220244989E-2</v>
      </c>
      <c r="L24">
        <v>1.46607997804344E-2</v>
      </c>
      <c r="M24">
        <v>3.1496646510155799E-3</v>
      </c>
      <c r="N24">
        <v>1.1114058577443801E-2</v>
      </c>
      <c r="O24" s="1">
        <v>6.42154776563545E-5</v>
      </c>
      <c r="P24">
        <v>2.0704349832629899E-2</v>
      </c>
      <c r="Q24">
        <v>4.2055260511048596E-2</v>
      </c>
      <c r="R24">
        <v>6.2759610343678496E-2</v>
      </c>
      <c r="U24" t="str">
        <f t="shared" si="1"/>
        <v>Senegal</v>
      </c>
      <c r="V24">
        <f t="shared" si="2"/>
        <v>0.2107298598894379</v>
      </c>
      <c r="W24">
        <f t="shared" si="3"/>
        <v>0.1127131410230532</v>
      </c>
      <c r="X24">
        <f t="shared" si="4"/>
        <v>7.149734851091058E-2</v>
      </c>
      <c r="Y24">
        <f t="shared" si="5"/>
        <v>9.4991167983592903E-2</v>
      </c>
      <c r="Z24">
        <f t="shared" si="6"/>
        <v>9.3805757452856758E-4</v>
      </c>
      <c r="AA24">
        <f t="shared" si="7"/>
        <v>0.15714792410750592</v>
      </c>
      <c r="AB24">
        <f t="shared" si="8"/>
        <v>0.4908695749815235</v>
      </c>
      <c r="AC24">
        <f t="shared" si="9"/>
        <v>0.6480174990890295</v>
      </c>
    </row>
    <row r="25" spans="1:29">
      <c r="A25" t="s">
        <v>32</v>
      </c>
      <c r="B25">
        <v>1.5403267390938101E-3</v>
      </c>
      <c r="C25">
        <v>6.9636309025462598E-2</v>
      </c>
      <c r="D25" s="1">
        <v>3.3739901609226299E-4</v>
      </c>
      <c r="E25">
        <v>7.2651199958556595E-2</v>
      </c>
      <c r="F25" s="1">
        <v>5.1617005091183696E-4</v>
      </c>
      <c r="G25">
        <v>0.29094493959614398</v>
      </c>
      <c r="H25">
        <v>0.14468140479011105</v>
      </c>
      <c r="I25">
        <v>0.43562634438625503</v>
      </c>
      <c r="K25" s="1">
        <v>1.6437400110596599E-4</v>
      </c>
      <c r="L25">
        <v>8.9548368313865107E-3</v>
      </c>
      <c r="M25" s="1">
        <v>6.0988509984912E-6</v>
      </c>
      <c r="N25">
        <v>9.7756807274377994E-3</v>
      </c>
      <c r="O25" s="1">
        <v>3.2380801795419702E-5</v>
      </c>
      <c r="P25">
        <v>5.2159689942168901E-2</v>
      </c>
      <c r="Q25">
        <v>1.89333712127236E-2</v>
      </c>
      <c r="R25">
        <v>7.1093061154892501E-2</v>
      </c>
      <c r="U25" t="str">
        <f t="shared" si="1"/>
        <v>Sierra Leone</v>
      </c>
      <c r="V25">
        <f t="shared" si="2"/>
        <v>1.704700740199776E-3</v>
      </c>
      <c r="W25">
        <f t="shared" si="3"/>
        <v>7.8591145856849107E-2</v>
      </c>
      <c r="X25">
        <f t="shared" si="4"/>
        <v>3.4349786709075419E-4</v>
      </c>
      <c r="Y25">
        <f t="shared" si="5"/>
        <v>8.2426880685994394E-2</v>
      </c>
      <c r="Z25">
        <f t="shared" si="6"/>
        <v>5.4855085270725666E-4</v>
      </c>
      <c r="AA25">
        <f t="shared" si="7"/>
        <v>0.34310462953831289</v>
      </c>
      <c r="AB25">
        <f t="shared" si="8"/>
        <v>0.16361477600283464</v>
      </c>
      <c r="AC25">
        <f t="shared" si="9"/>
        <v>0.50671940554114747</v>
      </c>
    </row>
    <row r="26" spans="1:29">
      <c r="A26" t="s">
        <v>33</v>
      </c>
      <c r="B26">
        <v>5.7806225798066602E-3</v>
      </c>
      <c r="C26">
        <v>1.1989501387804601E-2</v>
      </c>
      <c r="D26">
        <v>1.6889123516729401E-2</v>
      </c>
      <c r="E26">
        <v>9.0852545095499102E-2</v>
      </c>
      <c r="F26" s="1">
        <v>4.9745191301955904E-4</v>
      </c>
      <c r="G26">
        <v>8.1341957590571001E-2</v>
      </c>
      <c r="H26">
        <v>0.126009244492858</v>
      </c>
      <c r="I26">
        <v>0.207351202083429</v>
      </c>
      <c r="K26" s="1">
        <v>6.2004104156646001E-4</v>
      </c>
      <c r="L26">
        <v>2.4234200013950702E-3</v>
      </c>
      <c r="M26">
        <v>2.8637907181731201E-3</v>
      </c>
      <c r="N26">
        <v>1.6363701353050999E-2</v>
      </c>
      <c r="O26" s="1">
        <v>8.9408932074427197E-5</v>
      </c>
      <c r="P26">
        <v>2.27034591877565E-2</v>
      </c>
      <c r="Q26">
        <v>2.2360362046260199E-2</v>
      </c>
      <c r="R26">
        <v>4.5063821234016699E-2</v>
      </c>
      <c r="U26" t="str">
        <f t="shared" si="1"/>
        <v>Togo</v>
      </c>
      <c r="V26">
        <f t="shared" si="2"/>
        <v>6.4006636213731205E-3</v>
      </c>
      <c r="W26">
        <f t="shared" si="3"/>
        <v>1.4412921389199671E-2</v>
      </c>
      <c r="X26">
        <f t="shared" si="4"/>
        <v>1.9752914234902521E-2</v>
      </c>
      <c r="Y26">
        <f t="shared" si="5"/>
        <v>0.1072162464485501</v>
      </c>
      <c r="Z26">
        <f t="shared" si="6"/>
        <v>5.8686084509398625E-4</v>
      </c>
      <c r="AA26">
        <f t="shared" si="7"/>
        <v>0.1040454167783275</v>
      </c>
      <c r="AB26">
        <f t="shared" si="8"/>
        <v>0.14836960653911818</v>
      </c>
      <c r="AC26">
        <f t="shared" si="9"/>
        <v>0.2524150233174457</v>
      </c>
    </row>
    <row r="27" spans="1:29">
      <c r="A27" t="s">
        <v>34</v>
      </c>
      <c r="B27">
        <v>0.34325635589505599</v>
      </c>
      <c r="C27">
        <v>0.15247606727344201</v>
      </c>
      <c r="D27">
        <v>1.35753103239097E-2</v>
      </c>
      <c r="E27">
        <v>0.17472151120148699</v>
      </c>
      <c r="F27" s="1">
        <v>4.43039027615708E-4</v>
      </c>
      <c r="G27">
        <v>8.4296564680848007E-2</v>
      </c>
      <c r="H27">
        <v>0.68447228372151803</v>
      </c>
      <c r="I27">
        <v>0.76876884840236603</v>
      </c>
      <c r="K27">
        <v>2.4855048116717099E-2</v>
      </c>
      <c r="L27">
        <v>1.25883599195976E-2</v>
      </c>
      <c r="M27" s="1">
        <v>2.26815438481529E-4</v>
      </c>
      <c r="N27">
        <v>1.5029348106915599E-2</v>
      </c>
      <c r="O27" s="1">
        <v>2.7140662884059599E-5</v>
      </c>
      <c r="P27">
        <v>1.3000843966922301E-2</v>
      </c>
      <c r="Q27">
        <v>5.2726712244594895E-2</v>
      </c>
      <c r="R27">
        <v>6.5727556211517199E-2</v>
      </c>
      <c r="U27" t="str">
        <f t="shared" si="1"/>
        <v>Burkina Faso</v>
      </c>
      <c r="V27">
        <f t="shared" si="2"/>
        <v>0.36811140401177311</v>
      </c>
      <c r="W27">
        <f t="shared" si="3"/>
        <v>0.1650644271930396</v>
      </c>
      <c r="X27">
        <f t="shared" si="4"/>
        <v>1.3802125762391228E-2</v>
      </c>
      <c r="Y27">
        <f t="shared" si="5"/>
        <v>0.18975085930840258</v>
      </c>
      <c r="Z27">
        <f t="shared" si="6"/>
        <v>4.7017969049976759E-4</v>
      </c>
      <c r="AA27">
        <f t="shared" si="7"/>
        <v>9.7297408647770312E-2</v>
      </c>
      <c r="AB27">
        <f t="shared" si="8"/>
        <v>0.73719899596611294</v>
      </c>
      <c r="AC27">
        <f t="shared" si="9"/>
        <v>0.83449640461388319</v>
      </c>
    </row>
    <row r="28" spans="1:29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U28" t="str">
        <f t="shared" si="1"/>
        <v>Saint Helena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0</v>
      </c>
    </row>
    <row r="29" spans="1:29">
      <c r="A29" t="s">
        <v>36</v>
      </c>
      <c r="B29" s="1">
        <v>3.0267996900043201E-4</v>
      </c>
      <c r="C29">
        <v>1.6794285495721799E-2</v>
      </c>
      <c r="D29">
        <v>0</v>
      </c>
      <c r="E29">
        <v>5.8441119777533197E-2</v>
      </c>
      <c r="F29" s="1">
        <v>1.80487374760065E-4</v>
      </c>
      <c r="G29">
        <v>5.8132602779137593E-2</v>
      </c>
      <c r="H29">
        <v>7.5718572617014007E-2</v>
      </c>
      <c r="I29">
        <v>0.1338511753961516</v>
      </c>
      <c r="K29" s="1">
        <v>1.8353046303684599E-5</v>
      </c>
      <c r="L29">
        <v>1.70875302457737E-3</v>
      </c>
      <c r="M29">
        <v>0</v>
      </c>
      <c r="N29">
        <v>4.5027746600535302E-3</v>
      </c>
      <c r="O29" s="1">
        <v>1.12196913808364E-5</v>
      </c>
      <c r="P29">
        <v>6.0388222065779901E-3</v>
      </c>
      <c r="Q29">
        <v>6.2411004223153106E-3</v>
      </c>
      <c r="R29">
        <v>1.2279922628893301E-2</v>
      </c>
      <c r="U29" t="str">
        <f t="shared" si="1"/>
        <v>Burundi</v>
      </c>
      <c r="V29">
        <f t="shared" si="2"/>
        <v>3.2103301530411662E-4</v>
      </c>
      <c r="W29">
        <f t="shared" si="3"/>
        <v>1.8503038520299171E-2</v>
      </c>
      <c r="X29">
        <f t="shared" si="4"/>
        <v>0</v>
      </c>
      <c r="Y29">
        <f t="shared" si="5"/>
        <v>6.2943894437586731E-2</v>
      </c>
      <c r="Z29">
        <f t="shared" si="6"/>
        <v>1.917070661409014E-4</v>
      </c>
      <c r="AA29">
        <f t="shared" si="7"/>
        <v>6.4171424985715583E-2</v>
      </c>
      <c r="AB29">
        <f t="shared" si="8"/>
        <v>8.1959673039329314E-2</v>
      </c>
      <c r="AC29">
        <f t="shared" si="9"/>
        <v>0.1461310980250449</v>
      </c>
    </row>
    <row r="30" spans="1:29">
      <c r="A30" t="s">
        <v>37</v>
      </c>
      <c r="B30" s="1">
        <v>9.6987089452782996E-7</v>
      </c>
      <c r="C30" s="1">
        <v>4.52698153921115E-5</v>
      </c>
      <c r="D30">
        <v>0</v>
      </c>
      <c r="E30">
        <v>2.4567571224341999E-3</v>
      </c>
      <c r="F30">
        <v>0</v>
      </c>
      <c r="G30">
        <v>4.6833402677019017E-3</v>
      </c>
      <c r="H30">
        <v>2.502996808720799E-3</v>
      </c>
      <c r="I30">
        <v>7.1863370764227007E-3</v>
      </c>
      <c r="K30" s="1">
        <v>1.3185470373679501E-6</v>
      </c>
      <c r="L30" s="1">
        <v>4.9266552725459502E-6</v>
      </c>
      <c r="M30">
        <v>0</v>
      </c>
      <c r="N30" s="1">
        <v>6.4628214339584997E-4</v>
      </c>
      <c r="O30">
        <v>0</v>
      </c>
      <c r="P30">
        <v>1.57831487679586E-3</v>
      </c>
      <c r="Q30">
        <v>6.5252734570577019E-4</v>
      </c>
      <c r="R30">
        <v>2.2308422225016302E-3</v>
      </c>
      <c r="U30" t="str">
        <f t="shared" si="1"/>
        <v>Comoros</v>
      </c>
      <c r="V30">
        <f t="shared" si="2"/>
        <v>2.28841793189578E-6</v>
      </c>
      <c r="W30">
        <f t="shared" si="3"/>
        <v>5.0196470664657447E-5</v>
      </c>
      <c r="X30">
        <f t="shared" si="4"/>
        <v>0</v>
      </c>
      <c r="Y30">
        <f t="shared" si="5"/>
        <v>3.10303926583005E-3</v>
      </c>
      <c r="Z30">
        <f t="shared" si="6"/>
        <v>0</v>
      </c>
      <c r="AA30">
        <f t="shared" si="7"/>
        <v>6.2616551444977615E-3</v>
      </c>
      <c r="AB30">
        <f t="shared" si="8"/>
        <v>3.1555241544265695E-3</v>
      </c>
      <c r="AC30">
        <f t="shared" si="9"/>
        <v>9.4171792989243309E-3</v>
      </c>
    </row>
    <row r="31" spans="1:29">
      <c r="A31" t="s">
        <v>38</v>
      </c>
      <c r="B31">
        <v>4.85980740371758E-3</v>
      </c>
      <c r="C31">
        <v>0</v>
      </c>
      <c r="D31">
        <v>1.5025995393966599E-2</v>
      </c>
      <c r="E31" s="1">
        <v>3.4418634040346398E-5</v>
      </c>
      <c r="F31" s="1">
        <v>8.5746022948099406E-6</v>
      </c>
      <c r="G31">
        <v>1.2097116415893001E-6</v>
      </c>
      <c r="H31">
        <v>1.9928796034019498E-2</v>
      </c>
      <c r="I31">
        <v>1.9930005745661086E-2</v>
      </c>
      <c r="K31" s="1">
        <v>2.1438342636367101E-5</v>
      </c>
      <c r="L31">
        <v>0</v>
      </c>
      <c r="M31" s="1">
        <v>7.9925709111417607E-5</v>
      </c>
      <c r="N31" s="1">
        <v>8.1049096778436698E-7</v>
      </c>
      <c r="O31">
        <v>0</v>
      </c>
      <c r="P31" s="1">
        <v>1.59637151693092E-7</v>
      </c>
      <c r="Q31">
        <v>1.021745427155689E-4</v>
      </c>
      <c r="R31">
        <v>1.0233417986726199E-4</v>
      </c>
      <c r="U31" t="str">
        <f t="shared" si="1"/>
        <v>Djibouti</v>
      </c>
      <c r="V31">
        <f t="shared" si="2"/>
        <v>4.8812457463539467E-3</v>
      </c>
      <c r="W31">
        <f t="shared" si="3"/>
        <v>0</v>
      </c>
      <c r="X31">
        <f t="shared" si="4"/>
        <v>1.5105921103078016E-2</v>
      </c>
      <c r="Y31">
        <f t="shared" si="5"/>
        <v>3.5229125008130764E-5</v>
      </c>
      <c r="Z31">
        <f t="shared" si="6"/>
        <v>8.5746022948099406E-6</v>
      </c>
      <c r="AA31">
        <f t="shared" si="7"/>
        <v>1.3693487932823921E-6</v>
      </c>
      <c r="AB31">
        <f t="shared" si="8"/>
        <v>2.0030970576735068E-2</v>
      </c>
      <c r="AC31">
        <f t="shared" si="9"/>
        <v>2.0032339925528348E-2</v>
      </c>
    </row>
    <row r="32" spans="1:29">
      <c r="A32" t="s">
        <v>39</v>
      </c>
      <c r="B32">
        <v>5.9078656134750801E-2</v>
      </c>
      <c r="C32">
        <v>9.4385091427338697E-2</v>
      </c>
      <c r="D32">
        <v>4.42644496716455E-2</v>
      </c>
      <c r="E32">
        <v>2.0756613933930999E-2</v>
      </c>
      <c r="F32" s="1">
        <v>1.66409027572307E-4</v>
      </c>
      <c r="G32">
        <v>1.6421906125168965E-4</v>
      </c>
      <c r="H32">
        <v>0.21865122019523875</v>
      </c>
      <c r="I32">
        <v>0.21881543925649044</v>
      </c>
      <c r="K32">
        <v>1.2942606069589601E-3</v>
      </c>
      <c r="L32">
        <v>5.0275123737509699E-3</v>
      </c>
      <c r="M32" s="1">
        <v>3.7818166533601599E-4</v>
      </c>
      <c r="N32">
        <v>1.4645342897111201E-3</v>
      </c>
      <c r="O32" s="1">
        <v>7.24799225947027E-6</v>
      </c>
      <c r="P32" s="1">
        <v>1.05115977640341E-4</v>
      </c>
      <c r="Q32">
        <v>8.1717369280164889E-3</v>
      </c>
      <c r="R32">
        <v>8.2768529056568303E-3</v>
      </c>
      <c r="U32" t="str">
        <f t="shared" si="1"/>
        <v>Eritrea</v>
      </c>
      <c r="V32">
        <f t="shared" si="2"/>
        <v>6.0372916741709762E-2</v>
      </c>
      <c r="W32">
        <f t="shared" si="3"/>
        <v>9.9412603801089669E-2</v>
      </c>
      <c r="X32">
        <f t="shared" si="4"/>
        <v>4.4642631336981514E-2</v>
      </c>
      <c r="Y32">
        <f t="shared" si="5"/>
        <v>2.2221148223642118E-2</v>
      </c>
      <c r="Z32">
        <f t="shared" si="6"/>
        <v>1.7365701983177727E-4</v>
      </c>
      <c r="AA32">
        <f t="shared" si="7"/>
        <v>2.6933503889203065E-4</v>
      </c>
      <c r="AB32">
        <f t="shared" si="8"/>
        <v>0.22682295712325523</v>
      </c>
      <c r="AC32">
        <f t="shared" si="9"/>
        <v>0.22709229216214727</v>
      </c>
    </row>
    <row r="33" spans="1:29">
      <c r="A33" t="s">
        <v>40</v>
      </c>
      <c r="B33">
        <v>1.0442664583388499</v>
      </c>
      <c r="C33">
        <v>0.42367362403258801</v>
      </c>
      <c r="D33">
        <v>0.13589000461963599</v>
      </c>
      <c r="E33">
        <v>0.65880915955284702</v>
      </c>
      <c r="F33">
        <v>1.25408053791995E-3</v>
      </c>
      <c r="G33">
        <v>1.1749792830093599</v>
      </c>
      <c r="H33">
        <v>2.2638933270818695</v>
      </c>
      <c r="I33">
        <v>3.4388726100912295</v>
      </c>
      <c r="K33">
        <v>2.9531361202648002E-2</v>
      </c>
      <c r="L33">
        <v>6.8864907161394706E-2</v>
      </c>
      <c r="M33">
        <v>4.9231208862704498E-3</v>
      </c>
      <c r="N33">
        <v>0.102685351576315</v>
      </c>
      <c r="O33" s="1">
        <v>1.73044637441172E-4</v>
      </c>
      <c r="P33">
        <v>0.22727223147237999</v>
      </c>
      <c r="Q33">
        <v>0.20617778546408003</v>
      </c>
      <c r="R33">
        <v>0.43345001693646001</v>
      </c>
      <c r="U33" t="str">
        <f t="shared" si="1"/>
        <v>Ethiopia</v>
      </c>
      <c r="V33">
        <f t="shared" si="2"/>
        <v>1.0737978195414979</v>
      </c>
      <c r="W33">
        <f t="shared" si="3"/>
        <v>0.49253853119398272</v>
      </c>
      <c r="X33">
        <f t="shared" si="4"/>
        <v>0.14081312550590644</v>
      </c>
      <c r="Y33">
        <f t="shared" si="5"/>
        <v>0.761494511129162</v>
      </c>
      <c r="Z33">
        <f t="shared" si="6"/>
        <v>1.4271251753611219E-3</v>
      </c>
      <c r="AA33">
        <f t="shared" si="7"/>
        <v>1.40225151448174</v>
      </c>
      <c r="AB33">
        <f t="shared" si="8"/>
        <v>2.4700711125459494</v>
      </c>
      <c r="AC33">
        <f t="shared" si="9"/>
        <v>3.8723226270276894</v>
      </c>
    </row>
    <row r="34" spans="1:29">
      <c r="A34" t="s">
        <v>41</v>
      </c>
      <c r="B34">
        <v>0.57178579792870599</v>
      </c>
      <c r="C34">
        <v>0.21290193077658801</v>
      </c>
      <c r="D34">
        <v>0.27342822827903701</v>
      </c>
      <c r="E34">
        <v>0.16066942562721101</v>
      </c>
      <c r="F34" s="1">
        <v>9.7363271222030096E-4</v>
      </c>
      <c r="G34">
        <v>0.336556367073512</v>
      </c>
      <c r="H34">
        <v>1.2197590153237341</v>
      </c>
      <c r="I34">
        <v>1.556315382397246</v>
      </c>
      <c r="K34">
        <v>1.6177562161923099E-2</v>
      </c>
      <c r="L34">
        <v>2.0633082268269199E-2</v>
      </c>
      <c r="M34">
        <v>7.1012041139089203E-3</v>
      </c>
      <c r="N34">
        <v>1.5999874461457699E-2</v>
      </c>
      <c r="O34" s="1">
        <v>1.2834577355502801E-4</v>
      </c>
      <c r="P34">
        <v>5.8464121880799497E-2</v>
      </c>
      <c r="Q34">
        <v>6.004006877911551E-2</v>
      </c>
      <c r="R34">
        <v>0.11850419065991501</v>
      </c>
      <c r="U34" t="str">
        <f t="shared" si="1"/>
        <v>Kenya</v>
      </c>
      <c r="V34">
        <f t="shared" si="2"/>
        <v>0.58796336009062911</v>
      </c>
      <c r="W34">
        <f t="shared" si="3"/>
        <v>0.23353501304485721</v>
      </c>
      <c r="X34">
        <f t="shared" si="4"/>
        <v>0.28052943239294592</v>
      </c>
      <c r="Y34">
        <f t="shared" si="5"/>
        <v>0.17666930008866871</v>
      </c>
      <c r="Z34">
        <f t="shared" si="6"/>
        <v>1.101978485775329E-3</v>
      </c>
      <c r="AA34">
        <f t="shared" si="7"/>
        <v>0.39502048895431152</v>
      </c>
      <c r="AB34">
        <f t="shared" si="8"/>
        <v>1.2797990841028497</v>
      </c>
      <c r="AC34">
        <f t="shared" si="9"/>
        <v>1.6748195730571609</v>
      </c>
    </row>
    <row r="35" spans="1:29">
      <c r="A35" t="s">
        <v>42</v>
      </c>
      <c r="B35">
        <v>0.14586706396583099</v>
      </c>
      <c r="C35">
        <v>1.3650972545953599</v>
      </c>
      <c r="D35">
        <v>0.34340672882277401</v>
      </c>
      <c r="E35">
        <v>0.122980917790272</v>
      </c>
      <c r="F35" s="1">
        <v>5.34656786853679E-4</v>
      </c>
      <c r="G35">
        <v>0.88943300626723021</v>
      </c>
      <c r="H35">
        <v>1.9778866219611695</v>
      </c>
      <c r="I35">
        <v>2.8673196282283997</v>
      </c>
      <c r="K35">
        <v>1.26970963862655E-2</v>
      </c>
      <c r="L35">
        <v>0.129056518651983</v>
      </c>
      <c r="M35">
        <v>3.1265630329531897E-2</v>
      </c>
      <c r="N35">
        <v>1.9733661795602299E-2</v>
      </c>
      <c r="O35" s="1">
        <v>6.11513515765511E-5</v>
      </c>
      <c r="P35">
        <v>0.24534614071541599</v>
      </c>
      <c r="Q35">
        <v>0.19281405851494998</v>
      </c>
      <c r="R35">
        <v>0.43816019923036598</v>
      </c>
      <c r="U35" t="str">
        <f t="shared" si="1"/>
        <v>Madagascar</v>
      </c>
      <c r="V35">
        <f t="shared" si="2"/>
        <v>0.1585641603520965</v>
      </c>
      <c r="W35">
        <f t="shared" si="3"/>
        <v>1.4941537732473429</v>
      </c>
      <c r="X35">
        <f t="shared" si="4"/>
        <v>0.3746723591523059</v>
      </c>
      <c r="Y35">
        <f t="shared" si="5"/>
        <v>0.1427145795858743</v>
      </c>
      <c r="Z35">
        <f t="shared" si="6"/>
        <v>5.9580813843023014E-4</v>
      </c>
      <c r="AA35">
        <f t="shared" si="7"/>
        <v>1.1347791469826463</v>
      </c>
      <c r="AB35">
        <f t="shared" si="8"/>
        <v>2.1707006804761195</v>
      </c>
      <c r="AC35">
        <f t="shared" si="9"/>
        <v>3.3054798274587656</v>
      </c>
    </row>
    <row r="36" spans="1:29">
      <c r="A36" t="s">
        <v>43</v>
      </c>
      <c r="B36">
        <v>0</v>
      </c>
      <c r="C36" s="1">
        <v>-2.0471774223495902E-24</v>
      </c>
      <c r="D36">
        <v>0</v>
      </c>
      <c r="E36" s="1">
        <v>-1.71505783658183E-8</v>
      </c>
      <c r="F36">
        <v>0</v>
      </c>
      <c r="G36">
        <v>0</v>
      </c>
      <c r="H36">
        <v>-1.7150578370244557E-8</v>
      </c>
      <c r="I36">
        <v>-1.7150578370244557E-8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U36" t="str">
        <f t="shared" si="1"/>
        <v>Mauritius</v>
      </c>
      <c r="V36">
        <f t="shared" si="2"/>
        <v>0</v>
      </c>
      <c r="W36">
        <f t="shared" si="3"/>
        <v>-2.0471774223495902E-24</v>
      </c>
      <c r="X36">
        <f t="shared" si="4"/>
        <v>0</v>
      </c>
      <c r="Y36">
        <f t="shared" si="5"/>
        <v>-1.71505783658183E-8</v>
      </c>
      <c r="Z36">
        <f t="shared" si="6"/>
        <v>0</v>
      </c>
      <c r="AA36">
        <f t="shared" si="7"/>
        <v>0</v>
      </c>
      <c r="AB36">
        <f t="shared" si="8"/>
        <v>-1.7150578370244557E-8</v>
      </c>
      <c r="AC36">
        <f t="shared" si="9"/>
        <v>-1.7150578370244557E-8</v>
      </c>
    </row>
    <row r="37" spans="1:29">
      <c r="A37" t="s">
        <v>44</v>
      </c>
      <c r="B37">
        <v>4.0910373965577201E-2</v>
      </c>
      <c r="C37">
        <v>0.54107621171059195</v>
      </c>
      <c r="D37">
        <v>0.35762807679646202</v>
      </c>
      <c r="E37">
        <v>0.149352497572249</v>
      </c>
      <c r="F37">
        <v>1.2224552247134799E-3</v>
      </c>
      <c r="G37">
        <v>1.4029185846226899</v>
      </c>
      <c r="H37">
        <v>1.09018961526957</v>
      </c>
      <c r="I37">
        <v>2.49310819989226</v>
      </c>
      <c r="K37">
        <v>2.2047414177830699E-3</v>
      </c>
      <c r="L37">
        <v>5.26317480130487E-2</v>
      </c>
      <c r="M37">
        <v>3.8604943069320101E-2</v>
      </c>
      <c r="N37">
        <v>1.4636702877805699E-2</v>
      </c>
      <c r="O37" s="1">
        <v>2.0194297025316699E-4</v>
      </c>
      <c r="P37">
        <v>0.26188586278585901</v>
      </c>
      <c r="Q37">
        <v>0.10828007834820397</v>
      </c>
      <c r="R37">
        <v>0.37016594113406298</v>
      </c>
      <c r="U37" t="str">
        <f t="shared" si="1"/>
        <v>Mozambique</v>
      </c>
      <c r="V37">
        <f t="shared" si="2"/>
        <v>4.311511538336027E-2</v>
      </c>
      <c r="W37">
        <f t="shared" si="3"/>
        <v>0.59370795972364065</v>
      </c>
      <c r="X37">
        <f t="shared" si="4"/>
        <v>0.39623301986578213</v>
      </c>
      <c r="Y37">
        <f t="shared" si="5"/>
        <v>0.16398920045005469</v>
      </c>
      <c r="Z37">
        <f t="shared" si="6"/>
        <v>1.4243981949666469E-3</v>
      </c>
      <c r="AA37">
        <f t="shared" si="7"/>
        <v>1.664804447408549</v>
      </c>
      <c r="AB37">
        <f t="shared" si="8"/>
        <v>1.1984696936177741</v>
      </c>
      <c r="AC37">
        <f t="shared" si="9"/>
        <v>2.8632741410263227</v>
      </c>
    </row>
    <row r="38" spans="1:29">
      <c r="A38" t="s">
        <v>45</v>
      </c>
      <c r="B38">
        <v>1.33581016507778E-2</v>
      </c>
      <c r="C38">
        <v>7.2690180453839195E-2</v>
      </c>
      <c r="D38">
        <v>1.0770151769843501E-3</v>
      </c>
      <c r="E38">
        <v>0.16525851266210401</v>
      </c>
      <c r="F38" s="1">
        <v>6.3849039854298097E-4</v>
      </c>
      <c r="G38">
        <v>0.19586490613246299</v>
      </c>
      <c r="H38">
        <v>0.25302230034224799</v>
      </c>
      <c r="I38">
        <v>0.44888720647471098</v>
      </c>
      <c r="K38" s="1">
        <v>7.0118971504344596E-4</v>
      </c>
      <c r="L38">
        <v>4.1269051257670402E-3</v>
      </c>
      <c r="M38" s="1">
        <v>1.1411844412967999E-4</v>
      </c>
      <c r="N38">
        <v>7.1374679095356601E-3</v>
      </c>
      <c r="O38" s="1">
        <v>2.3680266753151801E-5</v>
      </c>
      <c r="P38">
        <v>1.7656375861084001E-2</v>
      </c>
      <c r="Q38">
        <v>1.2103361461228899E-2</v>
      </c>
      <c r="R38">
        <v>2.97597373223129E-2</v>
      </c>
      <c r="U38" t="str">
        <f t="shared" si="1"/>
        <v>Malawi</v>
      </c>
      <c r="V38">
        <f t="shared" si="2"/>
        <v>1.4059291365821246E-2</v>
      </c>
      <c r="W38">
        <f t="shared" si="3"/>
        <v>7.6817085579606231E-2</v>
      </c>
      <c r="X38">
        <f t="shared" si="4"/>
        <v>1.19113362111403E-3</v>
      </c>
      <c r="Y38">
        <f t="shared" si="5"/>
        <v>0.17239598057163966</v>
      </c>
      <c r="Z38">
        <f t="shared" si="6"/>
        <v>6.6217066529613276E-4</v>
      </c>
      <c r="AA38">
        <f t="shared" si="7"/>
        <v>0.213521281993547</v>
      </c>
      <c r="AB38">
        <f t="shared" si="8"/>
        <v>0.26512566180347691</v>
      </c>
      <c r="AC38">
        <f t="shared" si="9"/>
        <v>0.47864694379702388</v>
      </c>
    </row>
    <row r="39" spans="1:29">
      <c r="A39" t="s">
        <v>46</v>
      </c>
      <c r="B39" s="1">
        <v>2.1254907397459601E-6</v>
      </c>
      <c r="C39">
        <v>0</v>
      </c>
      <c r="D39">
        <v>0</v>
      </c>
      <c r="E39">
        <v>0</v>
      </c>
      <c r="F39" s="1">
        <v>1.9823533273235802E-6</v>
      </c>
      <c r="G39">
        <v>5.9863097793124006E-4</v>
      </c>
      <c r="H39">
        <v>4.1078440670698664E-6</v>
      </c>
      <c r="I39">
        <v>6.0273882199830993E-4</v>
      </c>
      <c r="K39" s="1">
        <v>1.0549785891710101E-7</v>
      </c>
      <c r="L39">
        <v>0</v>
      </c>
      <c r="M39">
        <v>0</v>
      </c>
      <c r="N39">
        <v>0</v>
      </c>
      <c r="O39">
        <v>0</v>
      </c>
      <c r="P39" s="1">
        <v>7.1115991570512506E-5</v>
      </c>
      <c r="Q39">
        <v>1.054978589170967E-7</v>
      </c>
      <c r="R39">
        <v>7.1221489429429603E-5</v>
      </c>
      <c r="U39" t="str">
        <f t="shared" si="1"/>
        <v>Mayotte</v>
      </c>
      <c r="V39">
        <f t="shared" si="2"/>
        <v>2.230988598663061E-6</v>
      </c>
      <c r="W39">
        <f t="shared" si="3"/>
        <v>0</v>
      </c>
      <c r="X39">
        <f t="shared" si="4"/>
        <v>0</v>
      </c>
      <c r="Y39">
        <f t="shared" si="5"/>
        <v>0</v>
      </c>
      <c r="Z39">
        <f t="shared" si="6"/>
        <v>1.9823533273235802E-6</v>
      </c>
      <c r="AA39">
        <f t="shared" si="7"/>
        <v>6.6974696950175257E-4</v>
      </c>
      <c r="AB39">
        <f t="shared" si="8"/>
        <v>4.2133419259869631E-6</v>
      </c>
      <c r="AC39">
        <f t="shared" si="9"/>
        <v>6.7396031142773953E-4</v>
      </c>
    </row>
    <row r="40" spans="1:29">
      <c r="A40" t="s">
        <v>47</v>
      </c>
      <c r="B40" s="1">
        <v>8.3901478327081195E-8</v>
      </c>
      <c r="C40" s="1">
        <v>-6.7899267151963703E-10</v>
      </c>
      <c r="D40">
        <v>0</v>
      </c>
      <c r="E40" s="1">
        <v>-2.1778747269999502E-9</v>
      </c>
      <c r="F40">
        <v>0</v>
      </c>
      <c r="G40">
        <v>0</v>
      </c>
      <c r="H40">
        <v>8.1044610930267047E-8</v>
      </c>
      <c r="I40">
        <v>8.1044610930267047E-8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U40" t="str">
        <f t="shared" si="1"/>
        <v>Reunion</v>
      </c>
      <c r="V40">
        <f t="shared" si="2"/>
        <v>8.3901478327081195E-8</v>
      </c>
      <c r="W40">
        <f t="shared" si="3"/>
        <v>-6.7899267151963703E-10</v>
      </c>
      <c r="X40">
        <f t="shared" si="4"/>
        <v>0</v>
      </c>
      <c r="Y40">
        <f t="shared" si="5"/>
        <v>-2.1778747269999502E-9</v>
      </c>
      <c r="Z40">
        <f t="shared" si="6"/>
        <v>0</v>
      </c>
      <c r="AA40">
        <f t="shared" si="7"/>
        <v>0</v>
      </c>
      <c r="AB40">
        <f t="shared" si="8"/>
        <v>8.1044610930267047E-8</v>
      </c>
      <c r="AC40">
        <f t="shared" si="9"/>
        <v>8.1044610930267047E-8</v>
      </c>
    </row>
    <row r="41" spans="1:29">
      <c r="A41" t="s">
        <v>48</v>
      </c>
      <c r="B41" s="1">
        <v>8.6309050562595002E-4</v>
      </c>
      <c r="C41">
        <v>1.0715121733458699E-2</v>
      </c>
      <c r="D41">
        <v>0</v>
      </c>
      <c r="E41">
        <v>4.52925337880885E-2</v>
      </c>
      <c r="F41" s="1">
        <v>2.1619555959185999E-4</v>
      </c>
      <c r="G41">
        <v>6.2247544341038213E-2</v>
      </c>
      <c r="H41">
        <v>5.7086941586765E-2</v>
      </c>
      <c r="I41">
        <v>0.11933448592780321</v>
      </c>
      <c r="K41" s="1">
        <v>1.09025246300953E-4</v>
      </c>
      <c r="L41">
        <v>1.06027681664837E-3</v>
      </c>
      <c r="M41">
        <v>0</v>
      </c>
      <c r="N41">
        <v>4.1869995399397902E-3</v>
      </c>
      <c r="O41" s="1">
        <v>1.28169164551385E-5</v>
      </c>
      <c r="P41">
        <v>8.6447423003240507E-3</v>
      </c>
      <c r="Q41">
        <v>5.369118519344249E-3</v>
      </c>
      <c r="R41">
        <v>1.40138608196683E-2</v>
      </c>
      <c r="U41" t="str">
        <f t="shared" si="1"/>
        <v>Rwanda</v>
      </c>
      <c r="V41">
        <f t="shared" si="2"/>
        <v>9.7211575192690308E-4</v>
      </c>
      <c r="W41">
        <f t="shared" si="3"/>
        <v>1.1775398550107069E-2</v>
      </c>
      <c r="X41">
        <f t="shared" si="4"/>
        <v>0</v>
      </c>
      <c r="Y41">
        <f t="shared" si="5"/>
        <v>4.9479533328028291E-2</v>
      </c>
      <c r="Z41">
        <f t="shared" si="6"/>
        <v>2.2901247604699849E-4</v>
      </c>
      <c r="AA41">
        <f t="shared" si="7"/>
        <v>7.0892286641362268E-2</v>
      </c>
      <c r="AB41">
        <f t="shared" si="8"/>
        <v>6.2456060106109247E-2</v>
      </c>
      <c r="AC41">
        <f t="shared" si="9"/>
        <v>0.13334834674747151</v>
      </c>
    </row>
    <row r="42" spans="1:29">
      <c r="A42" t="s">
        <v>49</v>
      </c>
      <c r="B42">
        <v>0</v>
      </c>
      <c r="C42">
        <v>0</v>
      </c>
      <c r="D42">
        <v>0</v>
      </c>
      <c r="E42">
        <v>0</v>
      </c>
      <c r="F42">
        <v>0</v>
      </c>
      <c r="G42">
        <v>5.9536993490535398E-5</v>
      </c>
      <c r="H42">
        <v>0</v>
      </c>
      <c r="I42">
        <v>5.9536993490535398E-5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U42" t="str">
        <f t="shared" si="1"/>
        <v>Seychelles</v>
      </c>
      <c r="V42">
        <f t="shared" si="2"/>
        <v>0</v>
      </c>
      <c r="W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  <c r="AA42">
        <f t="shared" si="7"/>
        <v>5.9536993490535398E-5</v>
      </c>
      <c r="AB42">
        <f t="shared" si="8"/>
        <v>0</v>
      </c>
      <c r="AC42">
        <f t="shared" si="9"/>
        <v>5.9536993490535398E-5</v>
      </c>
    </row>
    <row r="43" spans="1:29">
      <c r="A43" t="s">
        <v>50</v>
      </c>
      <c r="B43">
        <v>0.258496226438794</v>
      </c>
      <c r="C43">
        <v>9.6387602145779502E-2</v>
      </c>
      <c r="D43">
        <v>0.62889210116349803</v>
      </c>
      <c r="E43">
        <v>2.6865887610994899E-2</v>
      </c>
      <c r="F43" s="1">
        <v>1.9960552714553799E-4</v>
      </c>
      <c r="G43">
        <v>2.4273242718029997E-2</v>
      </c>
      <c r="H43">
        <v>1.0108414228862359</v>
      </c>
      <c r="I43">
        <v>1.035114665604266</v>
      </c>
      <c r="K43">
        <v>6.8027296905853402E-3</v>
      </c>
      <c r="L43">
        <v>1.0203766584096099E-2</v>
      </c>
      <c r="M43">
        <v>5.2605127081545897E-2</v>
      </c>
      <c r="N43" s="1">
        <v>3.74285281473407E-4</v>
      </c>
      <c r="O43" s="1">
        <v>6.7383849217166098E-6</v>
      </c>
      <c r="P43">
        <v>2.2040980273212499E-2</v>
      </c>
      <c r="Q43">
        <v>6.9992647022623006E-2</v>
      </c>
      <c r="R43">
        <v>9.2033627295835502E-2</v>
      </c>
      <c r="U43" t="str">
        <f t="shared" si="1"/>
        <v>Somalia</v>
      </c>
      <c r="V43">
        <f t="shared" si="2"/>
        <v>0.26529895612937932</v>
      </c>
      <c r="W43">
        <f t="shared" si="3"/>
        <v>0.1065913687298756</v>
      </c>
      <c r="X43">
        <f t="shared" si="4"/>
        <v>0.68149722824504388</v>
      </c>
      <c r="Y43">
        <f t="shared" si="5"/>
        <v>2.7240172892468304E-2</v>
      </c>
      <c r="Z43">
        <f t="shared" si="6"/>
        <v>2.0634391206725459E-4</v>
      </c>
      <c r="AA43">
        <f t="shared" si="7"/>
        <v>4.6314222991242493E-2</v>
      </c>
      <c r="AB43">
        <f t="shared" si="8"/>
        <v>1.080834069908859</v>
      </c>
      <c r="AC43">
        <f t="shared" si="9"/>
        <v>1.1271482929001015</v>
      </c>
    </row>
    <row r="44" spans="1:29">
      <c r="A44" t="s">
        <v>51</v>
      </c>
      <c r="B44">
        <v>0.11182293274438999</v>
      </c>
      <c r="C44">
        <v>0.49324727309017602</v>
      </c>
      <c r="D44">
        <v>2.68596338671095E-2</v>
      </c>
      <c r="E44">
        <v>0.55071814369393302</v>
      </c>
      <c r="F44">
        <v>2.3199764421142702E-3</v>
      </c>
      <c r="G44">
        <v>1.6273055891434196</v>
      </c>
      <c r="H44">
        <v>1.1849679598378504</v>
      </c>
      <c r="I44">
        <v>2.81227354898127</v>
      </c>
      <c r="K44">
        <v>9.4371334977309193E-3</v>
      </c>
      <c r="L44">
        <v>7.2616099924850602E-2</v>
      </c>
      <c r="M44">
        <v>1.9785409224309801E-3</v>
      </c>
      <c r="N44">
        <v>6.8373061888868603E-2</v>
      </c>
      <c r="O44" s="1">
        <v>3.2865986101339402E-4</v>
      </c>
      <c r="P44">
        <v>0.33196886128980901</v>
      </c>
      <c r="Q44">
        <v>0.15273349609489401</v>
      </c>
      <c r="R44">
        <v>0.48470235738470302</v>
      </c>
      <c r="U44" t="str">
        <f t="shared" si="1"/>
        <v>United Republic of Tanzania</v>
      </c>
      <c r="V44">
        <f t="shared" si="2"/>
        <v>0.12126006624212091</v>
      </c>
      <c r="W44">
        <f t="shared" si="3"/>
        <v>0.56586337301502665</v>
      </c>
      <c r="X44">
        <f t="shared" si="4"/>
        <v>2.8838174789540479E-2</v>
      </c>
      <c r="Y44">
        <f t="shared" si="5"/>
        <v>0.61909120558280162</v>
      </c>
      <c r="Z44">
        <f t="shared" si="6"/>
        <v>2.6486363031276642E-3</v>
      </c>
      <c r="AA44">
        <f t="shared" si="7"/>
        <v>1.9592744504332287</v>
      </c>
      <c r="AB44">
        <f t="shared" si="8"/>
        <v>1.3377014559327445</v>
      </c>
      <c r="AC44">
        <f t="shared" si="9"/>
        <v>3.2969759063659732</v>
      </c>
    </row>
    <row r="45" spans="1:29">
      <c r="A45" t="s">
        <v>52</v>
      </c>
      <c r="B45">
        <v>1.1277138672337299E-2</v>
      </c>
      <c r="C45">
        <v>4.8395639425546498E-2</v>
      </c>
      <c r="D45">
        <v>6.8877069036037599E-3</v>
      </c>
      <c r="E45">
        <v>0.12161445869399699</v>
      </c>
      <c r="F45" s="1">
        <v>6.6191612602072003E-4</v>
      </c>
      <c r="G45">
        <v>0.53717835236751688</v>
      </c>
      <c r="H45">
        <v>0.18883685982150999</v>
      </c>
      <c r="I45">
        <v>0.72601521218902687</v>
      </c>
      <c r="K45" s="1">
        <v>7.7840872675989604E-4</v>
      </c>
      <c r="L45">
        <v>7.6630966953547897E-3</v>
      </c>
      <c r="M45" s="1">
        <v>9.0532990970913503E-4</v>
      </c>
      <c r="N45">
        <v>1.6331681880834701E-2</v>
      </c>
      <c r="O45" s="1">
        <v>4.33839004686114E-5</v>
      </c>
      <c r="P45">
        <v>8.9725507757269604E-2</v>
      </c>
      <c r="Q45">
        <v>2.5721901113126402E-2</v>
      </c>
      <c r="R45">
        <v>0.11544740887039601</v>
      </c>
      <c r="U45" t="str">
        <f t="shared" si="1"/>
        <v>Uganda</v>
      </c>
      <c r="V45">
        <f t="shared" si="2"/>
        <v>1.2055547399097196E-2</v>
      </c>
      <c r="W45">
        <f t="shared" si="3"/>
        <v>5.6058736120901287E-2</v>
      </c>
      <c r="X45">
        <f t="shared" si="4"/>
        <v>7.793036813312895E-3</v>
      </c>
      <c r="Y45">
        <f t="shared" si="5"/>
        <v>0.1379461405748317</v>
      </c>
      <c r="Z45">
        <f t="shared" si="6"/>
        <v>7.0530002648933141E-4</v>
      </c>
      <c r="AA45">
        <f t="shared" si="7"/>
        <v>0.62690386012478649</v>
      </c>
      <c r="AB45">
        <f t="shared" si="8"/>
        <v>0.21455876093463638</v>
      </c>
      <c r="AC45">
        <f t="shared" si="9"/>
        <v>0.84146262105942293</v>
      </c>
    </row>
    <row r="46" spans="1:29">
      <c r="A46" t="s">
        <v>53</v>
      </c>
      <c r="B46">
        <v>0.101063988854714</v>
      </c>
      <c r="C46">
        <v>0.426108130836995</v>
      </c>
      <c r="D46">
        <v>0.21294662456897501</v>
      </c>
      <c r="E46">
        <v>0.147733259297195</v>
      </c>
      <c r="F46">
        <v>2.6044794240273699E-3</v>
      </c>
      <c r="G46">
        <v>1.4622800716525002</v>
      </c>
      <c r="H46">
        <v>0.89045648298186997</v>
      </c>
      <c r="I46">
        <v>2.3527365546343701</v>
      </c>
      <c r="K46">
        <v>3.35145894981175E-3</v>
      </c>
      <c r="L46">
        <v>4.0517493763591303E-2</v>
      </c>
      <c r="M46">
        <v>2.13912725990466E-2</v>
      </c>
      <c r="N46">
        <v>1.1860129166495099E-2</v>
      </c>
      <c r="O46" s="1">
        <v>2.2765970484033501E-4</v>
      </c>
      <c r="P46">
        <v>0.205405291552409</v>
      </c>
      <c r="Q46">
        <v>7.7348014183795999E-2</v>
      </c>
      <c r="R46">
        <v>0.282753305736205</v>
      </c>
      <c r="U46" t="str">
        <f t="shared" si="1"/>
        <v>Zambia</v>
      </c>
      <c r="V46">
        <f t="shared" si="2"/>
        <v>0.10441544780452575</v>
      </c>
      <c r="W46">
        <f t="shared" si="3"/>
        <v>0.46662562460058632</v>
      </c>
      <c r="X46">
        <f t="shared" si="4"/>
        <v>0.23433789716802161</v>
      </c>
      <c r="Y46">
        <f t="shared" si="5"/>
        <v>0.15959338846369009</v>
      </c>
      <c r="Z46">
        <f t="shared" si="6"/>
        <v>2.8321391288677047E-3</v>
      </c>
      <c r="AA46">
        <f t="shared" si="7"/>
        <v>1.6676853632049091</v>
      </c>
      <c r="AB46">
        <f t="shared" si="8"/>
        <v>0.96780449716566597</v>
      </c>
      <c r="AC46">
        <f t="shared" si="9"/>
        <v>2.635489860370575</v>
      </c>
    </row>
    <row r="47" spans="1:29">
      <c r="A47" t="s">
        <v>54</v>
      </c>
      <c r="B47">
        <v>0.283473256105094</v>
      </c>
      <c r="C47">
        <v>0.414271931636358</v>
      </c>
      <c r="D47">
        <v>1.41633436465128E-2</v>
      </c>
      <c r="E47">
        <v>0.14525113896426101</v>
      </c>
      <c r="F47">
        <v>2.2237288940096501E-3</v>
      </c>
      <c r="G47">
        <v>0.46865280066149906</v>
      </c>
      <c r="H47">
        <v>0.85938339924631002</v>
      </c>
      <c r="I47">
        <v>1.328036199907809</v>
      </c>
      <c r="K47">
        <v>2.7449541858705202E-2</v>
      </c>
      <c r="L47">
        <v>4.0660003392951602E-2</v>
      </c>
      <c r="M47">
        <v>2.6240616423294301E-3</v>
      </c>
      <c r="N47">
        <v>1.2066440045841899E-2</v>
      </c>
      <c r="O47" s="1">
        <v>2.3386949669207201E-4</v>
      </c>
      <c r="P47">
        <v>7.1886026793916397E-2</v>
      </c>
      <c r="Q47">
        <v>8.3033916436517613E-2</v>
      </c>
      <c r="R47">
        <v>0.15491994323043401</v>
      </c>
      <c r="U47" t="str">
        <f t="shared" si="1"/>
        <v>Zimbabwe</v>
      </c>
      <c r="V47">
        <f t="shared" si="2"/>
        <v>0.31092279796379918</v>
      </c>
      <c r="W47">
        <f t="shared" si="3"/>
        <v>0.45493193502930962</v>
      </c>
      <c r="X47">
        <f t="shared" si="4"/>
        <v>1.678740528884223E-2</v>
      </c>
      <c r="Y47">
        <f t="shared" si="5"/>
        <v>0.1573175790101029</v>
      </c>
      <c r="Z47">
        <f t="shared" si="6"/>
        <v>2.4575983907017219E-3</v>
      </c>
      <c r="AA47">
        <f t="shared" si="7"/>
        <v>0.54053882745541548</v>
      </c>
      <c r="AB47">
        <f t="shared" si="8"/>
        <v>0.94241731568282761</v>
      </c>
      <c r="AC47">
        <f t="shared" si="9"/>
        <v>1.482956143138243</v>
      </c>
    </row>
    <row r="48" spans="1:29">
      <c r="A48" t="s">
        <v>55</v>
      </c>
      <c r="B48">
        <v>0.16043648572598301</v>
      </c>
      <c r="C48">
        <v>0.16440043223328599</v>
      </c>
      <c r="D48">
        <v>4.3331835112420801E-2</v>
      </c>
      <c r="E48">
        <v>0.16416388793706199</v>
      </c>
      <c r="F48">
        <v>3.4823638304444702E-3</v>
      </c>
      <c r="G48">
        <v>2.9286086660254104E-2</v>
      </c>
      <c r="H48">
        <v>0.53581500483919697</v>
      </c>
      <c r="I48">
        <v>0.56510109149945109</v>
      </c>
      <c r="K48" s="1">
        <v>8.3754855101668803E-4</v>
      </c>
      <c r="L48">
        <v>2.3197402644965499E-3</v>
      </c>
      <c r="M48" s="1">
        <v>6.8086635094343697E-6</v>
      </c>
      <c r="N48">
        <v>2.0901727846645E-3</v>
      </c>
      <c r="O48" s="1">
        <v>7.2636130329998598E-5</v>
      </c>
      <c r="P48">
        <v>4.4563580565095797E-3</v>
      </c>
      <c r="Q48">
        <v>5.3269063940171403E-3</v>
      </c>
      <c r="R48">
        <v>9.7832644505267199E-3</v>
      </c>
      <c r="U48" t="str">
        <f t="shared" si="1"/>
        <v>Algeria</v>
      </c>
      <c r="V48">
        <f t="shared" si="2"/>
        <v>0.16127403427699971</v>
      </c>
      <c r="W48">
        <f t="shared" si="3"/>
        <v>0.16672017249778254</v>
      </c>
      <c r="X48">
        <f t="shared" si="4"/>
        <v>4.3338643775930233E-2</v>
      </c>
      <c r="Y48">
        <f t="shared" si="5"/>
        <v>0.16625406072172649</v>
      </c>
      <c r="Z48">
        <f t="shared" si="6"/>
        <v>3.5549999607744688E-3</v>
      </c>
      <c r="AA48">
        <f t="shared" si="7"/>
        <v>3.3742444716763687E-2</v>
      </c>
      <c r="AB48">
        <f t="shared" si="8"/>
        <v>0.54114191123321409</v>
      </c>
      <c r="AC48">
        <f t="shared" si="9"/>
        <v>0.57488435594997778</v>
      </c>
    </row>
    <row r="49" spans="1:29">
      <c r="A49" t="s">
        <v>56</v>
      </c>
      <c r="B49">
        <v>8.7359024747122899E-2</v>
      </c>
      <c r="C49">
        <v>0</v>
      </c>
      <c r="D49" s="1">
        <v>3.0895499950937598E-5</v>
      </c>
      <c r="E49">
        <v>2.08050296838969E-2</v>
      </c>
      <c r="F49">
        <v>1.84041381682936E-3</v>
      </c>
      <c r="G49">
        <v>1.2014559927980901E-2</v>
      </c>
      <c r="H49">
        <v>0.1100353637477982</v>
      </c>
      <c r="I49">
        <v>0.1220499236757791</v>
      </c>
      <c r="K49" s="1">
        <v>1.13769667870641E-6</v>
      </c>
      <c r="L49">
        <v>0</v>
      </c>
      <c r="M49">
        <v>0</v>
      </c>
      <c r="N49" s="1">
        <v>1.1050080473410801E-7</v>
      </c>
      <c r="O49" s="1">
        <v>7.39143995001567E-10</v>
      </c>
      <c r="P49" s="1">
        <v>5.3170326830041396E-6</v>
      </c>
      <c r="Q49">
        <v>1.2489366274355206E-6</v>
      </c>
      <c r="R49">
        <v>6.5659693104396602E-6</v>
      </c>
      <c r="U49" t="str">
        <f t="shared" si="1"/>
        <v>Egypt</v>
      </c>
      <c r="V49">
        <f t="shared" si="2"/>
        <v>8.7360162443801612E-2</v>
      </c>
      <c r="W49">
        <f t="shared" si="3"/>
        <v>0</v>
      </c>
      <c r="X49">
        <f t="shared" si="4"/>
        <v>3.0895499950937598E-5</v>
      </c>
      <c r="Y49">
        <f t="shared" si="5"/>
        <v>2.0805140184701636E-2</v>
      </c>
      <c r="Z49">
        <f t="shared" si="6"/>
        <v>1.8404145559733549E-3</v>
      </c>
      <c r="AA49">
        <f t="shared" si="7"/>
        <v>1.2019876960663905E-2</v>
      </c>
      <c r="AB49">
        <f t="shared" si="8"/>
        <v>0.11003661268442563</v>
      </c>
      <c r="AC49">
        <f t="shared" si="9"/>
        <v>0.12205648964508954</v>
      </c>
    </row>
    <row r="50" spans="1:29">
      <c r="A50" t="s">
        <v>57</v>
      </c>
      <c r="B50">
        <v>7.9877067762633897E-2</v>
      </c>
      <c r="C50">
        <v>3.51674285853796E-2</v>
      </c>
      <c r="D50">
        <v>3.31337731137838E-2</v>
      </c>
      <c r="E50">
        <v>2.6029155419630901E-2</v>
      </c>
      <c r="F50">
        <v>1.48416045471665E-3</v>
      </c>
      <c r="G50">
        <v>2.074475666683799E-4</v>
      </c>
      <c r="H50">
        <v>0.17569158533614385</v>
      </c>
      <c r="I50">
        <v>0.17589903290281222</v>
      </c>
      <c r="K50" s="1">
        <v>1.3359491513194701E-4</v>
      </c>
      <c r="L50" s="1">
        <v>4.7613172177219201E-4</v>
      </c>
      <c r="M50" s="1">
        <v>1.7104679264995401E-5</v>
      </c>
      <c r="N50" s="1">
        <v>4.8044678522595602E-4</v>
      </c>
      <c r="O50" s="1">
        <v>4.4060492071389703E-6</v>
      </c>
      <c r="P50" s="1">
        <v>1.9688719343566001E-5</v>
      </c>
      <c r="Q50">
        <v>1.111684150602224E-3</v>
      </c>
      <c r="R50">
        <v>1.1313728699457899E-3</v>
      </c>
      <c r="U50" t="str">
        <f t="shared" si="1"/>
        <v>Libyan Arab Jamahiriya</v>
      </c>
      <c r="V50">
        <f t="shared" si="2"/>
        <v>8.001066267776584E-2</v>
      </c>
      <c r="W50">
        <f t="shared" si="3"/>
        <v>3.5643560307151795E-2</v>
      </c>
      <c r="X50">
        <f t="shared" si="4"/>
        <v>3.3150877793048796E-2</v>
      </c>
      <c r="Y50">
        <f t="shared" si="5"/>
        <v>2.6509602204856857E-2</v>
      </c>
      <c r="Z50">
        <f t="shared" si="6"/>
        <v>1.488566503923789E-3</v>
      </c>
      <c r="AA50">
        <f t="shared" si="7"/>
        <v>2.2713628601194591E-4</v>
      </c>
      <c r="AB50">
        <f t="shared" si="8"/>
        <v>0.17680326948674607</v>
      </c>
      <c r="AC50">
        <f t="shared" si="9"/>
        <v>0.17703040577275803</v>
      </c>
    </row>
    <row r="51" spans="1:29">
      <c r="A51" t="s">
        <v>58</v>
      </c>
      <c r="B51">
        <v>7.1745657179497199E-2</v>
      </c>
      <c r="C51">
        <v>0.174781940959676</v>
      </c>
      <c r="D51">
        <v>2.72743410105275E-2</v>
      </c>
      <c r="E51">
        <v>0.178185526288133</v>
      </c>
      <c r="F51">
        <v>2.1662641786633898E-3</v>
      </c>
      <c r="G51">
        <v>1.6363938568676496E-2</v>
      </c>
      <c r="H51">
        <v>0.45415372961650569</v>
      </c>
      <c r="I51">
        <v>0.4705176681851822</v>
      </c>
      <c r="K51" s="1">
        <v>8.6586597095460898E-4</v>
      </c>
      <c r="L51">
        <v>1.7367361898450999E-3</v>
      </c>
      <c r="M51" s="1">
        <v>1.21542477346704E-4</v>
      </c>
      <c r="N51">
        <v>1.3552941975290801E-3</v>
      </c>
      <c r="O51" s="1">
        <v>5.6720214760467899E-5</v>
      </c>
      <c r="P51">
        <v>2.02507442688997E-3</v>
      </c>
      <c r="Q51">
        <v>4.1361590504359492E-3</v>
      </c>
      <c r="R51">
        <v>6.1612334773259196E-3</v>
      </c>
      <c r="U51" t="str">
        <f t="shared" si="1"/>
        <v>Morocco</v>
      </c>
      <c r="V51">
        <f t="shared" si="2"/>
        <v>7.2611523150451815E-2</v>
      </c>
      <c r="W51">
        <f t="shared" si="3"/>
        <v>0.1765186771495211</v>
      </c>
      <c r="X51">
        <f t="shared" si="4"/>
        <v>2.7395883487874202E-2</v>
      </c>
      <c r="Y51">
        <f t="shared" si="5"/>
        <v>0.17954082048566208</v>
      </c>
      <c r="Z51">
        <f t="shared" si="6"/>
        <v>2.2229843934238576E-3</v>
      </c>
      <c r="AA51">
        <f t="shared" si="7"/>
        <v>1.8389012995566466E-2</v>
      </c>
      <c r="AB51">
        <f t="shared" si="8"/>
        <v>0.45828988866694165</v>
      </c>
      <c r="AC51">
        <f t="shared" si="9"/>
        <v>0.47667890166250815</v>
      </c>
    </row>
    <row r="52" spans="1:29">
      <c r="A52" t="s">
        <v>59</v>
      </c>
      <c r="B52">
        <v>0.20207637590095801</v>
      </c>
      <c r="C52">
        <v>0.37214021108930601</v>
      </c>
      <c r="D52">
        <v>0.86487838231140401</v>
      </c>
      <c r="E52">
        <v>0.464788649964192</v>
      </c>
      <c r="F52">
        <v>2.55194459589142E-3</v>
      </c>
      <c r="G52">
        <v>0.94815779206241024</v>
      </c>
      <c r="H52">
        <v>1.9064355638617094</v>
      </c>
      <c r="I52">
        <v>2.8545933559241199</v>
      </c>
      <c r="K52">
        <v>1.82557354303135E-3</v>
      </c>
      <c r="L52">
        <v>1.7739329201795401E-2</v>
      </c>
      <c r="M52">
        <v>3.5494136543662902E-2</v>
      </c>
      <c r="N52">
        <v>2.6093043190911699E-2</v>
      </c>
      <c r="O52" s="1">
        <v>5.3863667455273799E-5</v>
      </c>
      <c r="P52">
        <v>0.147780823610171</v>
      </c>
      <c r="Q52">
        <v>8.1205946146856001E-2</v>
      </c>
      <c r="R52">
        <v>0.228986769757027</v>
      </c>
      <c r="U52" t="str">
        <f t="shared" si="1"/>
        <v>Sudan</v>
      </c>
      <c r="V52">
        <f t="shared" si="2"/>
        <v>0.20390194944398934</v>
      </c>
      <c r="W52">
        <f t="shared" si="3"/>
        <v>0.38987954029110139</v>
      </c>
      <c r="X52">
        <f t="shared" si="4"/>
        <v>0.90037251885506686</v>
      </c>
      <c r="Y52">
        <f t="shared" si="5"/>
        <v>0.49088169315510372</v>
      </c>
      <c r="Z52">
        <f t="shared" si="6"/>
        <v>2.6058082633466937E-3</v>
      </c>
      <c r="AA52">
        <f t="shared" si="7"/>
        <v>1.0959386156725812</v>
      </c>
      <c r="AB52">
        <f t="shared" si="8"/>
        <v>1.9876415100085654</v>
      </c>
      <c r="AC52">
        <f t="shared" si="9"/>
        <v>3.0835801256811468</v>
      </c>
    </row>
    <row r="53" spans="1:29">
      <c r="A53" t="s">
        <v>60</v>
      </c>
      <c r="B53">
        <v>2.5917549588442199E-2</v>
      </c>
      <c r="C53">
        <v>2.12851956193786E-2</v>
      </c>
      <c r="D53">
        <v>1.8516117122859398E-2</v>
      </c>
      <c r="E53">
        <v>8.2643363641079895E-2</v>
      </c>
      <c r="F53">
        <v>1.39812606376482E-3</v>
      </c>
      <c r="G53">
        <v>5.5477588152423006E-3</v>
      </c>
      <c r="H53">
        <v>0.14976035203552149</v>
      </c>
      <c r="I53">
        <v>0.15530811085076379</v>
      </c>
      <c r="K53" s="1">
        <v>3.1189624310880802E-4</v>
      </c>
      <c r="L53" s="1">
        <v>2.6580010325762398E-4</v>
      </c>
      <c r="M53" s="1">
        <v>2.0455634754343901E-4</v>
      </c>
      <c r="N53" s="1">
        <v>7.9448698889081999E-4</v>
      </c>
      <c r="O53" s="1">
        <v>3.5184183848080898E-5</v>
      </c>
      <c r="P53" s="1">
        <v>7.8791132685867595E-4</v>
      </c>
      <c r="Q53">
        <v>1.611923866648764E-3</v>
      </c>
      <c r="R53">
        <v>2.39983519350744E-3</v>
      </c>
      <c r="U53" t="str">
        <f t="shared" si="1"/>
        <v>Tunisia</v>
      </c>
      <c r="V53">
        <f t="shared" si="2"/>
        <v>2.6229445831551006E-2</v>
      </c>
      <c r="W53">
        <f t="shared" si="3"/>
        <v>2.1550995722636225E-2</v>
      </c>
      <c r="X53">
        <f t="shared" si="4"/>
        <v>1.8720673470402838E-2</v>
      </c>
      <c r="Y53">
        <f t="shared" si="5"/>
        <v>8.3437850629970708E-2</v>
      </c>
      <c r="Z53">
        <f t="shared" si="6"/>
        <v>1.4333102476129008E-3</v>
      </c>
      <c r="AA53">
        <f t="shared" si="7"/>
        <v>6.3356701421009767E-3</v>
      </c>
      <c r="AB53">
        <f t="shared" si="8"/>
        <v>0.15137227590217026</v>
      </c>
      <c r="AC53">
        <f t="shared" si="9"/>
        <v>0.15770794604427124</v>
      </c>
    </row>
    <row r="54" spans="1:29">
      <c r="A54" t="s">
        <v>61</v>
      </c>
      <c r="B54">
        <v>1.6934471004117099E-2</v>
      </c>
      <c r="C54" s="1">
        <v>1.4050501610671001E-6</v>
      </c>
      <c r="D54">
        <v>4.7331669933501899E-3</v>
      </c>
      <c r="E54">
        <v>0</v>
      </c>
      <c r="F54" s="1">
        <v>4.3576108670830602E-6</v>
      </c>
      <c r="G54">
        <v>1.4415118593916407E-6</v>
      </c>
      <c r="H54">
        <v>2.1673400658495122E-2</v>
      </c>
      <c r="I54">
        <v>2.1674842170354511E-2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U54" t="str">
        <f t="shared" si="1"/>
        <v>Western Sahara</v>
      </c>
      <c r="V54">
        <f t="shared" si="2"/>
        <v>1.6934471004117099E-2</v>
      </c>
      <c r="W54">
        <f t="shared" si="3"/>
        <v>1.4050501610671001E-6</v>
      </c>
      <c r="X54">
        <f t="shared" si="4"/>
        <v>4.7331669933501899E-3</v>
      </c>
      <c r="Y54">
        <f t="shared" si="5"/>
        <v>0</v>
      </c>
      <c r="Z54">
        <f t="shared" si="6"/>
        <v>4.3576108670830602E-6</v>
      </c>
      <c r="AA54">
        <f t="shared" si="7"/>
        <v>1.4415118593916407E-6</v>
      </c>
      <c r="AB54">
        <f t="shared" si="8"/>
        <v>2.1673400658495122E-2</v>
      </c>
      <c r="AC54">
        <f t="shared" si="9"/>
        <v>2.1674842170354511E-2</v>
      </c>
    </row>
    <row r="55" spans="1:29">
      <c r="A55" t="s">
        <v>62</v>
      </c>
      <c r="B55">
        <v>0.16109777476706499</v>
      </c>
      <c r="C55">
        <v>0.40671051456899099</v>
      </c>
      <c r="D55">
        <v>0.90313173586412598</v>
      </c>
      <c r="E55">
        <v>0.18415407242385401</v>
      </c>
      <c r="F55">
        <v>1.1166764793094099E-3</v>
      </c>
      <c r="G55">
        <v>2.55401667048812</v>
      </c>
      <c r="H55">
        <v>1.6562107741032506</v>
      </c>
      <c r="I55">
        <v>4.2102274445913705</v>
      </c>
      <c r="K55">
        <v>1.60241773074399E-2</v>
      </c>
      <c r="L55">
        <v>5.3442797526136301E-2</v>
      </c>
      <c r="M55">
        <v>0.13135299238907999</v>
      </c>
      <c r="N55">
        <v>2.2977487434346199E-2</v>
      </c>
      <c r="O55" s="1">
        <v>1.19387807981359E-4</v>
      </c>
      <c r="P55">
        <v>0.61229253654817095</v>
      </c>
      <c r="Q55">
        <v>0.223916842464986</v>
      </c>
      <c r="R55">
        <v>0.83620937901315695</v>
      </c>
      <c r="U55" t="str">
        <f t="shared" si="1"/>
        <v>Angola</v>
      </c>
      <c r="V55">
        <f t="shared" si="2"/>
        <v>0.1771219520745049</v>
      </c>
      <c r="W55">
        <f t="shared" si="3"/>
        <v>0.46015331209512728</v>
      </c>
      <c r="X55">
        <f t="shared" si="4"/>
        <v>1.0344847282532059</v>
      </c>
      <c r="Y55">
        <f t="shared" si="5"/>
        <v>0.2071315598582002</v>
      </c>
      <c r="Z55">
        <f t="shared" si="6"/>
        <v>1.2360642872907689E-3</v>
      </c>
      <c r="AA55">
        <f t="shared" si="7"/>
        <v>3.1663092070362908</v>
      </c>
      <c r="AB55">
        <f t="shared" si="8"/>
        <v>1.8801276165682366</v>
      </c>
      <c r="AC55">
        <f t="shared" si="9"/>
        <v>5.0464368236045276</v>
      </c>
    </row>
    <row r="56" spans="1:29">
      <c r="A56" t="s">
        <v>63</v>
      </c>
      <c r="B56">
        <v>3.46481293716482E-3</v>
      </c>
      <c r="C56">
        <v>0.12260058950475999</v>
      </c>
      <c r="D56">
        <v>0.152136837355802</v>
      </c>
      <c r="E56">
        <v>1.7198109588934599E-2</v>
      </c>
      <c r="F56">
        <v>1.1884788999188801E-3</v>
      </c>
      <c r="G56">
        <v>0.58049366038413019</v>
      </c>
      <c r="H56">
        <v>0.29658882828671995</v>
      </c>
      <c r="I56">
        <v>0.87708248867085015</v>
      </c>
      <c r="K56" s="1">
        <v>1.5822909411110199E-4</v>
      </c>
      <c r="L56">
        <v>9.0505032747779796E-3</v>
      </c>
      <c r="M56">
        <v>9.8305425583072401E-3</v>
      </c>
      <c r="N56">
        <v>1.5823829507127E-3</v>
      </c>
      <c r="O56" s="1">
        <v>5.2593107654388702E-5</v>
      </c>
      <c r="P56">
        <v>8.9404978411541602E-2</v>
      </c>
      <c r="Q56">
        <v>2.06742509855634E-2</v>
      </c>
      <c r="R56">
        <v>0.110079229397105</v>
      </c>
      <c r="U56" t="str">
        <f t="shared" si="1"/>
        <v>Congo</v>
      </c>
      <c r="V56">
        <f t="shared" si="2"/>
        <v>3.6230420312759219E-3</v>
      </c>
      <c r="W56">
        <f t="shared" si="3"/>
        <v>0.13165109277953796</v>
      </c>
      <c r="X56">
        <f t="shared" si="4"/>
        <v>0.16196737991410923</v>
      </c>
      <c r="Y56">
        <f t="shared" si="5"/>
        <v>1.8780492539647298E-2</v>
      </c>
      <c r="Z56">
        <f t="shared" si="6"/>
        <v>1.2410720075732688E-3</v>
      </c>
      <c r="AA56">
        <f t="shared" si="7"/>
        <v>0.6698986387956718</v>
      </c>
      <c r="AB56">
        <f t="shared" si="8"/>
        <v>0.31726307927228337</v>
      </c>
      <c r="AC56">
        <f t="shared" si="9"/>
        <v>0.98716171806795516</v>
      </c>
    </row>
    <row r="57" spans="1:29">
      <c r="A57" t="s">
        <v>64</v>
      </c>
      <c r="B57">
        <v>2.1719326827377601E-2</v>
      </c>
      <c r="C57">
        <v>0.33187604844579799</v>
      </c>
      <c r="D57">
        <v>1.8695658587993499E-3</v>
      </c>
      <c r="E57">
        <v>0.17025192445117701</v>
      </c>
      <c r="F57">
        <v>4.6187115544123799E-3</v>
      </c>
      <c r="G57">
        <v>5.5861205552984998</v>
      </c>
      <c r="H57">
        <v>0.53033557713740009</v>
      </c>
      <c r="I57">
        <v>6.1164561324358999</v>
      </c>
      <c r="K57">
        <v>2.1573002746039199E-3</v>
      </c>
      <c r="L57">
        <v>4.9140140887811601E-2</v>
      </c>
      <c r="M57" s="1">
        <v>2.4498093997861301E-4</v>
      </c>
      <c r="N57">
        <v>2.92205158856578E-2</v>
      </c>
      <c r="O57" s="1">
        <v>5.5326090586640204E-4</v>
      </c>
      <c r="P57">
        <v>1.0695761734403499</v>
      </c>
      <c r="Q57">
        <v>8.1316198893920166E-2</v>
      </c>
      <c r="R57">
        <v>1.1508923723342701</v>
      </c>
      <c r="U57" t="str">
        <f t="shared" si="1"/>
        <v>Democratic Republic of the Congo</v>
      </c>
      <c r="V57">
        <f t="shared" si="2"/>
        <v>2.3876627101981521E-2</v>
      </c>
      <c r="W57">
        <f t="shared" si="3"/>
        <v>0.38101618933360959</v>
      </c>
      <c r="X57">
        <f t="shared" si="4"/>
        <v>2.1145467987779627E-3</v>
      </c>
      <c r="Y57">
        <f t="shared" si="5"/>
        <v>0.19947244033683481</v>
      </c>
      <c r="Z57">
        <f t="shared" si="6"/>
        <v>5.1719724602787816E-3</v>
      </c>
      <c r="AA57">
        <f t="shared" si="7"/>
        <v>6.6556967287388495</v>
      </c>
      <c r="AB57">
        <f t="shared" si="8"/>
        <v>0.61165177603132026</v>
      </c>
      <c r="AC57">
        <f t="shared" si="9"/>
        <v>7.2673485047701698</v>
      </c>
    </row>
    <row r="58" spans="1:29">
      <c r="A58" t="s">
        <v>65</v>
      </c>
      <c r="B58">
        <v>1.6519879156052499E-2</v>
      </c>
      <c r="C58">
        <v>4.44300502044939E-2</v>
      </c>
      <c r="D58">
        <v>1.6736335012954899E-2</v>
      </c>
      <c r="E58">
        <v>0.25400890872033999</v>
      </c>
      <c r="F58">
        <v>2.58541769209665E-3</v>
      </c>
      <c r="G58">
        <v>0.81755650211873032</v>
      </c>
      <c r="H58">
        <v>0.33428059078605976</v>
      </c>
      <c r="I58">
        <v>1.1518370929047901</v>
      </c>
      <c r="K58">
        <v>1.2316850861630001E-3</v>
      </c>
      <c r="L58">
        <v>5.7810634751228E-3</v>
      </c>
      <c r="M58">
        <v>1.2770529142552001E-3</v>
      </c>
      <c r="N58">
        <v>2.15969926858798E-2</v>
      </c>
      <c r="O58" s="1">
        <v>1.8550552389796199E-4</v>
      </c>
      <c r="P58">
        <v>0.17846425919989001</v>
      </c>
      <c r="Q58">
        <v>3.0072299685318993E-2</v>
      </c>
      <c r="R58">
        <v>0.208536558885209</v>
      </c>
      <c r="U58" t="str">
        <f t="shared" si="1"/>
        <v>Cameroon</v>
      </c>
      <c r="V58">
        <f t="shared" si="2"/>
        <v>1.7751564242215499E-2</v>
      </c>
      <c r="W58">
        <f t="shared" si="3"/>
        <v>5.0211113679616698E-2</v>
      </c>
      <c r="X58">
        <f t="shared" si="4"/>
        <v>1.8013387927210099E-2</v>
      </c>
      <c r="Y58">
        <f t="shared" si="5"/>
        <v>0.27560590140621977</v>
      </c>
      <c r="Z58">
        <f t="shared" si="6"/>
        <v>2.7709232159946117E-3</v>
      </c>
      <c r="AA58">
        <f t="shared" si="7"/>
        <v>0.99602076131862027</v>
      </c>
      <c r="AB58">
        <f t="shared" si="8"/>
        <v>0.36435289047137875</v>
      </c>
      <c r="AC58">
        <f t="shared" si="9"/>
        <v>1.3603736517899991</v>
      </c>
    </row>
    <row r="59" spans="1:29">
      <c r="A59" t="s">
        <v>66</v>
      </c>
      <c r="B59">
        <v>0.26254293610582702</v>
      </c>
      <c r="C59">
        <v>0.39903826800217501</v>
      </c>
      <c r="D59">
        <v>0.45457321896293801</v>
      </c>
      <c r="E59">
        <v>0.12934663696424301</v>
      </c>
      <c r="F59" s="1">
        <v>2.8482157987597801E-4</v>
      </c>
      <c r="G59">
        <v>0.24191718010409202</v>
      </c>
      <c r="H59">
        <v>1.2457858816150449</v>
      </c>
      <c r="I59">
        <v>1.4877030617191369</v>
      </c>
      <c r="K59">
        <v>2.4166868365119898E-3</v>
      </c>
      <c r="L59">
        <v>1.86451360887793E-2</v>
      </c>
      <c r="M59">
        <v>1.0588090337388299E-2</v>
      </c>
      <c r="N59">
        <v>8.8687863700935999E-3</v>
      </c>
      <c r="O59" s="1">
        <v>1.38823048193793E-5</v>
      </c>
      <c r="P59">
        <v>2.1790448430327999E-2</v>
      </c>
      <c r="Q59">
        <v>4.0532581937591503E-2</v>
      </c>
      <c r="R59">
        <v>6.2323030367919502E-2</v>
      </c>
      <c r="U59" t="str">
        <f t="shared" si="1"/>
        <v>Chad</v>
      </c>
      <c r="V59">
        <f t="shared" si="2"/>
        <v>0.26495962294233899</v>
      </c>
      <c r="W59">
        <f t="shared" si="3"/>
        <v>0.41768340409095434</v>
      </c>
      <c r="X59">
        <f t="shared" si="4"/>
        <v>0.46516130930032629</v>
      </c>
      <c r="Y59">
        <f t="shared" si="5"/>
        <v>0.13821542333433662</v>
      </c>
      <c r="Z59">
        <f t="shared" si="6"/>
        <v>2.9870388469535733E-4</v>
      </c>
      <c r="AA59">
        <f t="shared" si="7"/>
        <v>0.26370762853442004</v>
      </c>
      <c r="AB59">
        <f t="shared" si="8"/>
        <v>1.2863184635526363</v>
      </c>
      <c r="AC59">
        <f t="shared" si="9"/>
        <v>1.5500260920870563</v>
      </c>
    </row>
    <row r="60" spans="1:29">
      <c r="A60" t="s">
        <v>67</v>
      </c>
      <c r="B60">
        <v>1.35833613815948E-2</v>
      </c>
      <c r="C60">
        <v>1.64735102296861E-2</v>
      </c>
      <c r="D60">
        <v>3.9354068498266899E-2</v>
      </c>
      <c r="E60">
        <v>3.2555540849788997E-2</v>
      </c>
      <c r="F60" s="1">
        <v>4.50943951559993E-4</v>
      </c>
      <c r="G60">
        <v>1.5023672142965401</v>
      </c>
      <c r="H60">
        <v>0.1024174249108798</v>
      </c>
      <c r="I60">
        <v>1.6047846392074199</v>
      </c>
      <c r="K60" s="1">
        <v>7.6800598915669101E-4</v>
      </c>
      <c r="L60">
        <v>2.7629418161401E-3</v>
      </c>
      <c r="M60">
        <v>1.6172429887060099E-3</v>
      </c>
      <c r="N60">
        <v>4.89946633873262E-3</v>
      </c>
      <c r="O60" s="1">
        <v>5.4098034236692199E-5</v>
      </c>
      <c r="P60">
        <v>0.13642893048909299</v>
      </c>
      <c r="Q60">
        <v>1.010175516697101E-2</v>
      </c>
      <c r="R60">
        <v>0.146530685656064</v>
      </c>
      <c r="U60" t="str">
        <f t="shared" si="1"/>
        <v>Central African Republic</v>
      </c>
      <c r="V60">
        <f t="shared" si="2"/>
        <v>1.4351367370751491E-2</v>
      </c>
      <c r="W60">
        <f t="shared" si="3"/>
        <v>1.9236452045826202E-2</v>
      </c>
      <c r="X60">
        <f t="shared" si="4"/>
        <v>4.097131148697291E-2</v>
      </c>
      <c r="Y60">
        <f t="shared" si="5"/>
        <v>3.7455007188521613E-2</v>
      </c>
      <c r="Z60">
        <f t="shared" si="6"/>
        <v>5.0504198579668519E-4</v>
      </c>
      <c r="AA60">
        <f t="shared" si="7"/>
        <v>1.638796144785633</v>
      </c>
      <c r="AB60">
        <f t="shared" si="8"/>
        <v>0.11251918007785081</v>
      </c>
      <c r="AC60">
        <f t="shared" si="9"/>
        <v>1.7513153248634838</v>
      </c>
    </row>
    <row r="61" spans="1:29">
      <c r="A61" t="s">
        <v>68</v>
      </c>
      <c r="B61" s="1">
        <v>1.21203459144046E-4</v>
      </c>
      <c r="C61">
        <v>3.2316321740628999E-3</v>
      </c>
      <c r="D61">
        <v>0</v>
      </c>
      <c r="E61">
        <v>4.2347840759336701E-3</v>
      </c>
      <c r="F61" s="1">
        <v>6.1765132548878695E-5</v>
      </c>
      <c r="G61">
        <v>3.0241249670222015E-2</v>
      </c>
      <c r="H61">
        <v>7.6493848416829824E-3</v>
      </c>
      <c r="I61">
        <v>3.7890634511904997E-2</v>
      </c>
      <c r="K61" s="1">
        <v>1.4416457649598199E-5</v>
      </c>
      <c r="L61" s="1">
        <v>4.0379090606771701E-4</v>
      </c>
      <c r="M61">
        <v>0</v>
      </c>
      <c r="N61" s="1">
        <v>5.5213812069971897E-4</v>
      </c>
      <c r="O61" s="1">
        <v>5.6993066175630096E-6</v>
      </c>
      <c r="P61">
        <v>1.5998436959840202E-2</v>
      </c>
      <c r="Q61">
        <v>9.7604479103469838E-4</v>
      </c>
      <c r="R61">
        <v>1.69744817508749E-2</v>
      </c>
      <c r="U61" t="str">
        <f t="shared" si="1"/>
        <v>Equatorial Guinea</v>
      </c>
      <c r="V61">
        <f t="shared" si="2"/>
        <v>1.3561991679364419E-4</v>
      </c>
      <c r="W61">
        <f t="shared" si="3"/>
        <v>3.635423080130617E-3</v>
      </c>
      <c r="X61">
        <f t="shared" si="4"/>
        <v>0</v>
      </c>
      <c r="Y61">
        <f t="shared" si="5"/>
        <v>4.7869221966333891E-3</v>
      </c>
      <c r="Z61">
        <f t="shared" si="6"/>
        <v>6.74644391664417E-5</v>
      </c>
      <c r="AA61">
        <f t="shared" si="7"/>
        <v>4.6239686630062213E-2</v>
      </c>
      <c r="AB61">
        <f t="shared" si="8"/>
        <v>8.6254296327176808E-3</v>
      </c>
      <c r="AC61">
        <f t="shared" si="9"/>
        <v>5.4865116262779901E-2</v>
      </c>
    </row>
    <row r="62" spans="1:29">
      <c r="A62" t="s">
        <v>69</v>
      </c>
      <c r="B62" s="1">
        <v>7.7097820198995001E-4</v>
      </c>
      <c r="C62">
        <v>4.1965037542658901E-2</v>
      </c>
      <c r="D62">
        <v>2.51573822916091E-2</v>
      </c>
      <c r="E62">
        <v>8.8800611726593901E-3</v>
      </c>
      <c r="F62" s="1">
        <v>8.7724640532022295E-4</v>
      </c>
      <c r="G62">
        <v>0.21386619631766024</v>
      </c>
      <c r="H62">
        <v>7.7650705614249915E-2</v>
      </c>
      <c r="I62">
        <v>0.29151690193191016</v>
      </c>
      <c r="K62" s="1">
        <v>1.0755982027539101E-4</v>
      </c>
      <c r="L62">
        <v>4.9613323048405397E-3</v>
      </c>
      <c r="M62">
        <v>3.5638419160212501E-3</v>
      </c>
      <c r="N62">
        <v>1.1525375110887899E-3</v>
      </c>
      <c r="O62" s="1">
        <v>1.2862860795461101E-4</v>
      </c>
      <c r="P62">
        <v>8.13345271432004E-2</v>
      </c>
      <c r="Q62">
        <v>9.913900160182107E-3</v>
      </c>
      <c r="R62">
        <v>9.1248427303382507E-2</v>
      </c>
      <c r="U62" t="str">
        <f t="shared" si="1"/>
        <v>Gabon</v>
      </c>
      <c r="V62">
        <f t="shared" si="2"/>
        <v>8.7853802226534104E-4</v>
      </c>
      <c r="W62">
        <f t="shared" si="3"/>
        <v>4.6926369847499441E-2</v>
      </c>
      <c r="X62">
        <f t="shared" si="4"/>
        <v>2.872122420763035E-2</v>
      </c>
      <c r="Y62">
        <f t="shared" si="5"/>
        <v>1.003259868374818E-2</v>
      </c>
      <c r="Z62">
        <f t="shared" si="6"/>
        <v>1.005875013274834E-3</v>
      </c>
      <c r="AA62">
        <f t="shared" si="7"/>
        <v>0.29520072346086063</v>
      </c>
      <c r="AB62">
        <f t="shared" si="8"/>
        <v>8.7564605774432022E-2</v>
      </c>
      <c r="AC62">
        <f t="shared" si="9"/>
        <v>0.38276532923529266</v>
      </c>
    </row>
    <row r="63" spans="1:29">
      <c r="A63" t="s">
        <v>70</v>
      </c>
      <c r="B63">
        <v>3.6099709203745302E-3</v>
      </c>
      <c r="C63">
        <v>0</v>
      </c>
      <c r="D63">
        <v>0</v>
      </c>
      <c r="E63">
        <v>2.62128782089977E-3</v>
      </c>
      <c r="F63" s="1">
        <v>2.55574859459486E-6</v>
      </c>
      <c r="G63">
        <v>1.27856093455585E-3</v>
      </c>
      <c r="H63">
        <v>6.2338144898688198E-3</v>
      </c>
      <c r="I63">
        <v>7.5123754244246698E-3</v>
      </c>
      <c r="K63" s="1">
        <v>9.8830925920271906E-5</v>
      </c>
      <c r="L63">
        <v>0</v>
      </c>
      <c r="M63">
        <v>0</v>
      </c>
      <c r="N63" s="1">
        <v>8.03519567370908E-5</v>
      </c>
      <c r="O63" s="1">
        <v>1.5121741446634801E-7</v>
      </c>
      <c r="P63" s="1">
        <v>1.3520964759378701E-4</v>
      </c>
      <c r="Q63">
        <v>1.7933410007182901E-4</v>
      </c>
      <c r="R63">
        <v>3.1454374766561602E-4</v>
      </c>
      <c r="U63" t="str">
        <f t="shared" si="1"/>
        <v>Sao Tome and Principe</v>
      </c>
      <c r="V63">
        <f t="shared" si="2"/>
        <v>3.7088018462948019E-3</v>
      </c>
      <c r="W63">
        <f t="shared" si="3"/>
        <v>0</v>
      </c>
      <c r="X63">
        <f t="shared" si="4"/>
        <v>0</v>
      </c>
      <c r="Y63">
        <f t="shared" si="5"/>
        <v>2.7016397776368608E-3</v>
      </c>
      <c r="Z63">
        <f t="shared" si="6"/>
        <v>2.7069660090612082E-6</v>
      </c>
      <c r="AA63">
        <f t="shared" si="7"/>
        <v>1.413770582149637E-3</v>
      </c>
      <c r="AB63">
        <f t="shared" si="8"/>
        <v>6.4131485899406489E-3</v>
      </c>
      <c r="AC63">
        <f t="shared" si="9"/>
        <v>7.8269191720902864E-3</v>
      </c>
    </row>
    <row r="64" spans="1:29">
      <c r="A64" t="s">
        <v>71</v>
      </c>
      <c r="B64">
        <v>0.28454817174575098</v>
      </c>
      <c r="C64">
        <v>0.48020442335150398</v>
      </c>
      <c r="D64">
        <v>0.82480389367578599</v>
      </c>
      <c r="E64">
        <v>0.13857615641723001</v>
      </c>
      <c r="F64">
        <v>1.0480324536049799E-2</v>
      </c>
      <c r="G64">
        <v>0.69667947822715015</v>
      </c>
      <c r="H64">
        <v>1.7386129697261798</v>
      </c>
      <c r="I64">
        <v>2.43529244795333</v>
      </c>
      <c r="K64">
        <v>2.3882216959922199E-2</v>
      </c>
      <c r="L64">
        <v>6.4080887527899297E-2</v>
      </c>
      <c r="M64">
        <v>6.1214182974493297E-2</v>
      </c>
      <c r="N64">
        <v>1.4299671365966901E-2</v>
      </c>
      <c r="O64" s="1">
        <v>8.5587637097520703E-4</v>
      </c>
      <c r="P64">
        <v>0.14375412163951601</v>
      </c>
      <c r="Q64">
        <v>0.16433283519925901</v>
      </c>
      <c r="R64">
        <v>0.30808695683877502</v>
      </c>
      <c r="U64" t="str">
        <f t="shared" si="1"/>
        <v>South Africa</v>
      </c>
      <c r="V64">
        <f t="shared" si="2"/>
        <v>0.30843038870567319</v>
      </c>
      <c r="W64">
        <f t="shared" si="3"/>
        <v>0.54428531087940324</v>
      </c>
      <c r="X64">
        <f t="shared" si="4"/>
        <v>0.88601807665027932</v>
      </c>
      <c r="Y64">
        <f t="shared" si="5"/>
        <v>0.15287582778319692</v>
      </c>
      <c r="Z64">
        <f t="shared" si="6"/>
        <v>1.1336200907025007E-2</v>
      </c>
      <c r="AA64">
        <f t="shared" si="7"/>
        <v>0.8404335998666661</v>
      </c>
      <c r="AB64">
        <f t="shared" si="8"/>
        <v>1.9029458049254389</v>
      </c>
      <c r="AC64">
        <f t="shared" si="9"/>
        <v>2.7433794047921052</v>
      </c>
    </row>
    <row r="65" spans="1:29">
      <c r="A65" t="s">
        <v>72</v>
      </c>
      <c r="B65">
        <v>1.47311665714321E-2</v>
      </c>
      <c r="C65">
        <v>5.9332573517418699E-3</v>
      </c>
      <c r="D65">
        <v>4.1958109017627802E-2</v>
      </c>
      <c r="E65">
        <v>4.1569897735150201E-3</v>
      </c>
      <c r="F65" s="1">
        <v>5.6540983044510802E-5</v>
      </c>
      <c r="G65">
        <v>2.0191331901573097E-2</v>
      </c>
      <c r="H65">
        <v>6.6836063697360101E-2</v>
      </c>
      <c r="I65">
        <v>8.7027395598933202E-2</v>
      </c>
      <c r="K65">
        <v>1.7754217734721599E-3</v>
      </c>
      <c r="L65" s="1">
        <v>2.0678820653462001E-4</v>
      </c>
      <c r="M65">
        <v>6.2594057157050204E-3</v>
      </c>
      <c r="N65" s="1">
        <v>1.8322949832854499E-4</v>
      </c>
      <c r="O65" s="1">
        <v>5.78525000822401E-6</v>
      </c>
      <c r="P65">
        <v>3.3733961666982401E-3</v>
      </c>
      <c r="Q65">
        <v>8.4306304440485598E-3</v>
      </c>
      <c r="R65">
        <v>1.1804026610746801E-2</v>
      </c>
      <c r="U65" t="str">
        <f t="shared" si="1"/>
        <v>Lesotho</v>
      </c>
      <c r="V65">
        <f t="shared" si="2"/>
        <v>1.6506588344904261E-2</v>
      </c>
      <c r="W65">
        <f t="shared" si="3"/>
        <v>6.1400455582764904E-3</v>
      </c>
      <c r="X65">
        <f t="shared" si="4"/>
        <v>4.8217514733332821E-2</v>
      </c>
      <c r="Y65">
        <f t="shared" si="5"/>
        <v>4.3402192718435652E-3</v>
      </c>
      <c r="Z65">
        <f t="shared" si="6"/>
        <v>6.2326233052734811E-5</v>
      </c>
      <c r="AA65">
        <f t="shared" si="7"/>
        <v>2.3564728068271337E-2</v>
      </c>
      <c r="AB65">
        <f t="shared" si="8"/>
        <v>7.5266694141408658E-2</v>
      </c>
      <c r="AC65">
        <f t="shared" si="9"/>
        <v>9.8831422209679998E-2</v>
      </c>
    </row>
    <row r="66" spans="1:29">
      <c r="A66" t="s">
        <v>73</v>
      </c>
      <c r="B66">
        <v>0.56821676044235303</v>
      </c>
      <c r="C66">
        <v>0.166645742908623</v>
      </c>
      <c r="D66">
        <v>0.35197115139895102</v>
      </c>
      <c r="E66">
        <v>9.4812950635540204E-3</v>
      </c>
      <c r="F66" s="1">
        <v>5.7897064771430596E-4</v>
      </c>
      <c r="G66">
        <v>5.5381373143179008E-2</v>
      </c>
      <c r="H66">
        <v>1.0968939204612509</v>
      </c>
      <c r="I66">
        <v>1.15227529360443</v>
      </c>
      <c r="K66">
        <v>7.0488967611591596E-2</v>
      </c>
      <c r="L66">
        <v>2.33089633927832E-2</v>
      </c>
      <c r="M66">
        <v>4.7726447630142603E-2</v>
      </c>
      <c r="N66">
        <v>1.43297737660382E-3</v>
      </c>
      <c r="O66" s="1">
        <v>1.18047229649334E-4</v>
      </c>
      <c r="P66">
        <v>1.54215212462655E-2</v>
      </c>
      <c r="Q66">
        <v>0.14307540324076151</v>
      </c>
      <c r="R66">
        <v>0.15849692448702701</v>
      </c>
      <c r="U66" t="str">
        <f t="shared" si="1"/>
        <v>Botswana</v>
      </c>
      <c r="V66">
        <f t="shared" si="2"/>
        <v>0.63870572805394465</v>
      </c>
      <c r="W66">
        <f t="shared" si="3"/>
        <v>0.18995470630140621</v>
      </c>
      <c r="X66">
        <f t="shared" si="4"/>
        <v>0.39969759902909363</v>
      </c>
      <c r="Y66">
        <f t="shared" si="5"/>
        <v>1.091427244015784E-2</v>
      </c>
      <c r="Z66">
        <f t="shared" si="6"/>
        <v>6.9701787736363994E-4</v>
      </c>
      <c r="AA66">
        <f t="shared" si="7"/>
        <v>7.080289438944451E-2</v>
      </c>
      <c r="AB66">
        <f t="shared" si="8"/>
        <v>1.2399693237020124</v>
      </c>
      <c r="AC66">
        <f t="shared" si="9"/>
        <v>1.3107722180914569</v>
      </c>
    </row>
    <row r="67" spans="1:29">
      <c r="A67" t="s">
        <v>74</v>
      </c>
      <c r="B67">
        <v>0.51233513912272899</v>
      </c>
      <c r="C67">
        <v>4.0681828530804702E-2</v>
      </c>
      <c r="D67">
        <v>0.74923704732185203</v>
      </c>
      <c r="E67">
        <v>2.0830969105448498E-2</v>
      </c>
      <c r="F67" s="1">
        <v>4.9615505518616398E-4</v>
      </c>
      <c r="G67">
        <v>3.5641088991786002E-2</v>
      </c>
      <c r="H67">
        <v>1.323581139136023</v>
      </c>
      <c r="I67">
        <v>1.359222228127809</v>
      </c>
      <c r="K67">
        <v>4.1596896247952701E-2</v>
      </c>
      <c r="L67">
        <v>4.4788347988642101E-3</v>
      </c>
      <c r="M67">
        <v>0.125138397425854</v>
      </c>
      <c r="N67">
        <v>1.9574588380574299E-3</v>
      </c>
      <c r="O67" s="1">
        <v>1.1566473267950999E-4</v>
      </c>
      <c r="P67">
        <v>1.0439116719905E-2</v>
      </c>
      <c r="Q67">
        <v>0.17328725204341799</v>
      </c>
      <c r="R67">
        <v>0.18372636876332299</v>
      </c>
      <c r="U67" t="str">
        <f t="shared" ref="U67:U130" si="10">A67</f>
        <v>Namibia</v>
      </c>
      <c r="V67">
        <f t="shared" ref="V67:V130" si="11">K67+B67</f>
        <v>0.5539320353706817</v>
      </c>
      <c r="W67">
        <f t="shared" ref="W67:W130" si="12">L67+C67</f>
        <v>4.5160663329668914E-2</v>
      </c>
      <c r="X67">
        <f t="shared" ref="X67:X130" si="13">M67+D67</f>
        <v>0.87437544474770601</v>
      </c>
      <c r="Y67">
        <f t="shared" ref="Y67:Y130" si="14">N67+E67</f>
        <v>2.278842794350593E-2</v>
      </c>
      <c r="Z67">
        <f t="shared" ref="Z67:Z130" si="15">O67+F67</f>
        <v>6.1181978786567395E-4</v>
      </c>
      <c r="AA67">
        <f t="shared" ref="AA67:AA130" si="16">P67+G67</f>
        <v>4.6080205711691004E-2</v>
      </c>
      <c r="AB67">
        <f t="shared" ref="AB67:AB130" si="17">Q67+H67</f>
        <v>1.4968683911794409</v>
      </c>
      <c r="AC67">
        <f t="shared" ref="AC67:AC130" si="18">R67+I67</f>
        <v>1.5429485968911321</v>
      </c>
    </row>
    <row r="68" spans="1:29">
      <c r="A68" t="s">
        <v>75</v>
      </c>
      <c r="B68" s="1">
        <v>8.0326802412987095E-4</v>
      </c>
      <c r="C68">
        <v>1.57065493876959E-2</v>
      </c>
      <c r="D68">
        <v>4.31713845609644E-3</v>
      </c>
      <c r="E68">
        <v>3.4186948367833201E-3</v>
      </c>
      <c r="F68" s="1">
        <v>5.3715128803165497E-5</v>
      </c>
      <c r="G68">
        <v>3.0344517231487803E-2</v>
      </c>
      <c r="H68">
        <v>2.4299365833509196E-2</v>
      </c>
      <c r="I68">
        <v>5.4643883064996998E-2</v>
      </c>
      <c r="K68" s="1">
        <v>1.14506140657837E-4</v>
      </c>
      <c r="L68">
        <v>2.7261724896623101E-3</v>
      </c>
      <c r="M68" s="1">
        <v>8.0210166268482297E-4</v>
      </c>
      <c r="N68" s="1">
        <v>4.8721369933056602E-4</v>
      </c>
      <c r="O68" s="1">
        <v>9.9441261354994604E-6</v>
      </c>
      <c r="P68">
        <v>7.9085997614885394E-3</v>
      </c>
      <c r="Q68">
        <v>4.1399381184708609E-3</v>
      </c>
      <c r="R68">
        <v>1.20485378799594E-2</v>
      </c>
      <c r="U68" t="str">
        <f t="shared" si="10"/>
        <v>Swaziland</v>
      </c>
      <c r="V68">
        <f t="shared" si="11"/>
        <v>9.1777416478770789E-4</v>
      </c>
      <c r="W68">
        <f t="shared" si="12"/>
        <v>1.843272187735821E-2</v>
      </c>
      <c r="X68">
        <f t="shared" si="13"/>
        <v>5.1192401187812632E-3</v>
      </c>
      <c r="Y68">
        <f t="shared" si="14"/>
        <v>3.905908536113886E-3</v>
      </c>
      <c r="Z68">
        <f t="shared" si="15"/>
        <v>6.3659254938664954E-5</v>
      </c>
      <c r="AA68">
        <f t="shared" si="16"/>
        <v>3.8253116992976344E-2</v>
      </c>
      <c r="AB68">
        <f t="shared" si="17"/>
        <v>2.8439303951980056E-2</v>
      </c>
      <c r="AC68">
        <f t="shared" si="18"/>
        <v>6.6692420944956393E-2</v>
      </c>
    </row>
    <row r="69" spans="1:29">
      <c r="A69" t="s">
        <v>76</v>
      </c>
      <c r="B69">
        <v>4.4359643971254501</v>
      </c>
      <c r="C69">
        <v>1.3814727570558401</v>
      </c>
      <c r="D69">
        <v>5.2705505576845901</v>
      </c>
      <c r="E69">
        <v>1.6032203719255</v>
      </c>
      <c r="F69">
        <v>7.5251162656918197E-2</v>
      </c>
      <c r="G69">
        <v>1.2536317891350199</v>
      </c>
      <c r="H69">
        <v>12.76645924644825</v>
      </c>
      <c r="I69">
        <v>14.02009103558327</v>
      </c>
      <c r="K69">
        <v>0.141755240439216</v>
      </c>
      <c r="L69">
        <v>0.25841513103582697</v>
      </c>
      <c r="M69">
        <v>0.44573421644963901</v>
      </c>
      <c r="N69">
        <v>0.308619200888609</v>
      </c>
      <c r="O69">
        <v>1.1456589512144099E-2</v>
      </c>
      <c r="P69">
        <v>0.358595500097802</v>
      </c>
      <c r="Q69">
        <v>1.1659803783254179</v>
      </c>
      <c r="R69">
        <v>1.52457587842322</v>
      </c>
      <c r="U69" t="str">
        <f t="shared" si="10"/>
        <v>Australia</v>
      </c>
      <c r="V69">
        <f t="shared" si="11"/>
        <v>4.577719637564666</v>
      </c>
      <c r="W69">
        <f t="shared" si="12"/>
        <v>1.639887888091667</v>
      </c>
      <c r="X69">
        <f t="shared" si="13"/>
        <v>5.7162847741342295</v>
      </c>
      <c r="Y69">
        <f t="shared" si="14"/>
        <v>1.9118395728141091</v>
      </c>
      <c r="Z69">
        <f t="shared" si="15"/>
        <v>8.6707752169062291E-2</v>
      </c>
      <c r="AA69">
        <f t="shared" si="16"/>
        <v>1.612227289232822</v>
      </c>
      <c r="AB69">
        <f t="shared" si="17"/>
        <v>13.932439624773668</v>
      </c>
      <c r="AC69">
        <f t="shared" si="18"/>
        <v>15.544666914006491</v>
      </c>
    </row>
    <row r="70" spans="1:29">
      <c r="A70" t="s">
        <v>77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U70" t="str">
        <f t="shared" si="10"/>
        <v>Norfolk Island</v>
      </c>
      <c r="V70">
        <f t="shared" si="11"/>
        <v>0</v>
      </c>
      <c r="W70">
        <f t="shared" si="12"/>
        <v>0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0</v>
      </c>
    </row>
    <row r="71" spans="1:29">
      <c r="A71" t="s">
        <v>78</v>
      </c>
      <c r="B71">
        <v>0.210550368139239</v>
      </c>
      <c r="C71">
        <v>0.50574001357949305</v>
      </c>
      <c r="D71">
        <v>0.17101051247325399</v>
      </c>
      <c r="E71">
        <v>5.35155735883657E-2</v>
      </c>
      <c r="F71">
        <v>3.4509491371120999E-3</v>
      </c>
      <c r="G71">
        <v>0.46304480891545996</v>
      </c>
      <c r="H71">
        <v>0.94426741691750005</v>
      </c>
      <c r="I71">
        <v>1.40731222583296</v>
      </c>
      <c r="K71">
        <v>1.7079922078801501E-2</v>
      </c>
      <c r="L71">
        <v>5.8745154642671001E-2</v>
      </c>
      <c r="M71">
        <v>1.68232194222535E-2</v>
      </c>
      <c r="N71">
        <v>7.29550134610823E-3</v>
      </c>
      <c r="O71" s="1">
        <v>3.4485374137437199E-4</v>
      </c>
      <c r="P71">
        <v>7.6867924103672797E-2</v>
      </c>
      <c r="Q71">
        <v>0.1002886512312092</v>
      </c>
      <c r="R71">
        <v>0.17715657533488199</v>
      </c>
      <c r="U71" t="str">
        <f t="shared" si="10"/>
        <v>New Zealand</v>
      </c>
      <c r="V71">
        <f t="shared" si="11"/>
        <v>0.22763029021804049</v>
      </c>
      <c r="W71">
        <f t="shared" si="12"/>
        <v>0.5644851682221641</v>
      </c>
      <c r="X71">
        <f t="shared" si="13"/>
        <v>0.18783373189550751</v>
      </c>
      <c r="Y71">
        <f t="shared" si="14"/>
        <v>6.0811074934473928E-2</v>
      </c>
      <c r="Z71">
        <f t="shared" si="15"/>
        <v>3.795802878486472E-3</v>
      </c>
      <c r="AA71">
        <f t="shared" si="16"/>
        <v>0.53991273301913278</v>
      </c>
      <c r="AB71">
        <f t="shared" si="17"/>
        <v>1.0445560681487092</v>
      </c>
      <c r="AC71">
        <f t="shared" si="18"/>
        <v>1.5844688011678421</v>
      </c>
    </row>
    <row r="72" spans="1:29">
      <c r="A72" t="s">
        <v>79</v>
      </c>
      <c r="B72" s="1">
        <v>1.1360993188319E-4</v>
      </c>
      <c r="C72" s="1">
        <v>1.47209178934536E-4</v>
      </c>
      <c r="D72">
        <v>0</v>
      </c>
      <c r="E72">
        <v>2.6092393492443099E-3</v>
      </c>
      <c r="F72" s="1">
        <v>8.9594535741191495E-6</v>
      </c>
      <c r="G72">
        <v>4.9869150858152023E-2</v>
      </c>
      <c r="H72">
        <v>2.8790179136359839E-3</v>
      </c>
      <c r="I72">
        <v>5.2748168771788007E-2</v>
      </c>
      <c r="K72" s="1">
        <v>1.30883667660108E-5</v>
      </c>
      <c r="L72" s="1">
        <v>2.48150654568563E-5</v>
      </c>
      <c r="M72">
        <v>0</v>
      </c>
      <c r="N72" s="1">
        <v>3.3926849532817902E-4</v>
      </c>
      <c r="O72" s="1">
        <v>1.38664862023404E-6</v>
      </c>
      <c r="P72">
        <v>5.0665828264635903E-3</v>
      </c>
      <c r="Q72">
        <v>3.7855857617127928E-4</v>
      </c>
      <c r="R72">
        <v>5.4451414026348696E-3</v>
      </c>
      <c r="U72" t="str">
        <f t="shared" si="10"/>
        <v>Solomon Islands</v>
      </c>
      <c r="V72">
        <f t="shared" si="11"/>
        <v>1.2669829864920081E-4</v>
      </c>
      <c r="W72">
        <f t="shared" si="12"/>
        <v>1.720242443913923E-4</v>
      </c>
      <c r="X72">
        <f t="shared" si="13"/>
        <v>0</v>
      </c>
      <c r="Y72">
        <f t="shared" si="14"/>
        <v>2.9485078445724887E-3</v>
      </c>
      <c r="Z72">
        <f t="shared" si="15"/>
        <v>1.034610219435319E-5</v>
      </c>
      <c r="AA72">
        <f t="shared" si="16"/>
        <v>5.4935733684615615E-2</v>
      </c>
      <c r="AB72">
        <f t="shared" si="17"/>
        <v>3.2575764898072632E-3</v>
      </c>
      <c r="AC72">
        <f t="shared" si="18"/>
        <v>5.8193310174422877E-2</v>
      </c>
    </row>
    <row r="73" spans="1:29">
      <c r="A73" t="s">
        <v>80</v>
      </c>
      <c r="B73">
        <v>1.9693581587093599E-3</v>
      </c>
      <c r="C73">
        <v>8.2735049919820305E-3</v>
      </c>
      <c r="D73">
        <v>0</v>
      </c>
      <c r="E73">
        <v>1.3330240779961E-2</v>
      </c>
      <c r="F73">
        <v>0</v>
      </c>
      <c r="G73">
        <v>6.5141782147991018E-2</v>
      </c>
      <c r="H73">
        <v>2.3573103930652983E-2</v>
      </c>
      <c r="I73">
        <v>8.8714886078644001E-2</v>
      </c>
      <c r="K73" s="1">
        <v>3.7524831245679E-4</v>
      </c>
      <c r="L73">
        <v>1.67634465427919E-3</v>
      </c>
      <c r="M73">
        <v>0</v>
      </c>
      <c r="N73">
        <v>2.7973596238815802E-3</v>
      </c>
      <c r="O73">
        <v>0</v>
      </c>
      <c r="P73">
        <v>1.07261048293477E-2</v>
      </c>
      <c r="Q73">
        <v>4.8489525906176001E-3</v>
      </c>
      <c r="R73">
        <v>1.55750574199653E-2</v>
      </c>
      <c r="U73" t="str">
        <f t="shared" si="10"/>
        <v>Fiji</v>
      </c>
      <c r="V73">
        <f t="shared" si="11"/>
        <v>2.3446064711661499E-3</v>
      </c>
      <c r="W73">
        <f t="shared" si="12"/>
        <v>9.9498496462612201E-3</v>
      </c>
      <c r="X73">
        <f t="shared" si="13"/>
        <v>0</v>
      </c>
      <c r="Y73">
        <f t="shared" si="14"/>
        <v>1.612760040384258E-2</v>
      </c>
      <c r="Z73">
        <f t="shared" si="15"/>
        <v>0</v>
      </c>
      <c r="AA73">
        <f t="shared" si="16"/>
        <v>7.5867886977338719E-2</v>
      </c>
      <c r="AB73">
        <f t="shared" si="17"/>
        <v>2.8422056521270583E-2</v>
      </c>
      <c r="AC73">
        <f t="shared" si="18"/>
        <v>0.1042899434986093</v>
      </c>
    </row>
    <row r="74" spans="1:29">
      <c r="A74" t="s">
        <v>81</v>
      </c>
      <c r="B74">
        <v>3.08719109325638E-3</v>
      </c>
      <c r="C74">
        <v>5.70494446298969E-3</v>
      </c>
      <c r="D74">
        <v>0</v>
      </c>
      <c r="E74" s="1">
        <v>2.4778980398864302E-4</v>
      </c>
      <c r="F74" s="1">
        <v>9.0944525676638397E-5</v>
      </c>
      <c r="G74">
        <v>8.9135978256665999E-2</v>
      </c>
      <c r="H74">
        <v>9.1308698859089987E-3</v>
      </c>
      <c r="I74">
        <v>9.8266848142574997E-2</v>
      </c>
      <c r="K74" s="1">
        <v>3.61273189143716E-4</v>
      </c>
      <c r="L74" s="1">
        <v>9.8415359145776903E-4</v>
      </c>
      <c r="M74">
        <v>0</v>
      </c>
      <c r="N74" s="1">
        <v>3.7648166259936797E-5</v>
      </c>
      <c r="O74" s="1">
        <v>5.1198421235826698E-6</v>
      </c>
      <c r="P74">
        <v>1.4753156806572E-2</v>
      </c>
      <c r="Q74">
        <v>1.3881947889850012E-3</v>
      </c>
      <c r="R74">
        <v>1.6141351595557001E-2</v>
      </c>
      <c r="U74" t="str">
        <f t="shared" si="10"/>
        <v>New Caledonia</v>
      </c>
      <c r="V74">
        <f t="shared" si="11"/>
        <v>3.448464282400096E-3</v>
      </c>
      <c r="W74">
        <f t="shared" si="12"/>
        <v>6.6890980544474588E-3</v>
      </c>
      <c r="X74">
        <f t="shared" si="13"/>
        <v>0</v>
      </c>
      <c r="Y74">
        <f t="shared" si="14"/>
        <v>2.8543797024857981E-4</v>
      </c>
      <c r="Z74">
        <f t="shared" si="15"/>
        <v>9.6064367800221073E-5</v>
      </c>
      <c r="AA74">
        <f t="shared" si="16"/>
        <v>0.10388913506323799</v>
      </c>
      <c r="AB74">
        <f t="shared" si="17"/>
        <v>1.0519064674894E-2</v>
      </c>
      <c r="AC74">
        <f t="shared" si="18"/>
        <v>0.114408199738132</v>
      </c>
    </row>
    <row r="75" spans="1:29">
      <c r="A75" t="s">
        <v>82</v>
      </c>
      <c r="B75">
        <v>1.2528681330244099E-3</v>
      </c>
      <c r="C75" s="1">
        <v>4.6784640124880199E-4</v>
      </c>
      <c r="D75">
        <v>0</v>
      </c>
      <c r="E75">
        <v>1.8194849226808899E-3</v>
      </c>
      <c r="F75" s="1">
        <v>7.3387791926394301E-6</v>
      </c>
      <c r="G75">
        <v>4.0269082889326013E-2</v>
      </c>
      <c r="H75">
        <v>3.5475382361469798E-3</v>
      </c>
      <c r="I75">
        <v>4.3816621125472993E-2</v>
      </c>
      <c r="K75" s="1">
        <v>2.3313268806629E-4</v>
      </c>
      <c r="L75" s="1">
        <v>1.18787642404474E-4</v>
      </c>
      <c r="M75">
        <v>0</v>
      </c>
      <c r="N75" s="1">
        <v>4.7572699347112399E-4</v>
      </c>
      <c r="O75" s="1">
        <v>1.2336915649988501E-6</v>
      </c>
      <c r="P75">
        <v>8.6159750980306805E-3</v>
      </c>
      <c r="Q75">
        <v>8.2888101550688924E-4</v>
      </c>
      <c r="R75">
        <v>9.4448561135375697E-3</v>
      </c>
      <c r="U75" t="str">
        <f t="shared" si="10"/>
        <v>Vanuatu</v>
      </c>
      <c r="V75">
        <f t="shared" si="11"/>
        <v>1.4860008210906999E-3</v>
      </c>
      <c r="W75">
        <f t="shared" si="12"/>
        <v>5.8663404365327603E-4</v>
      </c>
      <c r="X75">
        <f t="shared" si="13"/>
        <v>0</v>
      </c>
      <c r="Y75">
        <f t="shared" si="14"/>
        <v>2.2952119161520138E-3</v>
      </c>
      <c r="Z75">
        <f t="shared" si="15"/>
        <v>8.5724707576382802E-6</v>
      </c>
      <c r="AA75">
        <f t="shared" si="16"/>
        <v>4.8885057987356692E-2</v>
      </c>
      <c r="AB75">
        <f t="shared" si="17"/>
        <v>4.3764192516538691E-3</v>
      </c>
      <c r="AC75">
        <f t="shared" si="18"/>
        <v>5.3261477239010563E-2</v>
      </c>
    </row>
    <row r="76" spans="1:29">
      <c r="A76" t="s">
        <v>83</v>
      </c>
      <c r="B76">
        <v>4.4650954971689603E-2</v>
      </c>
      <c r="C76">
        <v>8.6033695896525694E-3</v>
      </c>
      <c r="D76">
        <v>0</v>
      </c>
      <c r="E76">
        <v>6.3970455259432596E-2</v>
      </c>
      <c r="F76" s="1">
        <v>9.4342841704459304E-4</v>
      </c>
      <c r="G76">
        <v>0.70962980812806897</v>
      </c>
      <c r="H76">
        <v>0.11816820823782948</v>
      </c>
      <c r="I76">
        <v>0.82779801636589845</v>
      </c>
      <c r="K76">
        <v>2.5659179653371501E-3</v>
      </c>
      <c r="L76" s="1">
        <v>5.09389421689048E-4</v>
      </c>
      <c r="M76">
        <v>0</v>
      </c>
      <c r="N76">
        <v>4.9142794270273897E-3</v>
      </c>
      <c r="O76" s="1">
        <v>2.9890883400268701E-5</v>
      </c>
      <c r="P76">
        <v>6.7581715467402506E-2</v>
      </c>
      <c r="Q76">
        <v>8.0194776974545912E-3</v>
      </c>
      <c r="R76">
        <v>7.5601193164857097E-2</v>
      </c>
      <c r="U76" t="str">
        <f t="shared" si="10"/>
        <v>Papua New Guinea</v>
      </c>
      <c r="V76">
        <f t="shared" si="11"/>
        <v>4.7216872937026755E-2</v>
      </c>
      <c r="W76">
        <f t="shared" si="12"/>
        <v>9.1127590113416167E-3</v>
      </c>
      <c r="X76">
        <f t="shared" si="13"/>
        <v>0</v>
      </c>
      <c r="Y76">
        <f t="shared" si="14"/>
        <v>6.8884734686459989E-2</v>
      </c>
      <c r="Z76">
        <f t="shared" si="15"/>
        <v>9.7331930044486175E-4</v>
      </c>
      <c r="AA76">
        <f t="shared" si="16"/>
        <v>0.77721152359547152</v>
      </c>
      <c r="AB76">
        <f t="shared" si="17"/>
        <v>0.12618768593528407</v>
      </c>
      <c r="AC76">
        <f t="shared" si="18"/>
        <v>0.90339920953075559</v>
      </c>
    </row>
    <row r="77" spans="1:29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1.5691418468028302E-4</v>
      </c>
      <c r="H77">
        <v>0</v>
      </c>
      <c r="I77">
        <v>1.5691418468028302E-4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U77" t="str">
        <f t="shared" si="10"/>
        <v>Micronesia, Federated States of</v>
      </c>
      <c r="V77">
        <f t="shared" si="11"/>
        <v>0</v>
      </c>
      <c r="W77">
        <f t="shared" si="12"/>
        <v>0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1.5691418468028302E-4</v>
      </c>
      <c r="AB77">
        <f t="shared" si="17"/>
        <v>0</v>
      </c>
      <c r="AC77">
        <f t="shared" si="18"/>
        <v>1.5691418468028302E-4</v>
      </c>
    </row>
    <row r="78" spans="1:29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U78" t="str">
        <f t="shared" si="10"/>
        <v>Guam</v>
      </c>
      <c r="V78">
        <f t="shared" si="11"/>
        <v>0</v>
      </c>
      <c r="W78">
        <f t="shared" si="12"/>
        <v>0</v>
      </c>
      <c r="X78">
        <f t="shared" si="13"/>
        <v>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0</v>
      </c>
      <c r="AC78">
        <f t="shared" si="18"/>
        <v>0</v>
      </c>
    </row>
    <row r="79" spans="1:29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U79" t="str">
        <f t="shared" si="10"/>
        <v>Kiribati</v>
      </c>
      <c r="V79">
        <f t="shared" si="11"/>
        <v>0</v>
      </c>
      <c r="W79">
        <f t="shared" si="12"/>
        <v>0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0</v>
      </c>
      <c r="AC79">
        <f t="shared" si="18"/>
        <v>0</v>
      </c>
    </row>
    <row r="80" spans="1:29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U80" t="str">
        <f t="shared" si="10"/>
        <v>Northern Mariana Islands</v>
      </c>
      <c r="V80">
        <f t="shared" si="11"/>
        <v>0</v>
      </c>
      <c r="W80">
        <f t="shared" si="12"/>
        <v>0</v>
      </c>
      <c r="X80">
        <f t="shared" si="13"/>
        <v>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>
        <f t="shared" si="18"/>
        <v>0</v>
      </c>
    </row>
    <row r="81" spans="1:29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U81" t="str">
        <f t="shared" si="10"/>
        <v>Nauru</v>
      </c>
      <c r="V81">
        <f t="shared" si="11"/>
        <v>0</v>
      </c>
      <c r="W81">
        <f t="shared" si="12"/>
        <v>0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  <c r="AC81">
        <f t="shared" si="18"/>
        <v>0</v>
      </c>
    </row>
    <row r="82" spans="1:29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1.4045758252262202E-3</v>
      </c>
      <c r="H82">
        <v>0</v>
      </c>
      <c r="I82">
        <v>1.4045758252262202E-3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U82" t="str">
        <f t="shared" si="10"/>
        <v>Palau</v>
      </c>
      <c r="V82">
        <f t="shared" si="11"/>
        <v>0</v>
      </c>
      <c r="W82">
        <f t="shared" si="12"/>
        <v>0</v>
      </c>
      <c r="X82">
        <f t="shared" si="13"/>
        <v>0</v>
      </c>
      <c r="Y82">
        <f t="shared" si="14"/>
        <v>0</v>
      </c>
      <c r="Z82">
        <f t="shared" si="15"/>
        <v>0</v>
      </c>
      <c r="AA82">
        <f t="shared" si="16"/>
        <v>1.4045758252262202E-3</v>
      </c>
      <c r="AB82">
        <f t="shared" si="17"/>
        <v>0</v>
      </c>
      <c r="AC82">
        <f t="shared" si="18"/>
        <v>1.4045758252262202E-3</v>
      </c>
    </row>
    <row r="83" spans="1:29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U83" t="str">
        <f t="shared" si="10"/>
        <v>Marshall Islands</v>
      </c>
      <c r="V83">
        <f t="shared" si="11"/>
        <v>0</v>
      </c>
      <c r="W83">
        <f t="shared" si="12"/>
        <v>0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>
        <f t="shared" si="18"/>
        <v>0</v>
      </c>
    </row>
    <row r="84" spans="1:29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U84" t="str">
        <f t="shared" si="10"/>
        <v>American Samoa</v>
      </c>
      <c r="V84">
        <f t="shared" si="11"/>
        <v>0</v>
      </c>
      <c r="W84">
        <f t="shared" si="12"/>
        <v>0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>
        <f t="shared" si="18"/>
        <v>0</v>
      </c>
    </row>
    <row r="85" spans="1:29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U85" t="str">
        <f t="shared" si="10"/>
        <v>Cook Islands</v>
      </c>
      <c r="V85">
        <f t="shared" si="11"/>
        <v>0</v>
      </c>
      <c r="W85">
        <f t="shared" si="12"/>
        <v>0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>
        <f t="shared" si="18"/>
        <v>0</v>
      </c>
    </row>
    <row r="86" spans="1:29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U86" t="str">
        <f t="shared" si="10"/>
        <v>French Polynesia</v>
      </c>
      <c r="V86">
        <f t="shared" si="11"/>
        <v>0</v>
      </c>
      <c r="W86">
        <f t="shared" si="12"/>
        <v>0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>
        <f t="shared" si="18"/>
        <v>0</v>
      </c>
    </row>
    <row r="87" spans="1:29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U87" t="str">
        <f t="shared" si="10"/>
        <v>Niue</v>
      </c>
      <c r="V87">
        <f t="shared" si="11"/>
        <v>0</v>
      </c>
      <c r="W87">
        <f t="shared" si="12"/>
        <v>0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>
        <f t="shared" si="18"/>
        <v>0</v>
      </c>
    </row>
    <row r="88" spans="1:29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U88" t="str">
        <f t="shared" si="10"/>
        <v>Tokelau</v>
      </c>
      <c r="V88">
        <f t="shared" si="11"/>
        <v>0</v>
      </c>
      <c r="W88">
        <f t="shared" si="12"/>
        <v>0</v>
      </c>
      <c r="X88">
        <f t="shared" si="13"/>
        <v>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>
        <f t="shared" si="18"/>
        <v>0</v>
      </c>
    </row>
    <row r="89" spans="1:29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U89" t="str">
        <f t="shared" si="10"/>
        <v>Tonga</v>
      </c>
      <c r="V89">
        <f t="shared" si="11"/>
        <v>0</v>
      </c>
      <c r="W89">
        <f t="shared" si="12"/>
        <v>0</v>
      </c>
      <c r="X89">
        <f t="shared" si="13"/>
        <v>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0</v>
      </c>
      <c r="AC89">
        <f t="shared" si="18"/>
        <v>0</v>
      </c>
    </row>
    <row r="90" spans="1:29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U90" t="str">
        <f t="shared" si="10"/>
        <v>Tuvalu</v>
      </c>
      <c r="V90">
        <f t="shared" si="11"/>
        <v>0</v>
      </c>
      <c r="W90">
        <f t="shared" si="12"/>
        <v>0</v>
      </c>
      <c r="X90">
        <f t="shared" si="13"/>
        <v>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0</v>
      </c>
      <c r="AC90">
        <f t="shared" si="18"/>
        <v>0</v>
      </c>
    </row>
    <row r="91" spans="1:29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U91" t="str">
        <f t="shared" si="10"/>
        <v>Wallis and Futuna Islands</v>
      </c>
      <c r="V91">
        <f t="shared" si="11"/>
        <v>0</v>
      </c>
      <c r="W91">
        <f t="shared" si="12"/>
        <v>0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0</v>
      </c>
      <c r="AC91">
        <f t="shared" si="18"/>
        <v>0</v>
      </c>
    </row>
    <row r="92" spans="1:29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U92" t="str">
        <f t="shared" si="10"/>
        <v>Samoa</v>
      </c>
      <c r="V92">
        <f t="shared" si="11"/>
        <v>0</v>
      </c>
      <c r="W92">
        <f t="shared" si="12"/>
        <v>0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>
        <f t="shared" si="18"/>
        <v>0</v>
      </c>
    </row>
    <row r="93" spans="1:29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U93" t="str">
        <f t="shared" si="10"/>
        <v>Pitcairn Islands</v>
      </c>
      <c r="V93">
        <f t="shared" si="11"/>
        <v>0</v>
      </c>
      <c r="W93">
        <f t="shared" si="12"/>
        <v>0</v>
      </c>
      <c r="X93">
        <f t="shared" si="13"/>
        <v>0</v>
      </c>
      <c r="Y93">
        <f t="shared" si="14"/>
        <v>0</v>
      </c>
      <c r="Z93">
        <f t="shared" si="15"/>
        <v>0</v>
      </c>
      <c r="AA93">
        <f t="shared" si="16"/>
        <v>0</v>
      </c>
      <c r="AB93">
        <f t="shared" si="17"/>
        <v>0</v>
      </c>
      <c r="AC93">
        <f t="shared" si="18"/>
        <v>0</v>
      </c>
    </row>
    <row r="94" spans="1:29">
      <c r="A94" t="s">
        <v>101</v>
      </c>
      <c r="B94">
        <v>1.22612677283056</v>
      </c>
      <c r="C94">
        <v>0.49093856131054597</v>
      </c>
      <c r="D94">
        <v>1.3638733333045501</v>
      </c>
      <c r="E94">
        <v>1.23439136073512</v>
      </c>
      <c r="F94">
        <v>1.7539132866402098E-2</v>
      </c>
      <c r="G94">
        <v>1.3396025900615598</v>
      </c>
      <c r="H94">
        <v>4.3328691610471299</v>
      </c>
      <c r="I94">
        <v>5.6724717511086897</v>
      </c>
      <c r="K94">
        <v>0.130775896356532</v>
      </c>
      <c r="L94">
        <v>9.1990222276749301E-2</v>
      </c>
      <c r="M94">
        <v>0.153831825725531</v>
      </c>
      <c r="N94">
        <v>0.199724779695131</v>
      </c>
      <c r="O94">
        <v>2.2918509442214499E-3</v>
      </c>
      <c r="P94">
        <v>0.440302580037786</v>
      </c>
      <c r="Q94">
        <v>0.57861457499817393</v>
      </c>
      <c r="R94">
        <v>1.0189171550359599</v>
      </c>
      <c r="U94" t="str">
        <f t="shared" si="10"/>
        <v>Argentina</v>
      </c>
      <c r="V94">
        <f t="shared" si="11"/>
        <v>1.356902669187092</v>
      </c>
      <c r="W94">
        <f t="shared" si="12"/>
        <v>0.58292878358729527</v>
      </c>
      <c r="X94">
        <f t="shared" si="13"/>
        <v>1.517705159030081</v>
      </c>
      <c r="Y94">
        <f t="shared" si="14"/>
        <v>1.4341161404302509</v>
      </c>
      <c r="Z94">
        <f t="shared" si="15"/>
        <v>1.9830983810623547E-2</v>
      </c>
      <c r="AA94">
        <f t="shared" si="16"/>
        <v>1.7799051700993458</v>
      </c>
      <c r="AB94">
        <f t="shared" si="17"/>
        <v>4.9114837360453034</v>
      </c>
      <c r="AC94">
        <f t="shared" si="18"/>
        <v>6.6913889061446499</v>
      </c>
    </row>
    <row r="95" spans="1:29">
      <c r="A95" t="s">
        <v>102</v>
      </c>
      <c r="B95">
        <v>0.28348771782771698</v>
      </c>
      <c r="C95">
        <v>0.30034206942140701</v>
      </c>
      <c r="D95">
        <v>0.52540664038269103</v>
      </c>
      <c r="E95">
        <v>0.208590523864424</v>
      </c>
      <c r="F95">
        <v>3.0612329940239401E-3</v>
      </c>
      <c r="G95">
        <v>1.5961170841467194</v>
      </c>
      <c r="H95">
        <v>1.3208881844903093</v>
      </c>
      <c r="I95">
        <v>2.9170052686370287</v>
      </c>
      <c r="K95">
        <v>1.46610392471425E-2</v>
      </c>
      <c r="L95">
        <v>2.4771924545993002E-2</v>
      </c>
      <c r="M95">
        <v>2.2898159577272099E-2</v>
      </c>
      <c r="N95">
        <v>8.4615414826722992E-3</v>
      </c>
      <c r="O95" s="1">
        <v>1.48174893021077E-4</v>
      </c>
      <c r="P95">
        <v>0.212335715266255</v>
      </c>
      <c r="Q95">
        <v>7.0940839746095996E-2</v>
      </c>
      <c r="R95">
        <v>0.28327655501235099</v>
      </c>
      <c r="U95" t="str">
        <f t="shared" si="10"/>
        <v>Bolivia</v>
      </c>
      <c r="V95">
        <f t="shared" si="11"/>
        <v>0.29814875707485949</v>
      </c>
      <c r="W95">
        <f t="shared" si="12"/>
        <v>0.32511399396740004</v>
      </c>
      <c r="X95">
        <f t="shared" si="13"/>
        <v>0.54830479995996317</v>
      </c>
      <c r="Y95">
        <f t="shared" si="14"/>
        <v>0.21705206534709631</v>
      </c>
      <c r="Z95">
        <f t="shared" si="15"/>
        <v>3.2094078870450169E-3</v>
      </c>
      <c r="AA95">
        <f t="shared" si="16"/>
        <v>1.8084527994129744</v>
      </c>
      <c r="AB95">
        <f t="shared" si="17"/>
        <v>1.3918290242364053</v>
      </c>
      <c r="AC95">
        <f t="shared" si="18"/>
        <v>3.2002818236493797</v>
      </c>
    </row>
    <row r="96" spans="1:29">
      <c r="A96" t="s">
        <v>103</v>
      </c>
      <c r="B96">
        <v>4.4021812275682102</v>
      </c>
      <c r="C96">
        <v>8.4785787950851006</v>
      </c>
      <c r="D96">
        <v>1.16016935569462</v>
      </c>
      <c r="E96">
        <v>4.1727798605498396</v>
      </c>
      <c r="F96">
        <v>0.101526093463002</v>
      </c>
      <c r="G96">
        <v>16.886997010096096</v>
      </c>
      <c r="H96">
        <v>18.315235332360999</v>
      </c>
      <c r="I96">
        <v>35.202232342457094</v>
      </c>
      <c r="K96">
        <v>0.282661182762379</v>
      </c>
      <c r="L96">
        <v>0.73587492195971904</v>
      </c>
      <c r="M96">
        <v>0.15721659637079599</v>
      </c>
      <c r="N96">
        <v>0.37621184227837501</v>
      </c>
      <c r="O96">
        <v>1.08942464534809E-2</v>
      </c>
      <c r="P96">
        <v>2.4742334729474198</v>
      </c>
      <c r="Q96">
        <v>1.5628587898247606</v>
      </c>
      <c r="R96">
        <v>4.0370922627721804</v>
      </c>
      <c r="U96" t="str">
        <f t="shared" si="10"/>
        <v>Brazil</v>
      </c>
      <c r="V96">
        <f t="shared" si="11"/>
        <v>4.6848424103305888</v>
      </c>
      <c r="W96">
        <f t="shared" si="12"/>
        <v>9.2144537170448189</v>
      </c>
      <c r="X96">
        <f t="shared" si="13"/>
        <v>1.3173859520654161</v>
      </c>
      <c r="Y96">
        <f t="shared" si="14"/>
        <v>4.5489917028282143</v>
      </c>
      <c r="Z96">
        <f t="shared" si="15"/>
        <v>0.1124203399164829</v>
      </c>
      <c r="AA96">
        <f t="shared" si="16"/>
        <v>19.361230483043514</v>
      </c>
      <c r="AB96">
        <f t="shared" si="17"/>
        <v>19.878094122185757</v>
      </c>
      <c r="AC96">
        <f t="shared" si="18"/>
        <v>39.239324605229271</v>
      </c>
    </row>
    <row r="97" spans="1:29">
      <c r="A97" t="s">
        <v>104</v>
      </c>
      <c r="B97">
        <v>0.38560177372028598</v>
      </c>
      <c r="C97">
        <v>0.24561637763827901</v>
      </c>
      <c r="D97">
        <v>3.2328754669687099E-2</v>
      </c>
      <c r="E97">
        <v>7.7614214747965996E-2</v>
      </c>
      <c r="F97">
        <v>5.2165967714415699E-3</v>
      </c>
      <c r="G97">
        <v>1.0195126950543902</v>
      </c>
      <c r="H97">
        <v>0.74637771754759941</v>
      </c>
      <c r="I97">
        <v>1.7658904126019896</v>
      </c>
      <c r="K97">
        <v>4.2144557955953302E-2</v>
      </c>
      <c r="L97">
        <v>4.6295635335312502E-2</v>
      </c>
      <c r="M97">
        <v>4.3153317784404002E-3</v>
      </c>
      <c r="N97">
        <v>1.7857253870420101E-2</v>
      </c>
      <c r="O97" s="1">
        <v>8.37159256449677E-4</v>
      </c>
      <c r="P97">
        <v>0.31712413298484199</v>
      </c>
      <c r="Q97">
        <v>0.111449938196581</v>
      </c>
      <c r="R97">
        <v>0.42857407118142299</v>
      </c>
      <c r="U97" t="str">
        <f t="shared" si="10"/>
        <v>Chile</v>
      </c>
      <c r="V97">
        <f t="shared" si="11"/>
        <v>0.42774633167623927</v>
      </c>
      <c r="W97">
        <f t="shared" si="12"/>
        <v>0.29191201297359148</v>
      </c>
      <c r="X97">
        <f t="shared" si="13"/>
        <v>3.66440864481275E-2</v>
      </c>
      <c r="Y97">
        <f t="shared" si="14"/>
        <v>9.5471468618386096E-2</v>
      </c>
      <c r="Z97">
        <f t="shared" si="15"/>
        <v>6.053756027891247E-3</v>
      </c>
      <c r="AA97">
        <f t="shared" si="16"/>
        <v>1.3366368280392322</v>
      </c>
      <c r="AB97">
        <f t="shared" si="17"/>
        <v>0.85782765574418041</v>
      </c>
      <c r="AC97">
        <f t="shared" si="18"/>
        <v>2.1944644837834124</v>
      </c>
    </row>
    <row r="98" spans="1:29">
      <c r="A98" t="s">
        <v>105</v>
      </c>
      <c r="B98">
        <v>9.8725318217418104E-2</v>
      </c>
      <c r="C98">
        <v>1.26053286141808</v>
      </c>
      <c r="D98">
        <v>1.5160882598246701</v>
      </c>
      <c r="E98">
        <v>0.217084030042727</v>
      </c>
      <c r="F98">
        <v>1.1860571700308501E-2</v>
      </c>
      <c r="G98">
        <v>2.6692194995614997</v>
      </c>
      <c r="H98">
        <v>3.1042910412036022</v>
      </c>
      <c r="I98">
        <v>5.773510540765102</v>
      </c>
      <c r="K98">
        <v>1.1609853118868099E-2</v>
      </c>
      <c r="L98">
        <v>0.212793772021106</v>
      </c>
      <c r="M98">
        <v>0.24242353745916601</v>
      </c>
      <c r="N98">
        <v>4.0095917619834297E-2</v>
      </c>
      <c r="O98">
        <v>2.4473873611003901E-3</v>
      </c>
      <c r="P98">
        <v>0.63720869307494499</v>
      </c>
      <c r="Q98">
        <v>0.50937046758007498</v>
      </c>
      <c r="R98">
        <v>1.14657916065502</v>
      </c>
      <c r="U98" t="str">
        <f t="shared" si="10"/>
        <v>Colombia</v>
      </c>
      <c r="V98">
        <f t="shared" si="11"/>
        <v>0.1103351713362862</v>
      </c>
      <c r="W98">
        <f t="shared" si="12"/>
        <v>1.4733266334391859</v>
      </c>
      <c r="X98">
        <f t="shared" si="13"/>
        <v>1.7585117972838362</v>
      </c>
      <c r="Y98">
        <f t="shared" si="14"/>
        <v>0.2571799476625613</v>
      </c>
      <c r="Z98">
        <f t="shared" si="15"/>
        <v>1.430795906140889E-2</v>
      </c>
      <c r="AA98">
        <f t="shared" si="16"/>
        <v>3.3064281926364449</v>
      </c>
      <c r="AB98">
        <f t="shared" si="17"/>
        <v>3.613661508783677</v>
      </c>
      <c r="AC98">
        <f t="shared" si="18"/>
        <v>6.9200897014201219</v>
      </c>
    </row>
    <row r="99" spans="1:29">
      <c r="A99" t="s">
        <v>106</v>
      </c>
      <c r="B99">
        <v>2.93743533841807E-2</v>
      </c>
      <c r="C99">
        <v>0.165023505905256</v>
      </c>
      <c r="D99">
        <v>4.3291736760325099E-3</v>
      </c>
      <c r="E99">
        <v>9.0861089033118597E-2</v>
      </c>
      <c r="F99">
        <v>5.8826603106932798E-3</v>
      </c>
      <c r="G99">
        <v>0.58327956825792038</v>
      </c>
      <c r="H99">
        <v>0.29547078230935986</v>
      </c>
      <c r="I99">
        <v>0.87875035056728024</v>
      </c>
      <c r="K99">
        <v>2.4604892374015799E-3</v>
      </c>
      <c r="L99">
        <v>2.5139108164331E-2</v>
      </c>
      <c r="M99" s="1">
        <v>5.6927211986195197E-4</v>
      </c>
      <c r="N99">
        <v>1.43070199053254E-2</v>
      </c>
      <c r="O99">
        <v>1.15213294962032E-3</v>
      </c>
      <c r="P99">
        <v>0.108004904242959</v>
      </c>
      <c r="Q99">
        <v>4.3628022376543008E-2</v>
      </c>
      <c r="R99">
        <v>0.15163292661950201</v>
      </c>
      <c r="U99" t="str">
        <f t="shared" si="10"/>
        <v>Ecuador</v>
      </c>
      <c r="V99">
        <f t="shared" si="11"/>
        <v>3.1834842621582281E-2</v>
      </c>
      <c r="W99">
        <f t="shared" si="12"/>
        <v>0.19016261406958701</v>
      </c>
      <c r="X99">
        <f t="shared" si="13"/>
        <v>4.8984457958944619E-3</v>
      </c>
      <c r="Y99">
        <f t="shared" si="14"/>
        <v>0.105168108938444</v>
      </c>
      <c r="Z99">
        <f t="shared" si="15"/>
        <v>7.0347932603135998E-3</v>
      </c>
      <c r="AA99">
        <f t="shared" si="16"/>
        <v>0.69128447250087932</v>
      </c>
      <c r="AB99">
        <f t="shared" si="17"/>
        <v>0.33909880468590287</v>
      </c>
      <c r="AC99">
        <f t="shared" si="18"/>
        <v>1.0303832771867822</v>
      </c>
    </row>
    <row r="100" spans="1:29">
      <c r="A100" t="s">
        <v>107</v>
      </c>
      <c r="B100" s="1">
        <v>7.6081824781756196E-4</v>
      </c>
      <c r="C100" s="1">
        <v>7.4588704161450696E-4</v>
      </c>
      <c r="D100">
        <v>0</v>
      </c>
      <c r="E100" s="1">
        <v>4.8255530909386299E-4</v>
      </c>
      <c r="F100" s="1">
        <v>1.76640052159927E-4</v>
      </c>
      <c r="G100">
        <v>3.438809325808001E-2</v>
      </c>
      <c r="H100">
        <v>2.1659006506800083E-3</v>
      </c>
      <c r="I100">
        <v>3.6553993908760019E-2</v>
      </c>
      <c r="K100" s="1">
        <v>1.2571632085271101E-5</v>
      </c>
      <c r="L100" s="1">
        <v>5.5648652941161396E-6</v>
      </c>
      <c r="M100">
        <v>0</v>
      </c>
      <c r="N100" s="1">
        <v>1.13603319453314E-5</v>
      </c>
      <c r="O100" s="1">
        <v>1.85395099856543E-7</v>
      </c>
      <c r="P100" s="1">
        <v>6.6813445870401403E-4</v>
      </c>
      <c r="Q100">
        <v>2.9682224424575012E-5</v>
      </c>
      <c r="R100">
        <v>6.9781668312858904E-4</v>
      </c>
      <c r="U100" t="str">
        <f t="shared" si="10"/>
        <v>French Guiana</v>
      </c>
      <c r="V100">
        <f t="shared" si="11"/>
        <v>7.7338987990283308E-4</v>
      </c>
      <c r="W100">
        <f t="shared" si="12"/>
        <v>7.5145190690862305E-4</v>
      </c>
      <c r="X100">
        <f t="shared" si="13"/>
        <v>0</v>
      </c>
      <c r="Y100">
        <f t="shared" si="14"/>
        <v>4.9391564103919443E-4</v>
      </c>
      <c r="Z100">
        <f t="shared" si="15"/>
        <v>1.7682544725978355E-4</v>
      </c>
      <c r="AA100">
        <f t="shared" si="16"/>
        <v>3.5056227716784023E-2</v>
      </c>
      <c r="AB100">
        <f t="shared" si="17"/>
        <v>2.1955828751045832E-3</v>
      </c>
      <c r="AC100">
        <f t="shared" si="18"/>
        <v>3.7251810591888611E-2</v>
      </c>
    </row>
    <row r="101" spans="1:29">
      <c r="A101" t="s">
        <v>108</v>
      </c>
      <c r="B101">
        <v>5.4311751852164303E-2</v>
      </c>
      <c r="C101">
        <v>0</v>
      </c>
      <c r="D101">
        <v>0</v>
      </c>
      <c r="E101">
        <v>0</v>
      </c>
      <c r="F101">
        <v>0</v>
      </c>
      <c r="G101">
        <v>1.5809619677502099E-3</v>
      </c>
      <c r="H101">
        <v>5.4311751852163602E-2</v>
      </c>
      <c r="I101">
        <v>5.5892713819913814E-2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U101" t="str">
        <f t="shared" si="10"/>
        <v>Falkland Islands (Malvinas)</v>
      </c>
      <c r="V101">
        <f t="shared" si="11"/>
        <v>5.4311751852164303E-2</v>
      </c>
      <c r="W101">
        <f t="shared" si="12"/>
        <v>0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1.5809619677502099E-3</v>
      </c>
      <c r="AB101">
        <f t="shared" si="17"/>
        <v>5.4311751852163602E-2</v>
      </c>
      <c r="AC101">
        <f t="shared" si="18"/>
        <v>5.5892713819913814E-2</v>
      </c>
    </row>
    <row r="102" spans="1:29">
      <c r="A102" t="s">
        <v>109</v>
      </c>
      <c r="B102">
        <v>2.5552530366762801E-2</v>
      </c>
      <c r="C102">
        <v>1.6848627980321398E-2</v>
      </c>
      <c r="D102">
        <v>4.4096819904346198E-2</v>
      </c>
      <c r="E102">
        <v>1.6879245946466299E-2</v>
      </c>
      <c r="F102" s="1">
        <v>3.8804963639922901E-4</v>
      </c>
      <c r="G102">
        <v>0.1907920723624299</v>
      </c>
      <c r="H102">
        <v>0.10376527383425049</v>
      </c>
      <c r="I102">
        <v>0.29455734619668039</v>
      </c>
      <c r="K102">
        <v>2.0563007944515901E-3</v>
      </c>
      <c r="L102">
        <v>1.6323475660095399E-3</v>
      </c>
      <c r="M102">
        <v>5.1382698504771696E-3</v>
      </c>
      <c r="N102">
        <v>1.5978574479877999E-3</v>
      </c>
      <c r="O102" s="1">
        <v>1.8487103059569801E-5</v>
      </c>
      <c r="P102">
        <v>3.06577347465877E-2</v>
      </c>
      <c r="Q102">
        <v>1.0443262761985803E-2</v>
      </c>
      <c r="R102">
        <v>4.1100997508573503E-2</v>
      </c>
      <c r="U102" t="str">
        <f t="shared" si="10"/>
        <v>Guyana</v>
      </c>
      <c r="V102">
        <f t="shared" si="11"/>
        <v>2.7608831161214389E-2</v>
      </c>
      <c r="W102">
        <f t="shared" si="12"/>
        <v>1.8480975546330939E-2</v>
      </c>
      <c r="X102">
        <f t="shared" si="13"/>
        <v>4.9235089754823366E-2</v>
      </c>
      <c r="Y102">
        <f t="shared" si="14"/>
        <v>1.84771033944541E-2</v>
      </c>
      <c r="Z102">
        <f t="shared" si="15"/>
        <v>4.0653673945879881E-4</v>
      </c>
      <c r="AA102">
        <f t="shared" si="16"/>
        <v>0.2214498071090176</v>
      </c>
      <c r="AB102">
        <f t="shared" si="17"/>
        <v>0.1142085365962363</v>
      </c>
      <c r="AC102">
        <f t="shared" si="18"/>
        <v>0.33565834370525388</v>
      </c>
    </row>
    <row r="103" spans="1:29">
      <c r="A103" t="s">
        <v>110</v>
      </c>
      <c r="B103">
        <v>1.16053176532436E-2</v>
      </c>
      <c r="C103" s="1">
        <v>4.0914827338178002E-4</v>
      </c>
      <c r="D103" s="1">
        <v>6.9267988945110096E-4</v>
      </c>
      <c r="E103">
        <v>2.6169267441561502E-3</v>
      </c>
      <c r="F103" s="1">
        <v>3.8012794525165799E-4</v>
      </c>
      <c r="G103">
        <v>8.9566635865449662E-2</v>
      </c>
      <c r="H103">
        <v>1.5704200505480159E-2</v>
      </c>
      <c r="I103">
        <v>0.10527083637092982</v>
      </c>
      <c r="K103" s="1">
        <v>3.1979374801855098E-4</v>
      </c>
      <c r="L103" s="1">
        <v>1.2322263887788801E-5</v>
      </c>
      <c r="M103" s="1">
        <v>3.2728055974328297E-5</v>
      </c>
      <c r="N103" s="1">
        <v>8.3743299774452902E-5</v>
      </c>
      <c r="O103" s="1">
        <v>2.9676810336656702E-6</v>
      </c>
      <c r="P103">
        <v>3.6155039347860801E-3</v>
      </c>
      <c r="Q103">
        <v>4.5155504868879016E-4</v>
      </c>
      <c r="R103">
        <v>4.0670589834748702E-3</v>
      </c>
      <c r="U103" t="str">
        <f t="shared" si="10"/>
        <v>Suriname</v>
      </c>
      <c r="V103">
        <f t="shared" si="11"/>
        <v>1.1925111401262151E-2</v>
      </c>
      <c r="W103">
        <f t="shared" si="12"/>
        <v>4.214705372695688E-4</v>
      </c>
      <c r="X103">
        <f t="shared" si="13"/>
        <v>7.2540794542542931E-4</v>
      </c>
      <c r="Y103">
        <f t="shared" si="14"/>
        <v>2.7006700439306031E-3</v>
      </c>
      <c r="Z103">
        <f t="shared" si="15"/>
        <v>3.8309562628532364E-4</v>
      </c>
      <c r="AA103">
        <f t="shared" si="16"/>
        <v>9.3182139800235736E-2</v>
      </c>
      <c r="AB103">
        <f t="shared" si="17"/>
        <v>1.6155755554168948E-2</v>
      </c>
      <c r="AC103">
        <f t="shared" si="18"/>
        <v>0.10933789535440469</v>
      </c>
    </row>
    <row r="104" spans="1:29">
      <c r="A104" t="s">
        <v>111</v>
      </c>
      <c r="B104">
        <v>9.4644440054230006E-2</v>
      </c>
      <c r="C104">
        <v>0.41159733432627499</v>
      </c>
      <c r="D104">
        <v>0.222406022542146</v>
      </c>
      <c r="E104">
        <v>0.259701165971299</v>
      </c>
      <c r="F104">
        <v>3.0384857542841599E-3</v>
      </c>
      <c r="G104">
        <v>0.77664933073964981</v>
      </c>
      <c r="H104">
        <v>0.99138744864821016</v>
      </c>
      <c r="I104">
        <v>1.76803677938786</v>
      </c>
      <c r="K104">
        <v>1.4150555252174001E-2</v>
      </c>
      <c r="L104">
        <v>5.84365554380957E-2</v>
      </c>
      <c r="M104">
        <v>6.8498147368249399E-2</v>
      </c>
      <c r="N104">
        <v>3.6158801410919303E-2</v>
      </c>
      <c r="O104" s="1">
        <v>5.56286491652074E-4</v>
      </c>
      <c r="P104">
        <v>0.22151279920306099</v>
      </c>
      <c r="Q104">
        <v>0.17780034596109201</v>
      </c>
      <c r="R104">
        <v>0.399313145164153</v>
      </c>
      <c r="U104" t="str">
        <f t="shared" si="10"/>
        <v>Paraguay</v>
      </c>
      <c r="V104">
        <f t="shared" si="11"/>
        <v>0.108794995306404</v>
      </c>
      <c r="W104">
        <f t="shared" si="12"/>
        <v>0.47003388976437066</v>
      </c>
      <c r="X104">
        <f t="shared" si="13"/>
        <v>0.29090416991039542</v>
      </c>
      <c r="Y104">
        <f t="shared" si="14"/>
        <v>0.29585996738221831</v>
      </c>
      <c r="Z104">
        <f t="shared" si="15"/>
        <v>3.594772245936234E-3</v>
      </c>
      <c r="AA104">
        <f t="shared" si="16"/>
        <v>0.99816212994271081</v>
      </c>
      <c r="AB104">
        <f t="shared" si="17"/>
        <v>1.1691877946093021</v>
      </c>
      <c r="AC104">
        <f t="shared" si="18"/>
        <v>2.1673499245520129</v>
      </c>
    </row>
    <row r="105" spans="1:29">
      <c r="A105" t="s">
        <v>112</v>
      </c>
      <c r="B105">
        <v>0.40690902030234399</v>
      </c>
      <c r="C105">
        <v>0.165328071908143</v>
      </c>
      <c r="D105">
        <v>0.24822945379360001</v>
      </c>
      <c r="E105">
        <v>0.20305613616926099</v>
      </c>
      <c r="F105">
        <v>5.50531027420162E-3</v>
      </c>
      <c r="G105">
        <v>1.2623097632232998</v>
      </c>
      <c r="H105">
        <v>1.0290279924477019</v>
      </c>
      <c r="I105">
        <v>2.2913377556710017</v>
      </c>
      <c r="K105">
        <v>1.6627723313979499E-2</v>
      </c>
      <c r="L105">
        <v>1.7968695514159701E-2</v>
      </c>
      <c r="M105">
        <v>6.4621880791224098E-3</v>
      </c>
      <c r="N105">
        <v>1.1039025726186801E-2</v>
      </c>
      <c r="O105" s="1">
        <v>2.3149437738262201E-4</v>
      </c>
      <c r="P105">
        <v>0.108831816692347</v>
      </c>
      <c r="Q105">
        <v>5.2329127010830992E-2</v>
      </c>
      <c r="R105">
        <v>0.16116094370317799</v>
      </c>
      <c r="U105" t="str">
        <f t="shared" si="10"/>
        <v>Peru</v>
      </c>
      <c r="V105">
        <f t="shared" si="11"/>
        <v>0.42353674361632349</v>
      </c>
      <c r="W105">
        <f t="shared" si="12"/>
        <v>0.18329676742230269</v>
      </c>
      <c r="X105">
        <f t="shared" si="13"/>
        <v>0.25469164187272242</v>
      </c>
      <c r="Y105">
        <f t="shared" si="14"/>
        <v>0.21409516189544781</v>
      </c>
      <c r="Z105">
        <f t="shared" si="15"/>
        <v>5.7368046515842422E-3</v>
      </c>
      <c r="AA105">
        <f t="shared" si="16"/>
        <v>1.3711415799156468</v>
      </c>
      <c r="AB105">
        <f t="shared" si="17"/>
        <v>1.081357119458533</v>
      </c>
      <c r="AC105">
        <f t="shared" si="18"/>
        <v>2.4524986993741797</v>
      </c>
    </row>
    <row r="106" spans="1:29">
      <c r="A106" t="s">
        <v>113</v>
      </c>
      <c r="B106">
        <v>5.1133333839899403E-2</v>
      </c>
      <c r="C106">
        <v>0.341990522569452</v>
      </c>
      <c r="D106">
        <v>0.34561236635440501</v>
      </c>
      <c r="E106">
        <v>7.2723037613898103E-2</v>
      </c>
      <c r="F106">
        <v>1.6688148988982399E-3</v>
      </c>
      <c r="G106">
        <v>0.11451488585351002</v>
      </c>
      <c r="H106">
        <v>0.81312807527653796</v>
      </c>
      <c r="I106">
        <v>0.92764296113004796</v>
      </c>
      <c r="K106">
        <v>6.2639815976236104E-3</v>
      </c>
      <c r="L106">
        <v>4.5301284909945401E-2</v>
      </c>
      <c r="M106">
        <v>2.1811758529902001E-2</v>
      </c>
      <c r="N106">
        <v>1.40144538405951E-2</v>
      </c>
      <c r="O106" s="1">
        <v>3.11452824772113E-4</v>
      </c>
      <c r="P106">
        <v>3.2832637725323001E-2</v>
      </c>
      <c r="Q106">
        <v>8.7702931702836995E-2</v>
      </c>
      <c r="R106">
        <v>0.12053556942816</v>
      </c>
      <c r="U106" t="str">
        <f t="shared" si="10"/>
        <v>Uruguay</v>
      </c>
      <c r="V106">
        <f t="shared" si="11"/>
        <v>5.7397315437523015E-2</v>
      </c>
      <c r="W106">
        <f t="shared" si="12"/>
        <v>0.3872918074793974</v>
      </c>
      <c r="X106">
        <f t="shared" si="13"/>
        <v>0.36742412488430704</v>
      </c>
      <c r="Y106">
        <f t="shared" si="14"/>
        <v>8.6737491454493207E-2</v>
      </c>
      <c r="Z106">
        <f t="shared" si="15"/>
        <v>1.9802677236703528E-3</v>
      </c>
      <c r="AA106">
        <f t="shared" si="16"/>
        <v>0.14734752357883302</v>
      </c>
      <c r="AB106">
        <f t="shared" si="17"/>
        <v>0.90083100697937502</v>
      </c>
      <c r="AC106">
        <f t="shared" si="18"/>
        <v>1.0481785305582079</v>
      </c>
    </row>
    <row r="107" spans="1:29">
      <c r="A107" t="s">
        <v>114</v>
      </c>
      <c r="B107">
        <v>0.52125134066550205</v>
      </c>
      <c r="C107">
        <v>0.26430198989884801</v>
      </c>
      <c r="D107">
        <v>0.48537611322151197</v>
      </c>
      <c r="E107">
        <v>0.124616967773944</v>
      </c>
      <c r="F107">
        <v>1.20308779615899E-2</v>
      </c>
      <c r="G107">
        <v>1.5637757393354992</v>
      </c>
      <c r="H107">
        <v>1.4075772895215</v>
      </c>
      <c r="I107">
        <v>2.9713530288569991</v>
      </c>
      <c r="K107">
        <v>4.1623669886659401E-2</v>
      </c>
      <c r="L107">
        <v>4.7966126812745098E-2</v>
      </c>
      <c r="M107">
        <v>4.4855097765976501E-2</v>
      </c>
      <c r="N107">
        <v>2.4775552322173801E-2</v>
      </c>
      <c r="O107">
        <v>1.63394883070933E-3</v>
      </c>
      <c r="P107">
        <v>0.27109315166906101</v>
      </c>
      <c r="Q107">
        <v>0.16085439561825798</v>
      </c>
      <c r="R107">
        <v>0.43194754728731899</v>
      </c>
      <c r="U107" t="str">
        <f t="shared" si="10"/>
        <v>Venezuela</v>
      </c>
      <c r="V107">
        <f t="shared" si="11"/>
        <v>0.56287501055216149</v>
      </c>
      <c r="W107">
        <f t="shared" si="12"/>
        <v>0.3122681167115931</v>
      </c>
      <c r="X107">
        <f t="shared" si="13"/>
        <v>0.53023121098748849</v>
      </c>
      <c r="Y107">
        <f t="shared" si="14"/>
        <v>0.14939252009611781</v>
      </c>
      <c r="Z107">
        <f t="shared" si="15"/>
        <v>1.3664826792299231E-2</v>
      </c>
      <c r="AA107">
        <f t="shared" si="16"/>
        <v>1.8348688910045601</v>
      </c>
      <c r="AB107">
        <f t="shared" si="17"/>
        <v>1.5684316851397579</v>
      </c>
      <c r="AC107">
        <f t="shared" si="18"/>
        <v>3.4033005761443182</v>
      </c>
    </row>
    <row r="108" spans="1:29">
      <c r="A108" t="s">
        <v>115</v>
      </c>
      <c r="B108">
        <v>5.8022626902880401E-3</v>
      </c>
      <c r="C108">
        <v>1.4627524429194701E-3</v>
      </c>
      <c r="D108">
        <v>0</v>
      </c>
      <c r="E108">
        <v>3.3445233668890901E-3</v>
      </c>
      <c r="F108" s="1">
        <v>2.16126137998902E-5</v>
      </c>
      <c r="G108">
        <v>6.1307709241367969E-2</v>
      </c>
      <c r="H108">
        <v>1.0631151113896009E-2</v>
      </c>
      <c r="I108">
        <v>7.1938860355263978E-2</v>
      </c>
      <c r="K108" s="1">
        <v>8.9175168195686802E-4</v>
      </c>
      <c r="L108" s="1">
        <v>3.9423806394457998E-4</v>
      </c>
      <c r="M108">
        <v>0</v>
      </c>
      <c r="N108">
        <v>1.0006204407838101E-3</v>
      </c>
      <c r="O108" s="1">
        <v>4.3114273596065804E-6</v>
      </c>
      <c r="P108">
        <v>1.19295588153957E-2</v>
      </c>
      <c r="Q108">
        <v>2.2909216140450002E-3</v>
      </c>
      <c r="R108">
        <v>1.4220480429440701E-2</v>
      </c>
      <c r="U108" t="str">
        <f t="shared" si="10"/>
        <v>Belize</v>
      </c>
      <c r="V108">
        <f t="shared" si="11"/>
        <v>6.6940143722449084E-3</v>
      </c>
      <c r="W108">
        <f t="shared" si="12"/>
        <v>1.8569905068640501E-3</v>
      </c>
      <c r="X108">
        <f t="shared" si="13"/>
        <v>0</v>
      </c>
      <c r="Y108">
        <f t="shared" si="14"/>
        <v>4.3451438076729E-3</v>
      </c>
      <c r="Z108">
        <f t="shared" si="15"/>
        <v>2.5924041159496782E-5</v>
      </c>
      <c r="AA108">
        <f t="shared" si="16"/>
        <v>7.3237268056763671E-2</v>
      </c>
      <c r="AB108">
        <f t="shared" si="17"/>
        <v>1.2922072727941009E-2</v>
      </c>
      <c r="AC108">
        <f t="shared" si="18"/>
        <v>8.6159340784704677E-2</v>
      </c>
    </row>
    <row r="109" spans="1:29">
      <c r="A109" t="s">
        <v>116</v>
      </c>
      <c r="B109">
        <v>3.1355238171925301E-3</v>
      </c>
      <c r="C109">
        <v>5.6104513601311801E-2</v>
      </c>
      <c r="D109">
        <v>0</v>
      </c>
      <c r="E109">
        <v>3.1211900551878901E-2</v>
      </c>
      <c r="F109">
        <v>1.3652584655612699E-3</v>
      </c>
      <c r="G109">
        <v>0.19783925681527803</v>
      </c>
      <c r="H109">
        <v>9.1817196435938997E-2</v>
      </c>
      <c r="I109">
        <v>0.28965645325121703</v>
      </c>
      <c r="K109" s="1">
        <v>3.3551081446508502E-4</v>
      </c>
      <c r="L109">
        <v>9.1840454930585107E-3</v>
      </c>
      <c r="M109">
        <v>0</v>
      </c>
      <c r="N109">
        <v>5.0728304185640996E-3</v>
      </c>
      <c r="O109" s="1">
        <v>1.3355608648375501E-4</v>
      </c>
      <c r="P109">
        <v>4.55459382757777E-2</v>
      </c>
      <c r="Q109">
        <v>1.4725942812571398E-2</v>
      </c>
      <c r="R109">
        <v>6.0271881088349098E-2</v>
      </c>
      <c r="U109" t="str">
        <f t="shared" si="10"/>
        <v>Costa Rica</v>
      </c>
      <c r="V109">
        <f t="shared" si="11"/>
        <v>3.4710346316576151E-3</v>
      </c>
      <c r="W109">
        <f t="shared" si="12"/>
        <v>6.5288559094370313E-2</v>
      </c>
      <c r="X109">
        <f t="shared" si="13"/>
        <v>0</v>
      </c>
      <c r="Y109">
        <f t="shared" si="14"/>
        <v>3.6284730970442998E-2</v>
      </c>
      <c r="Z109">
        <f t="shared" si="15"/>
        <v>1.4988145520450249E-3</v>
      </c>
      <c r="AA109">
        <f t="shared" si="16"/>
        <v>0.24338519509105572</v>
      </c>
      <c r="AB109">
        <f t="shared" si="17"/>
        <v>0.10654313924851039</v>
      </c>
      <c r="AC109">
        <f t="shared" si="18"/>
        <v>0.34992833433956611</v>
      </c>
    </row>
    <row r="110" spans="1:29">
      <c r="A110" t="s">
        <v>117</v>
      </c>
      <c r="B110">
        <v>2.0212485536870799E-3</v>
      </c>
      <c r="C110">
        <v>2.8831640041991E-2</v>
      </c>
      <c r="D110">
        <v>0</v>
      </c>
      <c r="E110">
        <v>4.4633887819329199E-2</v>
      </c>
      <c r="F110" s="1">
        <v>7.6696857321202801E-4</v>
      </c>
      <c r="G110">
        <v>4.7643238097168014E-2</v>
      </c>
      <c r="H110">
        <v>7.6253744988216993E-2</v>
      </c>
      <c r="I110">
        <v>0.12389698308538501</v>
      </c>
      <c r="K110" s="1">
        <v>3.0200004117076902E-4</v>
      </c>
      <c r="L110">
        <v>4.0286185896299597E-3</v>
      </c>
      <c r="M110">
        <v>0</v>
      </c>
      <c r="N110">
        <v>6.0213441796470599E-3</v>
      </c>
      <c r="O110" s="1">
        <v>8.9372838561458794E-5</v>
      </c>
      <c r="P110">
        <v>1.4592616071362099E-2</v>
      </c>
      <c r="Q110">
        <v>1.0441335649009301E-2</v>
      </c>
      <c r="R110">
        <v>2.50339517203714E-2</v>
      </c>
      <c r="U110" t="str">
        <f t="shared" si="10"/>
        <v>El Salvador</v>
      </c>
      <c r="V110">
        <f t="shared" si="11"/>
        <v>2.3232485948578487E-3</v>
      </c>
      <c r="W110">
        <f t="shared" si="12"/>
        <v>3.286025863162096E-2</v>
      </c>
      <c r="X110">
        <f t="shared" si="13"/>
        <v>0</v>
      </c>
      <c r="Y110">
        <f t="shared" si="14"/>
        <v>5.0655231998976258E-2</v>
      </c>
      <c r="Z110">
        <f t="shared" si="15"/>
        <v>8.5634141177348677E-4</v>
      </c>
      <c r="AA110">
        <f t="shared" si="16"/>
        <v>6.2235854168530114E-2</v>
      </c>
      <c r="AB110">
        <f t="shared" si="17"/>
        <v>8.6695080637226293E-2</v>
      </c>
      <c r="AC110">
        <f t="shared" si="18"/>
        <v>0.14893093480575642</v>
      </c>
    </row>
    <row r="111" spans="1:29">
      <c r="A111" t="s">
        <v>118</v>
      </c>
      <c r="B111">
        <v>1.71861491339289E-2</v>
      </c>
      <c r="C111">
        <v>8.1781008217701401E-2</v>
      </c>
      <c r="D111">
        <v>1.55862457579447E-3</v>
      </c>
      <c r="E111">
        <v>0.10577626514986201</v>
      </c>
      <c r="F111">
        <v>1.1695039139844299E-3</v>
      </c>
      <c r="G111">
        <v>0.35930655498446495</v>
      </c>
      <c r="H111">
        <v>0.20747155099127013</v>
      </c>
      <c r="I111">
        <v>0.56677810597573508</v>
      </c>
      <c r="K111">
        <v>2.19145098261637E-3</v>
      </c>
      <c r="L111">
        <v>1.2765402561784499E-2</v>
      </c>
      <c r="M111" s="1">
        <v>1.58805968222195E-4</v>
      </c>
      <c r="N111">
        <v>1.6841482879656301E-2</v>
      </c>
      <c r="O111" s="1">
        <v>1.2271150791631801E-4</v>
      </c>
      <c r="P111">
        <v>8.4337127086136998E-2</v>
      </c>
      <c r="Q111">
        <v>3.2079853900196006E-2</v>
      </c>
      <c r="R111">
        <v>0.116416980986333</v>
      </c>
      <c r="U111" t="str">
        <f t="shared" si="10"/>
        <v>Guatemala</v>
      </c>
      <c r="V111">
        <f t="shared" si="11"/>
        <v>1.9377600116545272E-2</v>
      </c>
      <c r="W111">
        <f t="shared" si="12"/>
        <v>9.4546410779485904E-2</v>
      </c>
      <c r="X111">
        <f t="shared" si="13"/>
        <v>1.7174305440166651E-3</v>
      </c>
      <c r="Y111">
        <f t="shared" si="14"/>
        <v>0.1226177480295183</v>
      </c>
      <c r="Z111">
        <f t="shared" si="15"/>
        <v>1.292215421900748E-3</v>
      </c>
      <c r="AA111">
        <f t="shared" si="16"/>
        <v>0.44364368207060195</v>
      </c>
      <c r="AB111">
        <f t="shared" si="17"/>
        <v>0.23955140489146615</v>
      </c>
      <c r="AC111">
        <f t="shared" si="18"/>
        <v>0.6831950869620681</v>
      </c>
    </row>
    <row r="112" spans="1:29">
      <c r="A112" t="s">
        <v>119</v>
      </c>
      <c r="B112">
        <v>2.7760618596467699E-2</v>
      </c>
      <c r="C112">
        <v>9.14934332206193E-2</v>
      </c>
      <c r="D112">
        <v>0</v>
      </c>
      <c r="E112">
        <v>6.8830081710391497E-2</v>
      </c>
      <c r="F112" s="1">
        <v>4.2083267195725899E-4</v>
      </c>
      <c r="G112">
        <v>0.39785528556548899</v>
      </c>
      <c r="H112">
        <v>0.18850496619948998</v>
      </c>
      <c r="I112">
        <v>0.58636025176497897</v>
      </c>
      <c r="K112">
        <v>4.50257365313939E-3</v>
      </c>
      <c r="L112">
        <v>1.6165972499820401E-2</v>
      </c>
      <c r="M112">
        <v>0</v>
      </c>
      <c r="N112">
        <v>1.4771791274646799E-2</v>
      </c>
      <c r="O112" s="1">
        <v>6.1751306062429793E-5</v>
      </c>
      <c r="P112">
        <v>0.115551656666978</v>
      </c>
      <c r="Q112">
        <v>3.5502088733670001E-2</v>
      </c>
      <c r="R112">
        <v>0.151053745400648</v>
      </c>
      <c r="U112" t="str">
        <f t="shared" si="10"/>
        <v>Honduras</v>
      </c>
      <c r="V112">
        <f t="shared" si="11"/>
        <v>3.2263192249607088E-2</v>
      </c>
      <c r="W112">
        <f t="shared" si="12"/>
        <v>0.10765940572043969</v>
      </c>
      <c r="X112">
        <f t="shared" si="13"/>
        <v>0</v>
      </c>
      <c r="Y112">
        <f t="shared" si="14"/>
        <v>8.3601872985038295E-2</v>
      </c>
      <c r="Z112">
        <f t="shared" si="15"/>
        <v>4.8258397801968875E-4</v>
      </c>
      <c r="AA112">
        <f t="shared" si="16"/>
        <v>0.51340694223246697</v>
      </c>
      <c r="AB112">
        <f t="shared" si="17"/>
        <v>0.22400705493315998</v>
      </c>
      <c r="AC112">
        <f t="shared" si="18"/>
        <v>0.73741399716562694</v>
      </c>
    </row>
    <row r="113" spans="1:29">
      <c r="A113" t="s">
        <v>120</v>
      </c>
      <c r="B113">
        <v>0.92390295605762796</v>
      </c>
      <c r="C113">
        <v>0.828191274089637</v>
      </c>
      <c r="D113">
        <v>0.89747899238814199</v>
      </c>
      <c r="E113">
        <v>0.67842865877901304</v>
      </c>
      <c r="F113">
        <v>1.18956752808772E-2</v>
      </c>
      <c r="G113">
        <v>2.2763419526028796</v>
      </c>
      <c r="H113">
        <v>3.3398975565952602</v>
      </c>
      <c r="I113">
        <v>5.6162395091981399</v>
      </c>
      <c r="K113">
        <v>0.14594010611074301</v>
      </c>
      <c r="L113">
        <v>0.17910195051834801</v>
      </c>
      <c r="M113">
        <v>7.3691450750056495E-2</v>
      </c>
      <c r="N113">
        <v>0.17281646394768199</v>
      </c>
      <c r="O113">
        <v>2.4579882662917798E-3</v>
      </c>
      <c r="P113">
        <v>0.74770498589258905</v>
      </c>
      <c r="Q113">
        <v>0.5740079595931209</v>
      </c>
      <c r="R113">
        <v>1.3217129454857099</v>
      </c>
      <c r="U113" t="str">
        <f t="shared" si="10"/>
        <v>Mexico</v>
      </c>
      <c r="V113">
        <f t="shared" si="11"/>
        <v>1.069843062168371</v>
      </c>
      <c r="W113">
        <f t="shared" si="12"/>
        <v>1.0072932246079851</v>
      </c>
      <c r="X113">
        <f t="shared" si="13"/>
        <v>0.97117044313819845</v>
      </c>
      <c r="Y113">
        <f t="shared" si="14"/>
        <v>0.85124512272669506</v>
      </c>
      <c r="Z113">
        <f t="shared" si="15"/>
        <v>1.4353663547168979E-2</v>
      </c>
      <c r="AA113">
        <f t="shared" si="16"/>
        <v>3.0240469384954687</v>
      </c>
      <c r="AB113">
        <f t="shared" si="17"/>
        <v>3.9139055161883811</v>
      </c>
      <c r="AC113">
        <f t="shared" si="18"/>
        <v>6.9379524546838498</v>
      </c>
    </row>
    <row r="114" spans="1:29">
      <c r="A114" t="s">
        <v>121</v>
      </c>
      <c r="B114">
        <v>2.1267593973191699E-2</v>
      </c>
      <c r="C114">
        <v>0.19640204750057699</v>
      </c>
      <c r="D114" s="1">
        <v>1.2572224259959999E-6</v>
      </c>
      <c r="E114">
        <v>7.8203370742102998E-2</v>
      </c>
      <c r="F114" s="1">
        <v>5.5721476823449901E-4</v>
      </c>
      <c r="G114">
        <v>0.41212276910182988</v>
      </c>
      <c r="H114">
        <v>0.29643148420656007</v>
      </c>
      <c r="I114">
        <v>0.70855425330838995</v>
      </c>
      <c r="K114">
        <v>2.1552537357288101E-3</v>
      </c>
      <c r="L114">
        <v>3.0169800271081501E-2</v>
      </c>
      <c r="M114">
        <v>0</v>
      </c>
      <c r="N114">
        <v>1.39573737916467E-2</v>
      </c>
      <c r="O114" s="1">
        <v>9.6728679389143602E-5</v>
      </c>
      <c r="P114">
        <v>9.5298020025775504E-2</v>
      </c>
      <c r="Q114">
        <v>4.6379156477847489E-2</v>
      </c>
      <c r="R114">
        <v>0.14167717650362299</v>
      </c>
      <c r="U114" t="str">
        <f t="shared" si="10"/>
        <v>Nicaragua</v>
      </c>
      <c r="V114">
        <f t="shared" si="11"/>
        <v>2.3422847708920509E-2</v>
      </c>
      <c r="W114">
        <f t="shared" si="12"/>
        <v>0.22657184777165851</v>
      </c>
      <c r="X114">
        <f t="shared" si="13"/>
        <v>1.2572224259959999E-6</v>
      </c>
      <c r="Y114">
        <f t="shared" si="14"/>
        <v>9.21607445337497E-2</v>
      </c>
      <c r="Z114">
        <f t="shared" si="15"/>
        <v>6.5394344762364262E-4</v>
      </c>
      <c r="AA114">
        <f t="shared" si="16"/>
        <v>0.50742078912760535</v>
      </c>
      <c r="AB114">
        <f t="shared" si="17"/>
        <v>0.34281064068440759</v>
      </c>
      <c r="AC114">
        <f t="shared" si="18"/>
        <v>0.85023142981201294</v>
      </c>
    </row>
    <row r="115" spans="1:29">
      <c r="A115" t="s">
        <v>122</v>
      </c>
      <c r="B115">
        <v>1.3544013979713301E-2</v>
      </c>
      <c r="C115">
        <v>0.110847666512588</v>
      </c>
      <c r="D115">
        <v>0</v>
      </c>
      <c r="E115">
        <v>5.8622521114561101E-2</v>
      </c>
      <c r="F115">
        <v>1.9698151084062499E-3</v>
      </c>
      <c r="G115">
        <v>0.24003097534595397</v>
      </c>
      <c r="H115">
        <v>0.18498401671527009</v>
      </c>
      <c r="I115">
        <v>0.42501499206122406</v>
      </c>
      <c r="K115">
        <v>2.1591027239955202E-3</v>
      </c>
      <c r="L115">
        <v>1.31530421902269E-2</v>
      </c>
      <c r="M115">
        <v>0</v>
      </c>
      <c r="N115">
        <v>9.0627913545128398E-3</v>
      </c>
      <c r="O115" s="1">
        <v>2.13264568928437E-4</v>
      </c>
      <c r="P115">
        <v>4.2110873889780798E-2</v>
      </c>
      <c r="Q115">
        <v>2.4588200837664498E-2</v>
      </c>
      <c r="R115">
        <v>6.6699074727445296E-2</v>
      </c>
      <c r="U115" t="str">
        <f t="shared" si="10"/>
        <v>Panama</v>
      </c>
      <c r="V115">
        <f t="shared" si="11"/>
        <v>1.570311670370882E-2</v>
      </c>
      <c r="W115">
        <f t="shared" si="12"/>
        <v>0.1240007087028149</v>
      </c>
      <c r="X115">
        <f t="shared" si="13"/>
        <v>0</v>
      </c>
      <c r="Y115">
        <f t="shared" si="14"/>
        <v>6.7685312469073944E-2</v>
      </c>
      <c r="Z115">
        <f t="shared" si="15"/>
        <v>2.1830796773346867E-3</v>
      </c>
      <c r="AA115">
        <f t="shared" si="16"/>
        <v>0.28214184923573477</v>
      </c>
      <c r="AB115">
        <f t="shared" si="17"/>
        <v>0.20957221755293459</v>
      </c>
      <c r="AC115">
        <f t="shared" si="18"/>
        <v>0.49171406678866936</v>
      </c>
    </row>
    <row r="116" spans="1:29">
      <c r="A116" t="s">
        <v>123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U116" t="str">
        <f t="shared" si="10"/>
        <v>Bermuda</v>
      </c>
      <c r="V116">
        <f t="shared" si="11"/>
        <v>0</v>
      </c>
      <c r="W116">
        <f t="shared" si="12"/>
        <v>0</v>
      </c>
      <c r="X116">
        <f t="shared" si="13"/>
        <v>0</v>
      </c>
      <c r="Y116">
        <f t="shared" si="14"/>
        <v>0</v>
      </c>
      <c r="Z116">
        <f t="shared" si="15"/>
        <v>0</v>
      </c>
      <c r="AA116">
        <f t="shared" si="16"/>
        <v>0</v>
      </c>
      <c r="AB116">
        <f t="shared" si="17"/>
        <v>0</v>
      </c>
      <c r="AC116">
        <f t="shared" si="18"/>
        <v>0</v>
      </c>
    </row>
    <row r="117" spans="1:29">
      <c r="A117" t="s">
        <v>124</v>
      </c>
      <c r="B117">
        <v>3.1251774392742502</v>
      </c>
      <c r="C117">
        <v>0.21229434664751601</v>
      </c>
      <c r="D117">
        <v>0.13878862053577801</v>
      </c>
      <c r="E117">
        <v>1.4695029310546801</v>
      </c>
      <c r="F117">
        <v>2.2610497080330399E-2</v>
      </c>
      <c r="G117">
        <v>7.0622260275047992</v>
      </c>
      <c r="H117">
        <v>4.9683738345926045</v>
      </c>
      <c r="I117">
        <v>12.030599862097404</v>
      </c>
      <c r="K117">
        <v>4.31450518342242E-2</v>
      </c>
      <c r="L117">
        <v>2.4044385639373299E-2</v>
      </c>
      <c r="M117">
        <v>9.1881853020004192E-3</v>
      </c>
      <c r="N117">
        <v>0.197087879993987</v>
      </c>
      <c r="O117">
        <v>4.24571983883753E-3</v>
      </c>
      <c r="P117">
        <v>0.51247100741540197</v>
      </c>
      <c r="Q117">
        <v>0.27771122260842407</v>
      </c>
      <c r="R117">
        <v>0.79018223002382604</v>
      </c>
      <c r="U117" t="str">
        <f t="shared" si="10"/>
        <v>Canada</v>
      </c>
      <c r="V117">
        <f t="shared" si="11"/>
        <v>3.1683224911084742</v>
      </c>
      <c r="W117">
        <f t="shared" si="12"/>
        <v>0.23633873228688931</v>
      </c>
      <c r="X117">
        <f t="shared" si="13"/>
        <v>0.14797680583777842</v>
      </c>
      <c r="Y117">
        <f t="shared" si="14"/>
        <v>1.6665908110486671</v>
      </c>
      <c r="Z117">
        <f t="shared" si="15"/>
        <v>2.6856216919167928E-2</v>
      </c>
      <c r="AA117">
        <f t="shared" si="16"/>
        <v>7.5746970349202014</v>
      </c>
      <c r="AB117">
        <f t="shared" si="17"/>
        <v>5.2460850572010287</v>
      </c>
      <c r="AC117">
        <f t="shared" si="18"/>
        <v>12.820782092121229</v>
      </c>
    </row>
    <row r="118" spans="1:29">
      <c r="A118" t="s">
        <v>125</v>
      </c>
      <c r="B118" s="1">
        <v>1.9019753123981301E-4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1.9019753123981301E-4</v>
      </c>
      <c r="I118">
        <v>1.9019753123981301E-4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U118" t="str">
        <f t="shared" si="10"/>
        <v>Greenland</v>
      </c>
      <c r="V118">
        <f t="shared" si="11"/>
        <v>1.9019753123981301E-4</v>
      </c>
      <c r="W118">
        <f t="shared" si="12"/>
        <v>0</v>
      </c>
      <c r="X118">
        <f t="shared" si="13"/>
        <v>0</v>
      </c>
      <c r="Y118">
        <f t="shared" si="14"/>
        <v>0</v>
      </c>
      <c r="Z118">
        <f t="shared" si="15"/>
        <v>0</v>
      </c>
      <c r="AA118">
        <f t="shared" si="16"/>
        <v>0</v>
      </c>
      <c r="AB118">
        <f t="shared" si="17"/>
        <v>1.9019753123981301E-4</v>
      </c>
      <c r="AC118">
        <f t="shared" si="18"/>
        <v>1.9019753123981301E-4</v>
      </c>
    </row>
    <row r="119" spans="1:29">
      <c r="A119" t="s">
        <v>126</v>
      </c>
      <c r="B119">
        <v>3.9003319952084201</v>
      </c>
      <c r="C119">
        <v>2.71840934907509</v>
      </c>
      <c r="D119">
        <v>3.3237696298218</v>
      </c>
      <c r="E119">
        <v>4.8230659126930604</v>
      </c>
      <c r="F119">
        <v>0.27621278882383099</v>
      </c>
      <c r="G119">
        <v>7.2880197254016004</v>
      </c>
      <c r="H119">
        <v>15.041789675622695</v>
      </c>
      <c r="I119">
        <v>22.329809401024296</v>
      </c>
      <c r="K119">
        <v>0.40050715819669203</v>
      </c>
      <c r="L119">
        <v>0.69703874801205501</v>
      </c>
      <c r="M119">
        <v>0.449836887801639</v>
      </c>
      <c r="N119">
        <v>1.2865198949408301</v>
      </c>
      <c r="O119">
        <v>5.9981630569931298E-2</v>
      </c>
      <c r="P119">
        <v>2.9036720730191998</v>
      </c>
      <c r="Q119">
        <v>2.89388431952122</v>
      </c>
      <c r="R119">
        <v>5.7975563925404199</v>
      </c>
      <c r="U119" t="str">
        <f t="shared" si="10"/>
        <v>United States</v>
      </c>
      <c r="V119">
        <f t="shared" si="11"/>
        <v>4.3008391534051125</v>
      </c>
      <c r="W119">
        <f t="shared" si="12"/>
        <v>3.415448097087145</v>
      </c>
      <c r="X119">
        <f t="shared" si="13"/>
        <v>3.7736065176234392</v>
      </c>
      <c r="Y119">
        <f t="shared" si="14"/>
        <v>6.1095858076338905</v>
      </c>
      <c r="Z119">
        <f t="shared" si="15"/>
        <v>0.33619441939376227</v>
      </c>
      <c r="AA119">
        <f t="shared" si="16"/>
        <v>10.1916917984208</v>
      </c>
      <c r="AB119">
        <f t="shared" si="17"/>
        <v>17.935673995143915</v>
      </c>
      <c r="AC119">
        <f t="shared" si="18"/>
        <v>28.127365793564714</v>
      </c>
    </row>
    <row r="120" spans="1:29">
      <c r="A120" t="s">
        <v>127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 s="1">
        <v>1.87284863177186E-5</v>
      </c>
      <c r="L120">
        <v>0</v>
      </c>
      <c r="M120">
        <v>0</v>
      </c>
      <c r="N120" s="1">
        <v>2.3570156715913999E-6</v>
      </c>
      <c r="O120">
        <v>0</v>
      </c>
      <c r="P120" s="1">
        <v>4.1683915014440099E-5</v>
      </c>
      <c r="Q120">
        <v>2.1085501989310097E-5</v>
      </c>
      <c r="R120">
        <v>6.2769417003750197E-5</v>
      </c>
      <c r="U120" t="str">
        <f t="shared" si="10"/>
        <v>Saint Pierre and Miquelon</v>
      </c>
      <c r="V120">
        <f t="shared" si="11"/>
        <v>1.87284863177186E-5</v>
      </c>
      <c r="W120">
        <f t="shared" si="12"/>
        <v>0</v>
      </c>
      <c r="X120">
        <f t="shared" si="13"/>
        <v>0</v>
      </c>
      <c r="Y120">
        <f t="shared" si="14"/>
        <v>2.3570156715913999E-6</v>
      </c>
      <c r="Z120">
        <f t="shared" si="15"/>
        <v>0</v>
      </c>
      <c r="AA120">
        <f t="shared" si="16"/>
        <v>4.1683915014440099E-5</v>
      </c>
      <c r="AB120">
        <f t="shared" si="17"/>
        <v>2.1085501989310097E-5</v>
      </c>
      <c r="AC120">
        <f t="shared" si="18"/>
        <v>6.2769417003750197E-5</v>
      </c>
    </row>
    <row r="121" spans="1:29">
      <c r="A121" t="s">
        <v>128</v>
      </c>
      <c r="B121" s="1">
        <v>1.63491624577123E-4</v>
      </c>
      <c r="C121" s="1">
        <v>3.3294088097494703E-5</v>
      </c>
      <c r="D121" s="1">
        <v>2.41247442216403E-6</v>
      </c>
      <c r="E121" s="1">
        <v>1.58947613956637E-6</v>
      </c>
      <c r="F121" s="1">
        <v>1.5020340038983601E-5</v>
      </c>
      <c r="G121">
        <v>7.0269399726463199E-4</v>
      </c>
      <c r="H121">
        <v>2.1580800327533015E-4</v>
      </c>
      <c r="I121">
        <v>9.1850200053996214E-4</v>
      </c>
      <c r="K121" s="1">
        <v>4.65120084380129E-5</v>
      </c>
      <c r="L121" s="1">
        <v>1.73136675152136E-5</v>
      </c>
      <c r="M121">
        <v>0</v>
      </c>
      <c r="N121" s="1">
        <v>6.9475830993200598E-7</v>
      </c>
      <c r="O121" s="1">
        <v>6.0640577135990203E-6</v>
      </c>
      <c r="P121" s="1">
        <v>3.7939560355538903E-4</v>
      </c>
      <c r="Q121">
        <v>7.0584491976756968E-5</v>
      </c>
      <c r="R121">
        <v>4.4998009553214599E-4</v>
      </c>
      <c r="U121" t="str">
        <f t="shared" si="10"/>
        <v>Antigua and Barbuda</v>
      </c>
      <c r="V121">
        <f t="shared" si="11"/>
        <v>2.1000363301513589E-4</v>
      </c>
      <c r="W121">
        <f t="shared" si="12"/>
        <v>5.0607755612708306E-5</v>
      </c>
      <c r="X121">
        <f t="shared" si="13"/>
        <v>2.41247442216403E-6</v>
      </c>
      <c r="Y121">
        <f t="shared" si="14"/>
        <v>2.284234449498376E-6</v>
      </c>
      <c r="Z121">
        <f t="shared" si="15"/>
        <v>2.108439775258262E-5</v>
      </c>
      <c r="AA121">
        <f t="shared" si="16"/>
        <v>1.082089600820021E-3</v>
      </c>
      <c r="AB121">
        <f t="shared" si="17"/>
        <v>2.8639249525208712E-4</v>
      </c>
      <c r="AC121">
        <f t="shared" si="18"/>
        <v>1.368482096072108E-3</v>
      </c>
    </row>
    <row r="122" spans="1:29">
      <c r="A122" t="s">
        <v>129</v>
      </c>
      <c r="B122">
        <v>1.2006298242870899E-3</v>
      </c>
      <c r="C122" s="1">
        <v>8.5864875002759298E-5</v>
      </c>
      <c r="D122" s="1">
        <v>1.3108550340964499E-6</v>
      </c>
      <c r="E122" s="1">
        <v>2.6086353803213898E-4</v>
      </c>
      <c r="F122" s="1">
        <v>2.3589624823966001E-4</v>
      </c>
      <c r="G122">
        <v>6.0665900771891791E-4</v>
      </c>
      <c r="H122">
        <v>1.7845653405957503E-3</v>
      </c>
      <c r="I122">
        <v>2.3912243483146683E-3</v>
      </c>
      <c r="K122" s="1">
        <v>2.81804190559572E-4</v>
      </c>
      <c r="L122" s="1">
        <v>2.5705679051329E-5</v>
      </c>
      <c r="M122">
        <v>0</v>
      </c>
      <c r="N122" s="1">
        <v>7.6341675369457604E-5</v>
      </c>
      <c r="O122" s="1">
        <v>1.3795201542569799E-5</v>
      </c>
      <c r="P122" s="1">
        <v>2.2899147851721899E-4</v>
      </c>
      <c r="Q122">
        <v>3.9764674652292993E-4</v>
      </c>
      <c r="R122">
        <v>6.2663822504014895E-4</v>
      </c>
      <c r="U122" t="str">
        <f t="shared" si="10"/>
        <v>Barbados</v>
      </c>
      <c r="V122">
        <f t="shared" si="11"/>
        <v>1.482434014846662E-3</v>
      </c>
      <c r="W122">
        <f t="shared" si="12"/>
        <v>1.115705540540883E-4</v>
      </c>
      <c r="X122">
        <f t="shared" si="13"/>
        <v>1.3108550340964499E-6</v>
      </c>
      <c r="Y122">
        <f t="shared" si="14"/>
        <v>3.3720521340159656E-4</v>
      </c>
      <c r="Z122">
        <f t="shared" si="15"/>
        <v>2.4969144978222982E-4</v>
      </c>
      <c r="AA122">
        <f t="shared" si="16"/>
        <v>8.3565048623613692E-4</v>
      </c>
      <c r="AB122">
        <f t="shared" si="17"/>
        <v>2.1822120871186801E-3</v>
      </c>
      <c r="AC122">
        <f t="shared" si="18"/>
        <v>3.0178625733548172E-3</v>
      </c>
    </row>
    <row r="123" spans="1:29">
      <c r="A123" t="s">
        <v>130</v>
      </c>
      <c r="B123">
        <v>8.7223604315512602E-3</v>
      </c>
      <c r="C123" s="1">
        <v>3.9165348542113799E-5</v>
      </c>
      <c r="D123">
        <v>0</v>
      </c>
      <c r="E123" s="1">
        <v>1.84278596867793E-4</v>
      </c>
      <c r="F123" s="1">
        <v>1.88785835592154E-4</v>
      </c>
      <c r="G123">
        <v>7.9813427555609009E-3</v>
      </c>
      <c r="H123">
        <v>9.1345902125534E-3</v>
      </c>
      <c r="I123">
        <v>1.7115932968114301E-2</v>
      </c>
      <c r="K123">
        <v>2.7339860825772401E-3</v>
      </c>
      <c r="L123" s="1">
        <v>2.2964566153327299E-5</v>
      </c>
      <c r="M123">
        <v>0</v>
      </c>
      <c r="N123" s="1">
        <v>8.5806882712105299E-5</v>
      </c>
      <c r="O123" s="1">
        <v>4.1077655800778197E-5</v>
      </c>
      <c r="P123">
        <v>5.2272353856067004E-3</v>
      </c>
      <c r="Q123">
        <v>2.8838351872434694E-3</v>
      </c>
      <c r="R123">
        <v>8.1110705728501698E-3</v>
      </c>
      <c r="U123" t="str">
        <f t="shared" si="10"/>
        <v>Bahamas</v>
      </c>
      <c r="V123">
        <f t="shared" si="11"/>
        <v>1.1456346514128499E-2</v>
      </c>
      <c r="W123">
        <f t="shared" si="12"/>
        <v>6.2129914695441095E-5</v>
      </c>
      <c r="X123">
        <f t="shared" si="13"/>
        <v>0</v>
      </c>
      <c r="Y123">
        <f t="shared" si="14"/>
        <v>2.700854795798983E-4</v>
      </c>
      <c r="Z123">
        <f t="shared" si="15"/>
        <v>2.298634913929322E-4</v>
      </c>
      <c r="AA123">
        <f t="shared" si="16"/>
        <v>1.3208578141167601E-2</v>
      </c>
      <c r="AB123">
        <f t="shared" si="17"/>
        <v>1.2018425399796868E-2</v>
      </c>
      <c r="AC123">
        <f t="shared" si="18"/>
        <v>2.5227003540964472E-2</v>
      </c>
    </row>
    <row r="124" spans="1:29">
      <c r="A124" t="s">
        <v>131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4.6122646577370603E-4</v>
      </c>
      <c r="H124">
        <v>0</v>
      </c>
      <c r="I124">
        <v>4.6122646577370603E-4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U124" t="str">
        <f t="shared" si="10"/>
        <v>Cayman Islands</v>
      </c>
      <c r="V124">
        <f t="shared" si="11"/>
        <v>0</v>
      </c>
      <c r="W124">
        <f t="shared" si="12"/>
        <v>0</v>
      </c>
      <c r="X124">
        <f t="shared" si="13"/>
        <v>0</v>
      </c>
      <c r="Y124">
        <f t="shared" si="14"/>
        <v>0</v>
      </c>
      <c r="Z124">
        <f t="shared" si="15"/>
        <v>0</v>
      </c>
      <c r="AA124">
        <f t="shared" si="16"/>
        <v>4.6122646577370603E-4</v>
      </c>
      <c r="AB124">
        <f t="shared" si="17"/>
        <v>0</v>
      </c>
      <c r="AC124">
        <f t="shared" si="18"/>
        <v>4.6122646577370603E-4</v>
      </c>
    </row>
    <row r="125" spans="1:29">
      <c r="A125" t="s">
        <v>132</v>
      </c>
      <c r="B125">
        <v>5.4135489844980199E-2</v>
      </c>
      <c r="C125">
        <v>9.5975883116781596E-2</v>
      </c>
      <c r="D125">
        <v>2.3141301056255801E-3</v>
      </c>
      <c r="E125">
        <v>0.118729736014599</v>
      </c>
      <c r="F125">
        <v>2.0339151410512101E-3</v>
      </c>
      <c r="G125">
        <v>0.173424478497884</v>
      </c>
      <c r="H125">
        <v>0.27318915422304002</v>
      </c>
      <c r="I125">
        <v>0.44661363272092403</v>
      </c>
      <c r="K125">
        <v>1.7010725735622099E-2</v>
      </c>
      <c r="L125">
        <v>3.3623961469806098E-2</v>
      </c>
      <c r="M125">
        <v>1.7041815109528099E-3</v>
      </c>
      <c r="N125">
        <v>3.7992389735079499E-2</v>
      </c>
      <c r="O125" s="1">
        <v>5.3704208244554599E-4</v>
      </c>
      <c r="P125">
        <v>9.8655572018260196E-2</v>
      </c>
      <c r="Q125">
        <v>9.0868300533906793E-2</v>
      </c>
      <c r="R125">
        <v>0.18952387255216699</v>
      </c>
      <c r="U125" t="str">
        <f t="shared" si="10"/>
        <v>Cuba</v>
      </c>
      <c r="V125">
        <f t="shared" si="11"/>
        <v>7.1146215580602301E-2</v>
      </c>
      <c r="W125">
        <f t="shared" si="12"/>
        <v>0.12959984458658769</v>
      </c>
      <c r="X125">
        <f t="shared" si="13"/>
        <v>4.01831161657839E-3</v>
      </c>
      <c r="Y125">
        <f t="shared" si="14"/>
        <v>0.1567221257496785</v>
      </c>
      <c r="Z125">
        <f t="shared" si="15"/>
        <v>2.5709572234967563E-3</v>
      </c>
      <c r="AA125">
        <f t="shared" si="16"/>
        <v>0.2720800505161442</v>
      </c>
      <c r="AB125">
        <f t="shared" si="17"/>
        <v>0.36405745475694684</v>
      </c>
      <c r="AC125">
        <f t="shared" si="18"/>
        <v>0.63613750527309099</v>
      </c>
    </row>
    <row r="126" spans="1:29">
      <c r="A126" t="s">
        <v>133</v>
      </c>
      <c r="B126" s="1">
        <v>1.20922985282899E-6</v>
      </c>
      <c r="C126" s="1">
        <v>2.5987531708061302E-5</v>
      </c>
      <c r="D126" s="1">
        <v>2.6756183899182298E-6</v>
      </c>
      <c r="E126" s="1">
        <v>4.3827544076663197E-5</v>
      </c>
      <c r="F126" s="1">
        <v>1.90493588657482E-6</v>
      </c>
      <c r="G126">
        <v>1.6619540326344405E-3</v>
      </c>
      <c r="H126">
        <v>7.5604859914049638E-5</v>
      </c>
      <c r="I126">
        <v>1.7375588925484901E-3</v>
      </c>
      <c r="K126" s="1">
        <v>1.4710779530131501E-10</v>
      </c>
      <c r="L126" s="1">
        <v>4.0622434573062399E-6</v>
      </c>
      <c r="M126" s="1">
        <v>5.1861018359788497E-8</v>
      </c>
      <c r="N126" s="1">
        <v>2.3301223212013498E-6</v>
      </c>
      <c r="O126" s="1">
        <v>7.0646511905414994E-8</v>
      </c>
      <c r="P126" s="1">
        <v>3.7301727795908799E-4</v>
      </c>
      <c r="Q126">
        <v>6.5150204165680277E-6</v>
      </c>
      <c r="R126">
        <v>3.7953229837565602E-4</v>
      </c>
      <c r="U126" t="str">
        <f t="shared" si="10"/>
        <v>Dominica</v>
      </c>
      <c r="V126">
        <f t="shared" si="11"/>
        <v>1.2093769606242913E-6</v>
      </c>
      <c r="W126">
        <f t="shared" si="12"/>
        <v>3.004977516536754E-5</v>
      </c>
      <c r="X126">
        <f t="shared" si="13"/>
        <v>2.7274794082780182E-6</v>
      </c>
      <c r="Y126">
        <f t="shared" si="14"/>
        <v>4.6157666397864549E-5</v>
      </c>
      <c r="Z126">
        <f t="shared" si="15"/>
        <v>1.9755823984802352E-6</v>
      </c>
      <c r="AA126">
        <f t="shared" si="16"/>
        <v>2.0349713105935283E-3</v>
      </c>
      <c r="AB126">
        <f t="shared" si="17"/>
        <v>8.2119880330617666E-5</v>
      </c>
      <c r="AC126">
        <f t="shared" si="18"/>
        <v>2.117091190924146E-3</v>
      </c>
    </row>
    <row r="127" spans="1:29">
      <c r="A127" t="s">
        <v>134</v>
      </c>
      <c r="B127">
        <v>1.54051458916778E-2</v>
      </c>
      <c r="C127">
        <v>4.8751825634154103E-2</v>
      </c>
      <c r="D127" s="1">
        <v>7.3428054515588904E-5</v>
      </c>
      <c r="E127">
        <v>5.9144973591284601E-2</v>
      </c>
      <c r="F127">
        <v>1.85017932866841E-3</v>
      </c>
      <c r="G127">
        <v>0.13253132075129698</v>
      </c>
      <c r="H127">
        <v>0.12522555250030398</v>
      </c>
      <c r="I127">
        <v>0.25775687325160096</v>
      </c>
      <c r="K127">
        <v>2.0498222626820599E-3</v>
      </c>
      <c r="L127">
        <v>1.0802601906442499E-2</v>
      </c>
      <c r="M127">
        <v>0</v>
      </c>
      <c r="N127">
        <v>1.2813071779617199E-2</v>
      </c>
      <c r="O127" s="1">
        <v>2.1422027531391199E-4</v>
      </c>
      <c r="P127">
        <v>3.9386421012700998E-2</v>
      </c>
      <c r="Q127">
        <v>2.5879716224054897E-2</v>
      </c>
      <c r="R127">
        <v>6.5266137236755895E-2</v>
      </c>
      <c r="U127" t="str">
        <f t="shared" si="10"/>
        <v>Dominican Republic</v>
      </c>
      <c r="V127">
        <f t="shared" si="11"/>
        <v>1.7454968154359859E-2</v>
      </c>
      <c r="W127">
        <f t="shared" si="12"/>
        <v>5.9554427540596602E-2</v>
      </c>
      <c r="X127">
        <f t="shared" si="13"/>
        <v>7.3428054515588904E-5</v>
      </c>
      <c r="Y127">
        <f t="shared" si="14"/>
        <v>7.1958045370901808E-2</v>
      </c>
      <c r="Z127">
        <f t="shared" si="15"/>
        <v>2.0643996039823218E-3</v>
      </c>
      <c r="AA127">
        <f t="shared" si="16"/>
        <v>0.17191774176399799</v>
      </c>
      <c r="AB127">
        <f t="shared" si="17"/>
        <v>0.15110526872435887</v>
      </c>
      <c r="AC127">
        <f t="shared" si="18"/>
        <v>0.32302301048835685</v>
      </c>
    </row>
    <row r="128" spans="1:29">
      <c r="A128" t="s">
        <v>135</v>
      </c>
      <c r="B128" s="1">
        <v>9.4984385995599298E-6</v>
      </c>
      <c r="C128" s="1">
        <v>1.11170277818806E-5</v>
      </c>
      <c r="D128">
        <v>0</v>
      </c>
      <c r="E128" s="1">
        <v>9.9746799059628798E-5</v>
      </c>
      <c r="F128" s="1">
        <v>2.2835770603534201E-5</v>
      </c>
      <c r="G128">
        <v>9.4543829267392009E-4</v>
      </c>
      <c r="H128">
        <v>1.4319803604460977E-4</v>
      </c>
      <c r="I128">
        <v>1.0886363287185299E-3</v>
      </c>
      <c r="K128" s="1">
        <v>6.60169347344214E-8</v>
      </c>
      <c r="L128" s="1">
        <v>4.6481205334111704E-6</v>
      </c>
      <c r="M128">
        <v>0</v>
      </c>
      <c r="N128" s="1">
        <v>4.41449365683535E-5</v>
      </c>
      <c r="O128" s="1">
        <v>1.8769368179716701E-6</v>
      </c>
      <c r="P128" s="1">
        <v>6.0197549457517902E-4</v>
      </c>
      <c r="Q128">
        <v>5.0736010854470978E-5</v>
      </c>
      <c r="R128">
        <v>6.5271150542965E-4</v>
      </c>
      <c r="U128" t="str">
        <f t="shared" si="10"/>
        <v>Grenada</v>
      </c>
      <c r="V128">
        <f t="shared" si="11"/>
        <v>9.5644555342943511E-6</v>
      </c>
      <c r="W128">
        <f t="shared" si="12"/>
        <v>1.5765148315291772E-5</v>
      </c>
      <c r="X128">
        <f t="shared" si="13"/>
        <v>0</v>
      </c>
      <c r="Y128">
        <f t="shared" si="14"/>
        <v>1.438917356279823E-4</v>
      </c>
      <c r="Z128">
        <f t="shared" si="15"/>
        <v>2.4712707421505872E-5</v>
      </c>
      <c r="AA128">
        <f t="shared" si="16"/>
        <v>1.5474137872490991E-3</v>
      </c>
      <c r="AB128">
        <f t="shared" si="17"/>
        <v>1.9393404689908075E-4</v>
      </c>
      <c r="AC128">
        <f t="shared" si="18"/>
        <v>1.7413478341481799E-3</v>
      </c>
    </row>
    <row r="129" spans="1:29">
      <c r="A129" t="s">
        <v>136</v>
      </c>
      <c r="B129">
        <v>2.9096392925933801E-2</v>
      </c>
      <c r="C129">
        <v>3.2318246764190997E-2</v>
      </c>
      <c r="D129" s="1">
        <v>3.3195109695144803E-5</v>
      </c>
      <c r="E129">
        <v>8.4793161627736702E-2</v>
      </c>
      <c r="F129" s="1">
        <v>3.7675134454015599E-4</v>
      </c>
      <c r="G129">
        <v>5.1174758070903201E-2</v>
      </c>
      <c r="H129">
        <v>0.14661774777210002</v>
      </c>
      <c r="I129">
        <v>0.19779250584300323</v>
      </c>
      <c r="K129">
        <v>2.8530768849073002E-3</v>
      </c>
      <c r="L129">
        <v>4.8532554299092097E-3</v>
      </c>
      <c r="M129">
        <v>0</v>
      </c>
      <c r="N129">
        <v>9.9789073418994206E-3</v>
      </c>
      <c r="O129" s="1">
        <v>4.22398969942371E-5</v>
      </c>
      <c r="P129">
        <v>1.4571074193438701E-2</v>
      </c>
      <c r="Q129">
        <v>1.7727479553709999E-2</v>
      </c>
      <c r="R129">
        <v>3.2298553747148698E-2</v>
      </c>
      <c r="U129" t="str">
        <f t="shared" si="10"/>
        <v>Haiti</v>
      </c>
      <c r="V129">
        <f t="shared" si="11"/>
        <v>3.1949469810841104E-2</v>
      </c>
      <c r="W129">
        <f t="shared" si="12"/>
        <v>3.7171502194100203E-2</v>
      </c>
      <c r="X129">
        <f t="shared" si="13"/>
        <v>3.3195109695144803E-5</v>
      </c>
      <c r="Y129">
        <f t="shared" si="14"/>
        <v>9.4772068969636122E-2</v>
      </c>
      <c r="Z129">
        <f t="shared" si="15"/>
        <v>4.1899124153439309E-4</v>
      </c>
      <c r="AA129">
        <f t="shared" si="16"/>
        <v>6.57458322643419E-2</v>
      </c>
      <c r="AB129">
        <f t="shared" si="17"/>
        <v>0.16434522732581003</v>
      </c>
      <c r="AC129">
        <f t="shared" si="18"/>
        <v>0.23009105959015191</v>
      </c>
    </row>
    <row r="130" spans="1:29">
      <c r="A130" t="s">
        <v>137</v>
      </c>
      <c r="B130">
        <v>1.92701443931744E-3</v>
      </c>
      <c r="C130">
        <v>7.0004513250589498E-3</v>
      </c>
      <c r="D130">
        <v>0</v>
      </c>
      <c r="E130">
        <v>7.0514710683894496E-3</v>
      </c>
      <c r="F130" s="1">
        <v>6.9841944828940401E-4</v>
      </c>
      <c r="G130">
        <v>4.0079448192851905E-2</v>
      </c>
      <c r="H130">
        <v>1.667735628105399E-2</v>
      </c>
      <c r="I130">
        <v>5.6756804473905895E-2</v>
      </c>
      <c r="K130" s="1">
        <v>3.2094737865987199E-4</v>
      </c>
      <c r="L130">
        <v>1.6335194609947801E-3</v>
      </c>
      <c r="M130">
        <v>0</v>
      </c>
      <c r="N130">
        <v>1.56774974195878E-3</v>
      </c>
      <c r="O130" s="1">
        <v>9.2650563071447204E-5</v>
      </c>
      <c r="P130">
        <v>1.3021366064164401E-2</v>
      </c>
      <c r="Q130">
        <v>3.6148671446848985E-3</v>
      </c>
      <c r="R130">
        <v>1.6636233208849299E-2</v>
      </c>
      <c r="U130" t="str">
        <f t="shared" si="10"/>
        <v>Jamaica</v>
      </c>
      <c r="V130">
        <f t="shared" si="11"/>
        <v>2.2479618179773119E-3</v>
      </c>
      <c r="W130">
        <f t="shared" si="12"/>
        <v>8.6339707860537303E-3</v>
      </c>
      <c r="X130">
        <f t="shared" si="13"/>
        <v>0</v>
      </c>
      <c r="Y130">
        <f t="shared" si="14"/>
        <v>8.6192208103482298E-3</v>
      </c>
      <c r="Z130">
        <f t="shared" si="15"/>
        <v>7.9107001136085122E-4</v>
      </c>
      <c r="AA130">
        <f t="shared" si="16"/>
        <v>5.3100814257016307E-2</v>
      </c>
      <c r="AB130">
        <f t="shared" si="17"/>
        <v>2.0292223425738887E-2</v>
      </c>
      <c r="AC130">
        <f t="shared" si="18"/>
        <v>7.3393037682755194E-2</v>
      </c>
    </row>
    <row r="131" spans="1:29">
      <c r="A131" t="s">
        <v>138</v>
      </c>
      <c r="B131" s="1">
        <v>3.5250278323282501E-5</v>
      </c>
      <c r="C131" s="1">
        <v>6.7283300491640795E-4</v>
      </c>
      <c r="D131">
        <v>0</v>
      </c>
      <c r="E131" s="1">
        <v>5.8055840447410396E-4</v>
      </c>
      <c r="F131" s="1">
        <v>1.84991272429009E-4</v>
      </c>
      <c r="G131">
        <v>3.5304940190184408E-3</v>
      </c>
      <c r="H131">
        <v>1.4736329601426987E-3</v>
      </c>
      <c r="I131">
        <v>5.0041269791611396E-3</v>
      </c>
      <c r="K131" s="1">
        <v>9.3415451554917406E-6</v>
      </c>
      <c r="L131" s="1">
        <v>2.5387996533335003E-4</v>
      </c>
      <c r="M131">
        <v>0</v>
      </c>
      <c r="N131" s="1">
        <v>2.16054174762127E-4</v>
      </c>
      <c r="O131" s="1">
        <v>5.92551062638194E-5</v>
      </c>
      <c r="P131">
        <v>1.6985794286772399E-3</v>
      </c>
      <c r="Q131">
        <v>5.3853079151479008E-4</v>
      </c>
      <c r="R131">
        <v>2.23711022019203E-3</v>
      </c>
      <c r="U131" t="str">
        <f t="shared" ref="U131:U194" si="19">A131</f>
        <v>Martinique</v>
      </c>
      <c r="V131">
        <f t="shared" ref="V131:V194" si="20">K131+B131</f>
        <v>4.4591823478774245E-5</v>
      </c>
      <c r="W131">
        <f t="shared" ref="W131:W194" si="21">L131+C131</f>
        <v>9.2671297024975803E-4</v>
      </c>
      <c r="X131">
        <f t="shared" ref="X131:X194" si="22">M131+D131</f>
        <v>0</v>
      </c>
      <c r="Y131">
        <f t="shared" ref="Y131:Y194" si="23">N131+E131</f>
        <v>7.9661257923623096E-4</v>
      </c>
      <c r="Z131">
        <f t="shared" ref="Z131:Z194" si="24">O131+F131</f>
        <v>2.4424637869282839E-4</v>
      </c>
      <c r="AA131">
        <f t="shared" ref="AA131:AA194" si="25">P131+G131</f>
        <v>5.2290734476956808E-3</v>
      </c>
      <c r="AB131">
        <f t="shared" ref="AB131:AB194" si="26">Q131+H131</f>
        <v>2.0121637516574888E-3</v>
      </c>
      <c r="AC131">
        <f t="shared" ref="AC131:AC194" si="27">R131+I131</f>
        <v>7.2412371993531696E-3</v>
      </c>
    </row>
    <row r="132" spans="1:29">
      <c r="A132" t="s">
        <v>139</v>
      </c>
      <c r="B132" s="1">
        <v>1.2550859178800901E-4</v>
      </c>
      <c r="C132" s="1">
        <v>3.8701587474555399E-5</v>
      </c>
      <c r="D132">
        <v>0</v>
      </c>
      <c r="E132" s="1">
        <v>5.5454195837017502E-5</v>
      </c>
      <c r="F132" s="1">
        <v>4.2382302283858704E-6</v>
      </c>
      <c r="G132">
        <v>1.7980468074659499E-4</v>
      </c>
      <c r="H132">
        <v>2.2390260532796906E-4</v>
      </c>
      <c r="I132">
        <v>4.0370728607456405E-4</v>
      </c>
      <c r="K132" s="1">
        <v>1.37613877190094E-5</v>
      </c>
      <c r="L132" s="1">
        <v>4.5052523853203202E-6</v>
      </c>
      <c r="M132">
        <v>0</v>
      </c>
      <c r="N132" s="1">
        <v>6.5630961041377497E-6</v>
      </c>
      <c r="O132" s="1">
        <v>5.45756638380432E-7</v>
      </c>
      <c r="P132" s="1">
        <v>3.6720017166065201E-5</v>
      </c>
      <c r="Q132">
        <v>2.5375492846847894E-5</v>
      </c>
      <c r="R132">
        <v>6.2095510012913095E-5</v>
      </c>
      <c r="U132" t="str">
        <f t="shared" si="19"/>
        <v>Montserrat</v>
      </c>
      <c r="V132">
        <f t="shared" si="20"/>
        <v>1.3926997950701841E-4</v>
      </c>
      <c r="W132">
        <f t="shared" si="21"/>
        <v>4.3206839859875716E-5</v>
      </c>
      <c r="X132">
        <f t="shared" si="22"/>
        <v>0</v>
      </c>
      <c r="Y132">
        <f t="shared" si="23"/>
        <v>6.201729194115525E-5</v>
      </c>
      <c r="Z132">
        <f t="shared" si="24"/>
        <v>4.7839868667663021E-6</v>
      </c>
      <c r="AA132">
        <f t="shared" si="25"/>
        <v>2.1652469791266017E-4</v>
      </c>
      <c r="AB132">
        <f t="shared" si="26"/>
        <v>2.4927809817481693E-4</v>
      </c>
      <c r="AC132">
        <f t="shared" si="27"/>
        <v>4.6580279608747716E-4</v>
      </c>
    </row>
    <row r="133" spans="1:29">
      <c r="A133" t="s">
        <v>140</v>
      </c>
      <c r="B133" s="1">
        <v>5.86085604293063E-5</v>
      </c>
      <c r="C133" s="1">
        <v>2.3674495141601399E-5</v>
      </c>
      <c r="D133">
        <v>0</v>
      </c>
      <c r="E133" s="1">
        <v>2.3674495141601399E-5</v>
      </c>
      <c r="F133" s="1">
        <v>4.1588008837782701E-5</v>
      </c>
      <c r="G133">
        <v>4.1232187159417197E-5</v>
      </c>
      <c r="H133">
        <v>1.4754555955029099E-4</v>
      </c>
      <c r="I133">
        <v>1.887777467097082E-4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U133" t="str">
        <f t="shared" si="19"/>
        <v>Aruba</v>
      </c>
      <c r="V133">
        <f t="shared" si="20"/>
        <v>5.86085604293063E-5</v>
      </c>
      <c r="W133">
        <f t="shared" si="21"/>
        <v>2.3674495141601399E-5</v>
      </c>
      <c r="X133">
        <f t="shared" si="22"/>
        <v>0</v>
      </c>
      <c r="Y133">
        <f t="shared" si="23"/>
        <v>2.3674495141601399E-5</v>
      </c>
      <c r="Z133">
        <f t="shared" si="24"/>
        <v>4.1588008837782701E-5</v>
      </c>
      <c r="AA133">
        <f t="shared" si="25"/>
        <v>4.1232187159417197E-5</v>
      </c>
      <c r="AB133">
        <f t="shared" si="26"/>
        <v>1.4754555955029099E-4</v>
      </c>
      <c r="AC133">
        <f t="shared" si="27"/>
        <v>1.887777467097082E-4</v>
      </c>
    </row>
    <row r="134" spans="1:29">
      <c r="A134" t="s">
        <v>141</v>
      </c>
      <c r="B134" s="1">
        <v>5.7611857349738798E-5</v>
      </c>
      <c r="C134">
        <v>0</v>
      </c>
      <c r="D134">
        <v>0</v>
      </c>
      <c r="E134">
        <v>0</v>
      </c>
      <c r="F134" s="1">
        <v>6.0937518005299399E-6</v>
      </c>
      <c r="G134">
        <v>6.2457106015969212E-5</v>
      </c>
      <c r="H134">
        <v>6.3705609150268991E-5</v>
      </c>
      <c r="I134">
        <v>1.2616271516623822E-4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U134" t="str">
        <f t="shared" si="19"/>
        <v>Anguilla</v>
      </c>
      <c r="V134">
        <f t="shared" si="20"/>
        <v>5.7611857349738798E-5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6.0937518005299399E-6</v>
      </c>
      <c r="AA134">
        <f t="shared" si="25"/>
        <v>6.2457106015969212E-5</v>
      </c>
      <c r="AB134">
        <f t="shared" si="26"/>
        <v>6.3705609150268991E-5</v>
      </c>
      <c r="AC134">
        <f t="shared" si="27"/>
        <v>1.2616271516623822E-4</v>
      </c>
    </row>
    <row r="135" spans="1:29">
      <c r="A135" t="s">
        <v>142</v>
      </c>
      <c r="B135">
        <v>2.47000764564786E-3</v>
      </c>
      <c r="C135">
        <v>2.9941678386818898E-3</v>
      </c>
      <c r="D135">
        <v>0</v>
      </c>
      <c r="E135">
        <v>4.4807913463175697E-3</v>
      </c>
      <c r="F135">
        <v>2.6844115575124601E-3</v>
      </c>
      <c r="G135">
        <v>2.4294166721253813E-2</v>
      </c>
      <c r="H135">
        <v>1.2629378388159293E-2</v>
      </c>
      <c r="I135">
        <v>3.6923545109413106E-2</v>
      </c>
      <c r="K135" s="1">
        <v>6.6383831706538798E-4</v>
      </c>
      <c r="L135">
        <v>1.1554962552451501E-3</v>
      </c>
      <c r="M135">
        <v>0</v>
      </c>
      <c r="N135">
        <v>1.7480827382283001E-3</v>
      </c>
      <c r="O135" s="1">
        <v>6.20876105523505E-4</v>
      </c>
      <c r="P135">
        <v>1.32639596558274E-2</v>
      </c>
      <c r="Q135">
        <v>4.1882934160623001E-3</v>
      </c>
      <c r="R135">
        <v>1.74522530718897E-2</v>
      </c>
      <c r="U135" t="str">
        <f t="shared" si="19"/>
        <v>Puerto Rico</v>
      </c>
      <c r="V135">
        <f t="shared" si="20"/>
        <v>3.1338459627132482E-3</v>
      </c>
      <c r="W135">
        <f t="shared" si="21"/>
        <v>4.1496640939270397E-3</v>
      </c>
      <c r="X135">
        <f t="shared" si="22"/>
        <v>0</v>
      </c>
      <c r="Y135">
        <f t="shared" si="23"/>
        <v>6.22887408454587E-3</v>
      </c>
      <c r="Z135">
        <f t="shared" si="24"/>
        <v>3.3052876630359652E-3</v>
      </c>
      <c r="AA135">
        <f t="shared" si="25"/>
        <v>3.7558126377081211E-2</v>
      </c>
      <c r="AB135">
        <f t="shared" si="26"/>
        <v>1.6817671804221591E-2</v>
      </c>
      <c r="AC135">
        <f t="shared" si="27"/>
        <v>5.4375798181302809E-2</v>
      </c>
    </row>
    <row r="136" spans="1:29">
      <c r="A136" t="s">
        <v>143</v>
      </c>
      <c r="B136" s="1">
        <v>1.0649536514717E-4</v>
      </c>
      <c r="C136" s="1">
        <v>1.06435518353228E-5</v>
      </c>
      <c r="D136">
        <v>0</v>
      </c>
      <c r="E136" s="1">
        <v>6.5057460537202894E-5</v>
      </c>
      <c r="F136" s="1">
        <v>9.4240592501903608E-6</v>
      </c>
      <c r="G136">
        <v>5.6625824219219689E-4</v>
      </c>
      <c r="H136">
        <v>1.9162043676988001E-4</v>
      </c>
      <c r="I136">
        <v>7.5787867896207691E-4</v>
      </c>
      <c r="K136" s="1">
        <v>1.64667900018531E-5</v>
      </c>
      <c r="L136" s="1">
        <v>2.6199249304672099E-6</v>
      </c>
      <c r="M136">
        <v>0</v>
      </c>
      <c r="N136" s="1">
        <v>1.7831300263614702E-5</v>
      </c>
      <c r="O136" s="1">
        <v>2.3722199546122499E-6</v>
      </c>
      <c r="P136" s="1">
        <v>1.6238514046764901E-4</v>
      </c>
      <c r="Q136">
        <v>3.9290235150547998E-5</v>
      </c>
      <c r="R136">
        <v>2.0167537561819701E-4</v>
      </c>
      <c r="U136" t="str">
        <f t="shared" si="19"/>
        <v>Saint Kitts and Nevis</v>
      </c>
      <c r="V136">
        <f t="shared" si="20"/>
        <v>1.2296215514902311E-4</v>
      </c>
      <c r="W136">
        <f t="shared" si="21"/>
        <v>1.3263476765790009E-5</v>
      </c>
      <c r="X136">
        <f t="shared" si="22"/>
        <v>0</v>
      </c>
      <c r="Y136">
        <f t="shared" si="23"/>
        <v>8.2888760800817592E-5</v>
      </c>
      <c r="Z136">
        <f t="shared" si="24"/>
        <v>1.1796279204802611E-5</v>
      </c>
      <c r="AA136">
        <f t="shared" si="25"/>
        <v>7.2864338265984593E-4</v>
      </c>
      <c r="AB136">
        <f t="shared" si="26"/>
        <v>2.3091067192042801E-4</v>
      </c>
      <c r="AC136">
        <f t="shared" si="27"/>
        <v>9.5955405458027394E-4</v>
      </c>
    </row>
    <row r="137" spans="1:29">
      <c r="A137" t="s">
        <v>144</v>
      </c>
      <c r="B137" s="1">
        <v>2.4131644055391599E-5</v>
      </c>
      <c r="C137" s="1">
        <v>1.1266442104584201E-5</v>
      </c>
      <c r="D137">
        <v>0</v>
      </c>
      <c r="E137" s="1">
        <v>1.2270942935157001E-4</v>
      </c>
      <c r="F137" s="1">
        <v>7.0978128836017494E-5</v>
      </c>
      <c r="G137">
        <v>1.7934718582567804E-3</v>
      </c>
      <c r="H137">
        <v>2.2908564434756008E-4</v>
      </c>
      <c r="I137">
        <v>2.0225575026043404E-3</v>
      </c>
      <c r="K137" s="1">
        <v>2.4250756843553398E-6</v>
      </c>
      <c r="L137" s="1">
        <v>8.7866135939518795E-7</v>
      </c>
      <c r="M137">
        <v>0</v>
      </c>
      <c r="N137" s="1">
        <v>1.2523907585415899E-5</v>
      </c>
      <c r="O137" s="1">
        <v>5.7369636635791701E-6</v>
      </c>
      <c r="P137" s="1">
        <v>1.0501815948887E-4</v>
      </c>
      <c r="Q137">
        <v>2.1564608292745004E-5</v>
      </c>
      <c r="R137">
        <v>1.2658276778161501E-4</v>
      </c>
      <c r="U137" t="str">
        <f t="shared" si="19"/>
        <v>Saint Lucia</v>
      </c>
      <c r="V137">
        <f t="shared" si="20"/>
        <v>2.6556719739746939E-5</v>
      </c>
      <c r="W137">
        <f t="shared" si="21"/>
        <v>1.2145103463979388E-5</v>
      </c>
      <c r="X137">
        <f t="shared" si="22"/>
        <v>0</v>
      </c>
      <c r="Y137">
        <f t="shared" si="23"/>
        <v>1.3523333693698592E-4</v>
      </c>
      <c r="Z137">
        <f t="shared" si="24"/>
        <v>7.6715092499596659E-5</v>
      </c>
      <c r="AA137">
        <f t="shared" si="25"/>
        <v>1.8984900177456503E-3</v>
      </c>
      <c r="AB137">
        <f t="shared" si="26"/>
        <v>2.506502526403051E-4</v>
      </c>
      <c r="AC137">
        <f t="shared" si="27"/>
        <v>2.1491402703859553E-3</v>
      </c>
    </row>
    <row r="138" spans="1:29">
      <c r="A138" t="s">
        <v>145</v>
      </c>
      <c r="B138">
        <v>2.5964898399325801E-3</v>
      </c>
      <c r="C138" s="1">
        <v>2.5369653861944199E-4</v>
      </c>
      <c r="D138">
        <v>0</v>
      </c>
      <c r="E138">
        <v>2.8480338051022499E-3</v>
      </c>
      <c r="F138">
        <v>1.1020809659935101E-3</v>
      </c>
      <c r="G138">
        <v>1.2068929765338E-2</v>
      </c>
      <c r="H138">
        <v>6.8003011496478027E-3</v>
      </c>
      <c r="I138">
        <v>1.8869230914985803E-2</v>
      </c>
      <c r="K138" s="1">
        <v>6.3745684651432305E-4</v>
      </c>
      <c r="L138" s="1">
        <v>4.1791548441571299E-5</v>
      </c>
      <c r="M138">
        <v>0</v>
      </c>
      <c r="N138" s="1">
        <v>5.0179184792062696E-4</v>
      </c>
      <c r="O138" s="1">
        <v>2.1688158416125001E-4</v>
      </c>
      <c r="P138">
        <v>3.46107985290287E-3</v>
      </c>
      <c r="Q138">
        <v>1.3979218270377797E-3</v>
      </c>
      <c r="R138">
        <v>4.8590016799406497E-3</v>
      </c>
      <c r="U138" t="str">
        <f t="shared" si="19"/>
        <v>Trinidad and Tobago</v>
      </c>
      <c r="V138">
        <f t="shared" si="20"/>
        <v>3.2339466864469034E-3</v>
      </c>
      <c r="W138">
        <f t="shared" si="21"/>
        <v>2.9548808706101329E-4</v>
      </c>
      <c r="X138">
        <f t="shared" si="22"/>
        <v>0</v>
      </c>
      <c r="Y138">
        <f t="shared" si="23"/>
        <v>3.3498256530228769E-3</v>
      </c>
      <c r="Z138">
        <f t="shared" si="24"/>
        <v>1.3189625501547602E-3</v>
      </c>
      <c r="AA138">
        <f t="shared" si="25"/>
        <v>1.5530009618240871E-2</v>
      </c>
      <c r="AB138">
        <f t="shared" si="26"/>
        <v>8.1982229766855829E-3</v>
      </c>
      <c r="AC138">
        <f t="shared" si="27"/>
        <v>2.3728232594926454E-2</v>
      </c>
    </row>
    <row r="139" spans="1:29">
      <c r="A139" t="s">
        <v>146</v>
      </c>
      <c r="B139" s="1">
        <v>1.33827665345963E-5</v>
      </c>
      <c r="C139" s="1">
        <v>3.3789680496550498E-5</v>
      </c>
      <c r="D139">
        <v>0</v>
      </c>
      <c r="E139" s="1">
        <v>1.5062606512297801E-4</v>
      </c>
      <c r="F139" s="1">
        <v>1.7843849135947E-5</v>
      </c>
      <c r="G139">
        <v>1.3100451072355396E-3</v>
      </c>
      <c r="H139">
        <v>2.1564236129007017E-4</v>
      </c>
      <c r="I139">
        <v>1.5256874685256098E-3</v>
      </c>
      <c r="K139" s="1">
        <v>1.4836183289812799E-6</v>
      </c>
      <c r="L139" s="1">
        <v>7.7834499247231901E-6</v>
      </c>
      <c r="M139">
        <v>0</v>
      </c>
      <c r="N139" s="1">
        <v>5.1346873224322203E-5</v>
      </c>
      <c r="O139" s="1">
        <v>2.0402186624344598E-6</v>
      </c>
      <c r="P139" s="1">
        <v>5.2096477054914398E-4</v>
      </c>
      <c r="Q139">
        <v>6.2654160140462076E-5</v>
      </c>
      <c r="R139">
        <v>5.8361893068960605E-4</v>
      </c>
      <c r="U139" t="str">
        <f t="shared" si="19"/>
        <v>Saint Vincent and the Grenadines</v>
      </c>
      <c r="V139">
        <f t="shared" si="20"/>
        <v>1.4866384863577579E-5</v>
      </c>
      <c r="W139">
        <f t="shared" si="21"/>
        <v>4.1573130421273692E-5</v>
      </c>
      <c r="X139">
        <f t="shared" si="22"/>
        <v>0</v>
      </c>
      <c r="Y139">
        <f t="shared" si="23"/>
        <v>2.0197293834730022E-4</v>
      </c>
      <c r="Z139">
        <f t="shared" si="24"/>
        <v>1.988406779838146E-5</v>
      </c>
      <c r="AA139">
        <f t="shared" si="25"/>
        <v>1.8310098777846837E-3</v>
      </c>
      <c r="AB139">
        <f t="shared" si="26"/>
        <v>2.7829652143053225E-4</v>
      </c>
      <c r="AC139">
        <f t="shared" si="27"/>
        <v>2.1093063992152156E-3</v>
      </c>
    </row>
    <row r="140" spans="1:29">
      <c r="A140" t="s">
        <v>147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1.8153345510882703E-4</v>
      </c>
      <c r="H140">
        <v>0</v>
      </c>
      <c r="I140">
        <v>1.8153345510882703E-4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U140" t="str">
        <f t="shared" si="19"/>
        <v>British Virgin Islands</v>
      </c>
      <c r="V140">
        <f t="shared" si="20"/>
        <v>0</v>
      </c>
      <c r="W140">
        <f t="shared" si="21"/>
        <v>0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1.8153345510882703E-4</v>
      </c>
      <c r="AB140">
        <f t="shared" si="26"/>
        <v>0</v>
      </c>
      <c r="AC140">
        <f t="shared" si="27"/>
        <v>1.8153345510882703E-4</v>
      </c>
    </row>
    <row r="141" spans="1:29">
      <c r="A141" t="s">
        <v>148</v>
      </c>
      <c r="B141" s="1">
        <v>5.0956028418097002E-5</v>
      </c>
      <c r="C141" s="1">
        <v>1.2232315923344599E-5</v>
      </c>
      <c r="D141">
        <v>0</v>
      </c>
      <c r="E141" s="1">
        <v>8.8239647257932408E-6</v>
      </c>
      <c r="F141" s="1">
        <v>1.8497949245962402E-5</v>
      </c>
      <c r="G141">
        <v>5.1882736616244891E-4</v>
      </c>
      <c r="H141">
        <v>9.0510258313200066E-5</v>
      </c>
      <c r="I141">
        <v>6.0933762447564898E-4</v>
      </c>
      <c r="K141" s="1">
        <v>1.1368795356023901E-5</v>
      </c>
      <c r="L141" s="1">
        <v>2.89802655783873E-6</v>
      </c>
      <c r="M141">
        <v>0</v>
      </c>
      <c r="N141" s="1">
        <v>3.3735053417366499E-6</v>
      </c>
      <c r="O141" s="1">
        <v>2.4077727018193799E-6</v>
      </c>
      <c r="P141" s="1">
        <v>1.44457180547911E-4</v>
      </c>
      <c r="Q141">
        <v>2.0048099957418992E-5</v>
      </c>
      <c r="R141">
        <v>1.6450528050532999E-4</v>
      </c>
      <c r="U141" t="str">
        <f t="shared" si="19"/>
        <v>United States Virgin Islands</v>
      </c>
      <c r="V141">
        <f t="shared" si="20"/>
        <v>6.2324823774120906E-5</v>
      </c>
      <c r="W141">
        <f t="shared" si="21"/>
        <v>1.5130342481183328E-5</v>
      </c>
      <c r="X141">
        <f t="shared" si="22"/>
        <v>0</v>
      </c>
      <c r="Y141">
        <f t="shared" si="23"/>
        <v>1.2197470067529891E-5</v>
      </c>
      <c r="Z141">
        <f t="shared" si="24"/>
        <v>2.090572194778178E-5</v>
      </c>
      <c r="AA141">
        <f t="shared" si="25"/>
        <v>6.6328454671035991E-4</v>
      </c>
      <c r="AB141">
        <f t="shared" si="26"/>
        <v>1.1055835827061906E-4</v>
      </c>
      <c r="AC141">
        <f t="shared" si="27"/>
        <v>7.73842904980979E-4</v>
      </c>
    </row>
    <row r="142" spans="1:29">
      <c r="A142" t="s">
        <v>149</v>
      </c>
      <c r="B142" s="1">
        <v>2.10266000442853E-4</v>
      </c>
      <c r="C142" s="1">
        <v>9.8787917400956294E-4</v>
      </c>
      <c r="D142">
        <v>0</v>
      </c>
      <c r="E142" s="1">
        <v>5.1363000731935796E-4</v>
      </c>
      <c r="F142" s="1">
        <v>1.12295066230904E-4</v>
      </c>
      <c r="G142">
        <v>3.7532720363826003E-3</v>
      </c>
      <c r="H142">
        <v>1.8240702480026988E-3</v>
      </c>
      <c r="I142">
        <v>5.5773422843852991E-3</v>
      </c>
      <c r="K142" s="1">
        <v>5.8618871971203598E-6</v>
      </c>
      <c r="L142" s="1">
        <v>6.0128775214994198E-5</v>
      </c>
      <c r="M142">
        <v>0</v>
      </c>
      <c r="N142" s="1">
        <v>3.1630067655601099E-5</v>
      </c>
      <c r="O142" s="1">
        <v>1.7805343238595801E-6</v>
      </c>
      <c r="P142" s="1">
        <v>2.01393774381051E-4</v>
      </c>
      <c r="Q142">
        <v>9.9401264391574978E-5</v>
      </c>
      <c r="R142">
        <v>3.0079503877262597E-4</v>
      </c>
      <c r="U142" t="str">
        <f t="shared" si="19"/>
        <v>Guadeloupe</v>
      </c>
      <c r="V142">
        <f t="shared" si="20"/>
        <v>2.1612788763997336E-4</v>
      </c>
      <c r="W142">
        <f t="shared" si="21"/>
        <v>1.0480079492245571E-3</v>
      </c>
      <c r="X142">
        <f t="shared" si="22"/>
        <v>0</v>
      </c>
      <c r="Y142">
        <f t="shared" si="23"/>
        <v>5.4526007497495907E-4</v>
      </c>
      <c r="Z142">
        <f t="shared" si="24"/>
        <v>1.1407560055476359E-4</v>
      </c>
      <c r="AA142">
        <f t="shared" si="25"/>
        <v>3.9546658107636511E-3</v>
      </c>
      <c r="AB142">
        <f t="shared" si="26"/>
        <v>1.9234715123942737E-3</v>
      </c>
      <c r="AC142">
        <f t="shared" si="27"/>
        <v>5.8781373231579252E-3</v>
      </c>
    </row>
    <row r="143" spans="1:29">
      <c r="A143" t="s">
        <v>150</v>
      </c>
      <c r="B143" s="1">
        <v>7.87700946008865E-4</v>
      </c>
      <c r="C143">
        <v>0</v>
      </c>
      <c r="D143">
        <v>0</v>
      </c>
      <c r="E143" s="1">
        <v>7.7162190914996707E-5</v>
      </c>
      <c r="F143" s="1">
        <v>2.7734598942877998E-4</v>
      </c>
      <c r="G143">
        <v>2.3584211694841894E-4</v>
      </c>
      <c r="H143">
        <v>1.1422091263526431E-3</v>
      </c>
      <c r="I143">
        <v>1.378051243301062E-3</v>
      </c>
      <c r="K143" s="1">
        <v>1.0338860688995E-4</v>
      </c>
      <c r="L143">
        <v>0</v>
      </c>
      <c r="M143">
        <v>0</v>
      </c>
      <c r="N143" s="1">
        <v>1.93658987609135E-5</v>
      </c>
      <c r="O143" s="1">
        <v>8.4690331380618398E-5</v>
      </c>
      <c r="P143" s="1">
        <v>5.3637250577487601E-5</v>
      </c>
      <c r="Q143">
        <v>2.0744483703148239E-4</v>
      </c>
      <c r="R143">
        <v>2.6108208760896998E-4</v>
      </c>
      <c r="U143" t="str">
        <f t="shared" si="19"/>
        <v>Netherlands Antilles</v>
      </c>
      <c r="V143">
        <f t="shared" si="20"/>
        <v>8.9108955289881502E-4</v>
      </c>
      <c r="W143">
        <f t="shared" si="21"/>
        <v>0</v>
      </c>
      <c r="X143">
        <f t="shared" si="22"/>
        <v>0</v>
      </c>
      <c r="Y143">
        <f t="shared" si="23"/>
        <v>9.6528089675910206E-5</v>
      </c>
      <c r="Z143">
        <f t="shared" si="24"/>
        <v>3.620363208093984E-4</v>
      </c>
      <c r="AA143">
        <f t="shared" si="25"/>
        <v>2.8947936752590656E-4</v>
      </c>
      <c r="AB143">
        <f t="shared" si="26"/>
        <v>1.3496539633841254E-3</v>
      </c>
      <c r="AC143">
        <f t="shared" si="27"/>
        <v>1.6391333309100319E-3</v>
      </c>
    </row>
    <row r="144" spans="1:29">
      <c r="A144" t="s">
        <v>151</v>
      </c>
      <c r="B144" s="1">
        <v>1.2308067279227501E-4</v>
      </c>
      <c r="C144">
        <v>0</v>
      </c>
      <c r="D144">
        <v>0</v>
      </c>
      <c r="E144" s="1">
        <v>8.58780594322118E-6</v>
      </c>
      <c r="F144">
        <v>0</v>
      </c>
      <c r="G144">
        <v>2.46856587110897E-4</v>
      </c>
      <c r="H144">
        <v>1.3166847873549595E-4</v>
      </c>
      <c r="I144">
        <v>3.7852506584639295E-4</v>
      </c>
      <c r="K144" s="1">
        <v>2.5926001785318498E-6</v>
      </c>
      <c r="L144">
        <v>0</v>
      </c>
      <c r="M144">
        <v>0</v>
      </c>
      <c r="N144" s="1">
        <v>3.0632994771435099E-7</v>
      </c>
      <c r="O144">
        <v>0</v>
      </c>
      <c r="P144" s="1">
        <v>1.2017863626529999E-5</v>
      </c>
      <c r="Q144">
        <v>2.8989301262462008E-6</v>
      </c>
      <c r="R144">
        <v>1.49167937527762E-5</v>
      </c>
      <c r="U144" t="str">
        <f t="shared" si="19"/>
        <v>Turks and Caicos Islands</v>
      </c>
      <c r="V144">
        <f t="shared" si="20"/>
        <v>1.2567327297080685E-4</v>
      </c>
      <c r="W144">
        <f t="shared" si="21"/>
        <v>0</v>
      </c>
      <c r="X144">
        <f t="shared" si="22"/>
        <v>0</v>
      </c>
      <c r="Y144">
        <f t="shared" si="23"/>
        <v>8.8941358909355314E-6</v>
      </c>
      <c r="Z144">
        <f t="shared" si="24"/>
        <v>0</v>
      </c>
      <c r="AA144">
        <f t="shared" si="25"/>
        <v>2.5887445073742701E-4</v>
      </c>
      <c r="AB144">
        <f t="shared" si="26"/>
        <v>1.3456740886174214E-4</v>
      </c>
      <c r="AC144">
        <f t="shared" si="27"/>
        <v>3.9344185959916915E-4</v>
      </c>
    </row>
    <row r="145" spans="1:29">
      <c r="A145" t="s">
        <v>152</v>
      </c>
      <c r="B145" s="1">
        <v>1.9877130218020299E-5</v>
      </c>
      <c r="C145">
        <v>0</v>
      </c>
      <c r="D145">
        <v>0</v>
      </c>
      <c r="E145" s="1">
        <v>3.78984752575583E-6</v>
      </c>
      <c r="F145" s="1">
        <v>8.9800946729536896E-6</v>
      </c>
      <c r="G145">
        <v>5.1609030533081611E-5</v>
      </c>
      <c r="H145">
        <v>3.2647072416729989E-5</v>
      </c>
      <c r="I145">
        <v>8.42561029498116E-5</v>
      </c>
      <c r="K145" s="1">
        <v>6.7114478756786895E-7</v>
      </c>
      <c r="L145">
        <v>0</v>
      </c>
      <c r="M145">
        <v>0</v>
      </c>
      <c r="N145" s="1">
        <v>5.0522396435979096E-7</v>
      </c>
      <c r="O145" s="1">
        <v>8.3022492963008104E-7</v>
      </c>
      <c r="P145" s="1">
        <v>9.0780111358879798E-6</v>
      </c>
      <c r="Q145">
        <v>2.0065936815577202E-6</v>
      </c>
      <c r="R145">
        <v>1.10846048174457E-5</v>
      </c>
      <c r="U145" t="str">
        <f t="shared" si="19"/>
        <v>Saint Martin</v>
      </c>
      <c r="V145">
        <f t="shared" si="20"/>
        <v>2.0548275005588167E-5</v>
      </c>
      <c r="W145">
        <f t="shared" si="21"/>
        <v>0</v>
      </c>
      <c r="X145">
        <f t="shared" si="22"/>
        <v>0</v>
      </c>
      <c r="Y145">
        <f t="shared" si="23"/>
        <v>4.2950714901156212E-6</v>
      </c>
      <c r="Z145">
        <f t="shared" si="24"/>
        <v>9.8103196025837705E-6</v>
      </c>
      <c r="AA145">
        <f t="shared" si="25"/>
        <v>6.0687041668969589E-5</v>
      </c>
      <c r="AB145">
        <f t="shared" si="26"/>
        <v>3.4653666098287708E-5</v>
      </c>
      <c r="AC145">
        <f t="shared" si="27"/>
        <v>9.5340707767257296E-5</v>
      </c>
    </row>
    <row r="146" spans="1:29">
      <c r="A146" t="s">
        <v>153</v>
      </c>
      <c r="B146" s="1">
        <v>2.8481373275503999E-5</v>
      </c>
      <c r="C146">
        <v>0</v>
      </c>
      <c r="D146">
        <v>0</v>
      </c>
      <c r="E146" s="1">
        <v>7.5183586418346299E-6</v>
      </c>
      <c r="F146" s="1">
        <v>1.7346550414326201E-5</v>
      </c>
      <c r="G146">
        <v>6.1915005986783802E-5</v>
      </c>
      <c r="H146">
        <v>5.3346282331665005E-5</v>
      </c>
      <c r="I146">
        <v>1.1526128831844881E-4</v>
      </c>
      <c r="K146" s="1">
        <v>3.4694899546554698E-6</v>
      </c>
      <c r="L146">
        <v>0</v>
      </c>
      <c r="M146">
        <v>0</v>
      </c>
      <c r="N146" s="1">
        <v>1.87260269957444E-6</v>
      </c>
      <c r="O146" s="1">
        <v>2.5728628332658999E-6</v>
      </c>
      <c r="P146" s="1">
        <v>2.2771635174450999E-5</v>
      </c>
      <c r="Q146">
        <v>7.914955487495801E-6</v>
      </c>
      <c r="R146">
        <v>3.06865906619468E-5</v>
      </c>
      <c r="U146" t="str">
        <f t="shared" si="19"/>
        <v>Saint Barthelemy</v>
      </c>
      <c r="V146">
        <f t="shared" si="20"/>
        <v>3.195086323015947E-5</v>
      </c>
      <c r="W146">
        <f t="shared" si="21"/>
        <v>0</v>
      </c>
      <c r="X146">
        <f t="shared" si="22"/>
        <v>0</v>
      </c>
      <c r="Y146">
        <f t="shared" si="23"/>
        <v>9.3909613414090693E-6</v>
      </c>
      <c r="Z146">
        <f t="shared" si="24"/>
        <v>1.9919413247592101E-5</v>
      </c>
      <c r="AA146">
        <f t="shared" si="25"/>
        <v>8.4686641161234804E-5</v>
      </c>
      <c r="AB146">
        <f t="shared" si="26"/>
        <v>6.1261237819160803E-5</v>
      </c>
      <c r="AC146">
        <f t="shared" si="27"/>
        <v>1.4594787898039561E-4</v>
      </c>
    </row>
    <row r="147" spans="1:29">
      <c r="A147" t="s">
        <v>154</v>
      </c>
      <c r="B147">
        <v>2.9786298852562898</v>
      </c>
      <c r="C147">
        <v>2.9596784645227898</v>
      </c>
      <c r="D147">
        <v>1.6635515117089901</v>
      </c>
      <c r="E147">
        <v>3.2749590117620699</v>
      </c>
      <c r="F147">
        <v>0.15882777349112301</v>
      </c>
      <c r="G147">
        <v>5.2941145166721011</v>
      </c>
      <c r="H147">
        <v>11.0356466467411</v>
      </c>
      <c r="I147">
        <v>16.329761163413202</v>
      </c>
      <c r="K147">
        <v>0.57482506435232705</v>
      </c>
      <c r="L147">
        <v>0.77327013353315599</v>
      </c>
      <c r="M147">
        <v>7.81644913353325E-2</v>
      </c>
      <c r="N147">
        <v>0.93061930448363395</v>
      </c>
      <c r="O147">
        <v>4.2267282888751999E-2</v>
      </c>
      <c r="P147">
        <v>2.8718529851965</v>
      </c>
      <c r="Q147">
        <v>2.3991462765932603</v>
      </c>
      <c r="R147">
        <v>5.2709992617897603</v>
      </c>
      <c r="U147" t="str">
        <f t="shared" si="19"/>
        <v>China</v>
      </c>
      <c r="V147">
        <f t="shared" si="20"/>
        <v>3.553454949608617</v>
      </c>
      <c r="W147">
        <f t="shared" si="21"/>
        <v>3.7329485980559456</v>
      </c>
      <c r="X147">
        <f t="shared" si="22"/>
        <v>1.7417160030443226</v>
      </c>
      <c r="Y147">
        <f t="shared" si="23"/>
        <v>4.2055783162457043</v>
      </c>
      <c r="Z147">
        <f t="shared" si="24"/>
        <v>0.20109505637987501</v>
      </c>
      <c r="AA147">
        <f t="shared" si="25"/>
        <v>8.1659675018686002</v>
      </c>
      <c r="AB147">
        <f t="shared" si="26"/>
        <v>13.43479292333436</v>
      </c>
      <c r="AC147">
        <f t="shared" si="27"/>
        <v>21.600760425202964</v>
      </c>
    </row>
    <row r="148" spans="1:29">
      <c r="A148" t="s">
        <v>155</v>
      </c>
      <c r="B148">
        <v>0.13069005085761801</v>
      </c>
      <c r="C148">
        <v>1.32405852221281E-2</v>
      </c>
      <c r="D148">
        <v>0</v>
      </c>
      <c r="E148">
        <v>0.15559900323303</v>
      </c>
      <c r="F148">
        <v>3.8854813871375203E-2</v>
      </c>
      <c r="G148">
        <v>0.56961875925430006</v>
      </c>
      <c r="H148">
        <v>0.33838445318415999</v>
      </c>
      <c r="I148">
        <v>0.90800321243846005</v>
      </c>
      <c r="K148">
        <v>2.3367542475705501E-2</v>
      </c>
      <c r="L148">
        <v>1.7381421799359401E-3</v>
      </c>
      <c r="M148">
        <v>0</v>
      </c>
      <c r="N148">
        <v>3.2888071577797197E-2</v>
      </c>
      <c r="O148">
        <v>6.3126129539576598E-3</v>
      </c>
      <c r="P148">
        <v>0.202730024033135</v>
      </c>
      <c r="Q148">
        <v>6.4306369187397017E-2</v>
      </c>
      <c r="R148">
        <v>0.26703639322053202</v>
      </c>
      <c r="U148" t="str">
        <f t="shared" si="19"/>
        <v>Japan</v>
      </c>
      <c r="V148">
        <f t="shared" si="20"/>
        <v>0.1540575933333235</v>
      </c>
      <c r="W148">
        <f t="shared" si="21"/>
        <v>1.4978727402064039E-2</v>
      </c>
      <c r="X148">
        <f t="shared" si="22"/>
        <v>0</v>
      </c>
      <c r="Y148">
        <f t="shared" si="23"/>
        <v>0.18848707481082719</v>
      </c>
      <c r="Z148">
        <f t="shared" si="24"/>
        <v>4.5167426825332861E-2</v>
      </c>
      <c r="AA148">
        <f t="shared" si="25"/>
        <v>0.77234878328743506</v>
      </c>
      <c r="AB148">
        <f t="shared" si="26"/>
        <v>0.40269082237155701</v>
      </c>
      <c r="AC148">
        <f t="shared" si="27"/>
        <v>1.175039605658992</v>
      </c>
    </row>
    <row r="149" spans="1:29">
      <c r="A149" t="s">
        <v>156</v>
      </c>
      <c r="B149">
        <v>0.16561365758861299</v>
      </c>
      <c r="C149">
        <v>1.1019684239452899E-3</v>
      </c>
      <c r="D149">
        <v>0</v>
      </c>
      <c r="E149">
        <v>0.105059345181232</v>
      </c>
      <c r="F149">
        <v>2.9430175536269E-3</v>
      </c>
      <c r="G149">
        <v>0.19081303601378602</v>
      </c>
      <c r="H149">
        <v>0.27471798874742104</v>
      </c>
      <c r="I149">
        <v>0.46553102476120706</v>
      </c>
      <c r="K149">
        <v>1.2748925765759899E-2</v>
      </c>
      <c r="L149" s="1">
        <v>1.69992370874267E-4</v>
      </c>
      <c r="M149">
        <v>0</v>
      </c>
      <c r="N149">
        <v>6.6891347967176201E-3</v>
      </c>
      <c r="O149" s="1">
        <v>1.7791505132069301E-4</v>
      </c>
      <c r="P149">
        <v>2.2316669599896598E-2</v>
      </c>
      <c r="Q149">
        <v>1.97859679846728E-2</v>
      </c>
      <c r="R149">
        <v>4.2102637584569398E-2</v>
      </c>
      <c r="U149" t="str">
        <f t="shared" si="19"/>
        <v>Korea, Democratic People's Republic of</v>
      </c>
      <c r="V149">
        <f t="shared" si="20"/>
        <v>0.17836258335437288</v>
      </c>
      <c r="W149">
        <f t="shared" si="21"/>
        <v>1.2719607948195569E-3</v>
      </c>
      <c r="X149">
        <f t="shared" si="22"/>
        <v>0</v>
      </c>
      <c r="Y149">
        <f t="shared" si="23"/>
        <v>0.11174847997794962</v>
      </c>
      <c r="Z149">
        <f t="shared" si="24"/>
        <v>3.1209326049475932E-3</v>
      </c>
      <c r="AA149">
        <f t="shared" si="25"/>
        <v>0.21312970561368261</v>
      </c>
      <c r="AB149">
        <f t="shared" si="26"/>
        <v>0.29450395673209384</v>
      </c>
      <c r="AC149">
        <f t="shared" si="27"/>
        <v>0.50763366234577645</v>
      </c>
    </row>
    <row r="150" spans="1:29">
      <c r="A150" t="s">
        <v>157</v>
      </c>
      <c r="B150">
        <v>7.4258181566076303E-2</v>
      </c>
      <c r="C150">
        <v>1.8064888966662499E-3</v>
      </c>
      <c r="D150">
        <v>0</v>
      </c>
      <c r="E150">
        <v>6.6491550242092995E-2</v>
      </c>
      <c r="F150">
        <v>8.5190461601100508E-3</v>
      </c>
      <c r="G150">
        <v>0.16634777092081099</v>
      </c>
      <c r="H150">
        <v>0.15107526686495398</v>
      </c>
      <c r="I150">
        <v>0.31742303778576497</v>
      </c>
      <c r="K150">
        <v>8.0602277434350892E-3</v>
      </c>
      <c r="L150" s="1">
        <v>2.4455424140329901E-4</v>
      </c>
      <c r="M150">
        <v>0</v>
      </c>
      <c r="N150">
        <v>8.3224609751232099E-3</v>
      </c>
      <c r="O150" s="1">
        <v>9.822272032115509E-4</v>
      </c>
      <c r="P150">
        <v>5.3670955311289098E-2</v>
      </c>
      <c r="Q150">
        <v>1.7609470163175198E-2</v>
      </c>
      <c r="R150">
        <v>7.1280425474464296E-2</v>
      </c>
      <c r="U150" t="str">
        <f t="shared" si="19"/>
        <v>Korea, Republic of</v>
      </c>
      <c r="V150">
        <f t="shared" si="20"/>
        <v>8.2318409309511398E-2</v>
      </c>
      <c r="W150">
        <f t="shared" si="21"/>
        <v>2.0510431380695491E-3</v>
      </c>
      <c r="X150">
        <f t="shared" si="22"/>
        <v>0</v>
      </c>
      <c r="Y150">
        <f t="shared" si="23"/>
        <v>7.4814011217216203E-2</v>
      </c>
      <c r="Z150">
        <f t="shared" si="24"/>
        <v>9.5012733633216013E-3</v>
      </c>
      <c r="AA150">
        <f t="shared" si="25"/>
        <v>0.22001872623210009</v>
      </c>
      <c r="AB150">
        <f t="shared" si="26"/>
        <v>0.16868473702812919</v>
      </c>
      <c r="AC150">
        <f t="shared" si="27"/>
        <v>0.38870346326022925</v>
      </c>
    </row>
    <row r="151" spans="1:29">
      <c r="A151" t="s">
        <v>158</v>
      </c>
      <c r="B151">
        <v>0.43974500951860301</v>
      </c>
      <c r="C151">
        <v>0.33596215392454798</v>
      </c>
      <c r="D151">
        <v>0.62161030558903196</v>
      </c>
      <c r="E151">
        <v>7.2560940323554398E-3</v>
      </c>
      <c r="F151" s="1">
        <v>5.7241045022554096E-4</v>
      </c>
      <c r="G151">
        <v>8.2961435161696018E-2</v>
      </c>
      <c r="H151">
        <v>1.405145973514764</v>
      </c>
      <c r="I151">
        <v>1.4881074086764601</v>
      </c>
      <c r="K151">
        <v>1.76782058390011E-2</v>
      </c>
      <c r="L151">
        <v>2.1560351284514001E-2</v>
      </c>
      <c r="M151">
        <v>3.4093595390092997E-2</v>
      </c>
      <c r="N151" s="1">
        <v>6.5459983153431001E-4</v>
      </c>
      <c r="O151" s="1">
        <v>2.8290260946056299E-5</v>
      </c>
      <c r="P151">
        <v>1.6041038988743601E-2</v>
      </c>
      <c r="Q151">
        <v>7.4015042606089904E-2</v>
      </c>
      <c r="R151">
        <v>9.0056081594833498E-2</v>
      </c>
      <c r="U151" t="str">
        <f t="shared" si="19"/>
        <v>Mongolia</v>
      </c>
      <c r="V151">
        <f t="shared" si="20"/>
        <v>0.45742321535760411</v>
      </c>
      <c r="W151">
        <f t="shared" si="21"/>
        <v>0.35752250520906198</v>
      </c>
      <c r="X151">
        <f t="shared" si="22"/>
        <v>0.65570390097912501</v>
      </c>
      <c r="Y151">
        <f t="shared" si="23"/>
        <v>7.9106938638897496E-3</v>
      </c>
      <c r="Z151">
        <f t="shared" si="24"/>
        <v>6.0070071117159722E-4</v>
      </c>
      <c r="AA151">
        <f t="shared" si="25"/>
        <v>9.9002474150439612E-2</v>
      </c>
      <c r="AB151">
        <f t="shared" si="26"/>
        <v>1.4791610161208539</v>
      </c>
      <c r="AC151">
        <f t="shared" si="27"/>
        <v>1.5781634902712935</v>
      </c>
    </row>
    <row r="152" spans="1:29">
      <c r="A152" t="s">
        <v>159</v>
      </c>
      <c r="B152" s="1">
        <v>3.3193003852944502E-4</v>
      </c>
      <c r="C152" s="1">
        <v>1.6219234376447E-5</v>
      </c>
      <c r="D152">
        <v>0</v>
      </c>
      <c r="E152" s="1">
        <v>1.45941951366561E-7</v>
      </c>
      <c r="F152" s="1">
        <v>7.7033718448465504E-4</v>
      </c>
      <c r="G152">
        <v>1.6605213819473399E-3</v>
      </c>
      <c r="H152">
        <v>1.1186323993419203E-3</v>
      </c>
      <c r="I152">
        <v>2.7791537812892602E-3</v>
      </c>
      <c r="K152" s="1">
        <v>2.36385332007291E-5</v>
      </c>
      <c r="L152" s="1">
        <v>1.8549931076292899E-6</v>
      </c>
      <c r="M152">
        <v>0</v>
      </c>
      <c r="N152" s="1">
        <v>4.0039121186140898E-8</v>
      </c>
      <c r="O152" s="1">
        <v>4.1355683221922999E-5</v>
      </c>
      <c r="P152" s="1">
        <v>1.9130718958854201E-4</v>
      </c>
      <c r="Q152">
        <v>6.6889248651468003E-5</v>
      </c>
      <c r="R152">
        <v>2.5819643824001002E-4</v>
      </c>
      <c r="U152" t="str">
        <f t="shared" si="19"/>
        <v>Hong Kong</v>
      </c>
      <c r="V152">
        <f t="shared" si="20"/>
        <v>3.5556857173017412E-4</v>
      </c>
      <c r="W152">
        <f t="shared" si="21"/>
        <v>1.8074227484076291E-5</v>
      </c>
      <c r="X152">
        <f t="shared" si="22"/>
        <v>0</v>
      </c>
      <c r="Y152">
        <f t="shared" si="23"/>
        <v>1.8598107255270191E-7</v>
      </c>
      <c r="Z152">
        <f t="shared" si="24"/>
        <v>8.1169286770657806E-4</v>
      </c>
      <c r="AA152">
        <f t="shared" si="25"/>
        <v>1.851828571535882E-3</v>
      </c>
      <c r="AB152">
        <f t="shared" si="26"/>
        <v>1.1855216479933883E-3</v>
      </c>
      <c r="AC152">
        <f t="shared" si="27"/>
        <v>3.0373502195292701E-3</v>
      </c>
    </row>
    <row r="153" spans="1:29">
      <c r="A153" t="s">
        <v>160</v>
      </c>
      <c r="B153" s="1">
        <v>3.0935015188720699E-6</v>
      </c>
      <c r="C153">
        <v>0</v>
      </c>
      <c r="D153">
        <v>0</v>
      </c>
      <c r="E153">
        <v>0</v>
      </c>
      <c r="F153" s="1">
        <v>8.0434824699572904E-6</v>
      </c>
      <c r="G153">
        <v>0</v>
      </c>
      <c r="H153">
        <v>1.1136983988829333E-5</v>
      </c>
      <c r="I153">
        <v>1.1136983988829333E-5</v>
      </c>
      <c r="K153" s="1">
        <v>5.1605778967510496E-7</v>
      </c>
      <c r="L153">
        <v>0</v>
      </c>
      <c r="M153">
        <v>0</v>
      </c>
      <c r="N153">
        <v>0</v>
      </c>
      <c r="O153" s="1">
        <v>1.2365769717024101E-6</v>
      </c>
      <c r="P153" s="1">
        <v>4.5776584777295401E-8</v>
      </c>
      <c r="Q153">
        <v>1.7526347613775145E-6</v>
      </c>
      <c r="R153">
        <v>1.79841134615481E-6</v>
      </c>
      <c r="U153" t="str">
        <f t="shared" si="19"/>
        <v>Macau</v>
      </c>
      <c r="V153">
        <f t="shared" si="20"/>
        <v>3.6095593085471747E-6</v>
      </c>
      <c r="W153">
        <f t="shared" si="21"/>
        <v>0</v>
      </c>
      <c r="X153">
        <f t="shared" si="22"/>
        <v>0</v>
      </c>
      <c r="Y153">
        <f t="shared" si="23"/>
        <v>0</v>
      </c>
      <c r="Z153">
        <f t="shared" si="24"/>
        <v>9.2800594416596998E-6</v>
      </c>
      <c r="AA153">
        <f t="shared" si="25"/>
        <v>4.5776584777295401E-8</v>
      </c>
      <c r="AB153">
        <f t="shared" si="26"/>
        <v>1.2889618750206848E-5</v>
      </c>
      <c r="AC153">
        <f t="shared" si="27"/>
        <v>1.2935395334984142E-5</v>
      </c>
    </row>
    <row r="154" spans="1:29">
      <c r="A154" t="s">
        <v>161</v>
      </c>
      <c r="B154">
        <v>0.11831838399797601</v>
      </c>
      <c r="C154">
        <v>3.2404783873959397E-2</v>
      </c>
      <c r="D154">
        <v>0</v>
      </c>
      <c r="E154">
        <v>0.54344716593002595</v>
      </c>
      <c r="F154">
        <v>5.4934216746835096E-3</v>
      </c>
      <c r="G154">
        <v>0.10160202554037301</v>
      </c>
      <c r="H154">
        <v>0.69966375547664494</v>
      </c>
      <c r="I154">
        <v>0.80126578101701795</v>
      </c>
      <c r="K154">
        <v>1.4662209429307699E-2</v>
      </c>
      <c r="L154">
        <v>6.3789814345841297E-3</v>
      </c>
      <c r="M154">
        <v>0</v>
      </c>
      <c r="N154">
        <v>6.0873296582527298E-2</v>
      </c>
      <c r="O154" s="1">
        <v>7.7982387796328998E-4</v>
      </c>
      <c r="P154">
        <v>1.9585584840344599E-2</v>
      </c>
      <c r="Q154">
        <v>8.2694311324381403E-2</v>
      </c>
      <c r="R154">
        <v>0.10227989616472601</v>
      </c>
      <c r="U154" t="str">
        <f t="shared" si="19"/>
        <v>Bangladesh</v>
      </c>
      <c r="V154">
        <f t="shared" si="20"/>
        <v>0.13298059342728372</v>
      </c>
      <c r="W154">
        <f t="shared" si="21"/>
        <v>3.8783765308543529E-2</v>
      </c>
      <c r="X154">
        <f t="shared" si="22"/>
        <v>0</v>
      </c>
      <c r="Y154">
        <f t="shared" si="23"/>
        <v>0.60432046251255322</v>
      </c>
      <c r="Z154">
        <f t="shared" si="24"/>
        <v>6.2732455526468001E-3</v>
      </c>
      <c r="AA154">
        <f t="shared" si="25"/>
        <v>0.12118761038071761</v>
      </c>
      <c r="AB154">
        <f t="shared" si="26"/>
        <v>0.78235806680102638</v>
      </c>
      <c r="AC154">
        <f t="shared" si="27"/>
        <v>0.90354567718174394</v>
      </c>
    </row>
    <row r="155" spans="1:29">
      <c r="A155" t="s">
        <v>162</v>
      </c>
      <c r="B155">
        <v>3.0980377463302601E-2</v>
      </c>
      <c r="C155">
        <v>2.0643178814866901E-2</v>
      </c>
      <c r="D155">
        <v>0</v>
      </c>
      <c r="E155">
        <v>0.112970961058869</v>
      </c>
      <c r="F155">
        <v>2.9905735571776398E-3</v>
      </c>
      <c r="G155">
        <v>0.21535353149075098</v>
      </c>
      <c r="H155">
        <v>0.16758509089421703</v>
      </c>
      <c r="I155">
        <v>0.38293862238496801</v>
      </c>
      <c r="K155">
        <v>4.92727358050952E-3</v>
      </c>
      <c r="L155">
        <v>4.4947865007220504E-3</v>
      </c>
      <c r="M155">
        <v>0</v>
      </c>
      <c r="N155">
        <v>2.0659316594907801E-2</v>
      </c>
      <c r="O155" s="1">
        <v>4.4149165232408398E-4</v>
      </c>
      <c r="P155">
        <v>5.6350562444876302E-2</v>
      </c>
      <c r="Q155">
        <v>3.0522868328464701E-2</v>
      </c>
      <c r="R155">
        <v>8.6873430773341004E-2</v>
      </c>
      <c r="U155" t="str">
        <f t="shared" si="19"/>
        <v>Sri Lanka</v>
      </c>
      <c r="V155">
        <f t="shared" si="20"/>
        <v>3.5907651043812119E-2</v>
      </c>
      <c r="W155">
        <f t="shared" si="21"/>
        <v>2.5137965315588953E-2</v>
      </c>
      <c r="X155">
        <f t="shared" si="22"/>
        <v>0</v>
      </c>
      <c r="Y155">
        <f t="shared" si="23"/>
        <v>0.1336302776537768</v>
      </c>
      <c r="Z155">
        <f t="shared" si="24"/>
        <v>3.4320652095017239E-3</v>
      </c>
      <c r="AA155">
        <f t="shared" si="25"/>
        <v>0.27170409393562728</v>
      </c>
      <c r="AB155">
        <f t="shared" si="26"/>
        <v>0.19810795922268173</v>
      </c>
      <c r="AC155">
        <f t="shared" si="27"/>
        <v>0.46981205315830898</v>
      </c>
    </row>
    <row r="156" spans="1:29">
      <c r="A156" t="s">
        <v>163</v>
      </c>
      <c r="B156">
        <v>0.23293597867271801</v>
      </c>
      <c r="C156">
        <v>4.6013416939875401E-2</v>
      </c>
      <c r="D156">
        <v>0.36701232059889599</v>
      </c>
      <c r="E156">
        <v>0.13021730679962201</v>
      </c>
      <c r="F156" s="1">
        <v>5.1860186296377102E-4</v>
      </c>
      <c r="G156">
        <v>3.4036119373473984E-3</v>
      </c>
      <c r="H156">
        <v>0.77669762487406113</v>
      </c>
      <c r="I156">
        <v>0.78010123681140853</v>
      </c>
      <c r="K156">
        <v>2.9217297998949099E-3</v>
      </c>
      <c r="L156">
        <v>1.1037063272503599E-3</v>
      </c>
      <c r="M156">
        <v>1.48461084184265E-2</v>
      </c>
      <c r="N156">
        <v>1.6846954525608E-3</v>
      </c>
      <c r="O156" s="1">
        <v>4.2197494600690602E-6</v>
      </c>
      <c r="P156" s="1">
        <v>9.7099389066141796E-4</v>
      </c>
      <c r="Q156">
        <v>2.0560459747592581E-2</v>
      </c>
      <c r="R156">
        <v>2.1531453638254001E-2</v>
      </c>
      <c r="U156" t="str">
        <f t="shared" si="19"/>
        <v>Afghanistan</v>
      </c>
      <c r="V156">
        <f t="shared" si="20"/>
        <v>0.23585770847261292</v>
      </c>
      <c r="W156">
        <f t="shared" si="21"/>
        <v>4.7117123267125763E-2</v>
      </c>
      <c r="X156">
        <f t="shared" si="22"/>
        <v>0.38185842901732248</v>
      </c>
      <c r="Y156">
        <f t="shared" si="23"/>
        <v>0.13190200225218282</v>
      </c>
      <c r="Z156">
        <f t="shared" si="24"/>
        <v>5.2282161242384008E-4</v>
      </c>
      <c r="AA156">
        <f t="shared" si="25"/>
        <v>4.3746058280088162E-3</v>
      </c>
      <c r="AB156">
        <f t="shared" si="26"/>
        <v>0.79725808462165371</v>
      </c>
      <c r="AC156">
        <f t="shared" si="27"/>
        <v>0.80163269044966257</v>
      </c>
    </row>
    <row r="157" spans="1:29">
      <c r="A157" t="s">
        <v>164</v>
      </c>
      <c r="B157">
        <v>7.2844401245049199E-3</v>
      </c>
      <c r="C157">
        <v>9.1747675404802009E-3</v>
      </c>
      <c r="D157">
        <v>2.96144552373684E-3</v>
      </c>
      <c r="E157">
        <v>6.5893123906946597E-3</v>
      </c>
      <c r="F157" s="1">
        <v>6.3678914649718495E-5</v>
      </c>
      <c r="G157">
        <v>8.526969293112302E-2</v>
      </c>
      <c r="H157">
        <v>2.6073644494062964E-2</v>
      </c>
      <c r="I157">
        <v>0.11134333742518598</v>
      </c>
      <c r="K157" s="1">
        <v>5.9511111323713197E-4</v>
      </c>
      <c r="L157">
        <v>1.65705771349073E-3</v>
      </c>
      <c r="M157" s="1">
        <v>4.8609564238558898E-4</v>
      </c>
      <c r="N157">
        <v>1.03120424421611E-3</v>
      </c>
      <c r="O157" s="1">
        <v>1.36779479634486E-5</v>
      </c>
      <c r="P157">
        <v>2.3789395495391E-2</v>
      </c>
      <c r="Q157">
        <v>3.7831466612929E-3</v>
      </c>
      <c r="R157">
        <v>2.75725421566839E-2</v>
      </c>
      <c r="U157" t="str">
        <f t="shared" si="19"/>
        <v>Bhutan</v>
      </c>
      <c r="V157">
        <f t="shared" si="20"/>
        <v>7.879551237742052E-3</v>
      </c>
      <c r="W157">
        <f t="shared" si="21"/>
        <v>1.0831825253970931E-2</v>
      </c>
      <c r="X157">
        <f t="shared" si="22"/>
        <v>3.4475411661224289E-3</v>
      </c>
      <c r="Y157">
        <f t="shared" si="23"/>
        <v>7.6205166349107697E-3</v>
      </c>
      <c r="Z157">
        <f t="shared" si="24"/>
        <v>7.735686261316709E-5</v>
      </c>
      <c r="AA157">
        <f t="shared" si="25"/>
        <v>0.10905908842651402</v>
      </c>
      <c r="AB157">
        <f t="shared" si="26"/>
        <v>2.9856791155355864E-2</v>
      </c>
      <c r="AC157">
        <f t="shared" si="27"/>
        <v>0.13891587958186988</v>
      </c>
    </row>
    <row r="158" spans="1:29">
      <c r="A158" t="s">
        <v>165</v>
      </c>
      <c r="B158">
        <v>2.8459694195149599</v>
      </c>
      <c r="C158">
        <v>0.35908807620174299</v>
      </c>
      <c r="D158">
        <v>1.94336969691161E-2</v>
      </c>
      <c r="E158">
        <v>5.6800328659884096</v>
      </c>
      <c r="F158">
        <v>7.1039076720058006E-2</v>
      </c>
      <c r="G158">
        <v>1.8569731189117995</v>
      </c>
      <c r="H158">
        <v>8.9755631353943297</v>
      </c>
      <c r="I158">
        <v>10.832536254306129</v>
      </c>
      <c r="K158">
        <v>0.30024937255609302</v>
      </c>
      <c r="L158">
        <v>4.6723166336753302E-2</v>
      </c>
      <c r="M158">
        <v>1.32307220678249E-3</v>
      </c>
      <c r="N158">
        <v>0.55056811893466495</v>
      </c>
      <c r="O158">
        <v>6.5014668435005802E-3</v>
      </c>
      <c r="P158">
        <v>0.29796125862644302</v>
      </c>
      <c r="Q158">
        <v>0.90536519687777695</v>
      </c>
      <c r="R158">
        <v>1.20332645550422</v>
      </c>
      <c r="U158" t="str">
        <f t="shared" si="19"/>
        <v>India</v>
      </c>
      <c r="V158">
        <f t="shared" si="20"/>
        <v>3.1462187920710529</v>
      </c>
      <c r="W158">
        <f t="shared" si="21"/>
        <v>0.40581124253849632</v>
      </c>
      <c r="X158">
        <f t="shared" si="22"/>
        <v>2.0756769175898589E-2</v>
      </c>
      <c r="Y158">
        <f t="shared" si="23"/>
        <v>6.2306009849230746</v>
      </c>
      <c r="Z158">
        <f t="shared" si="24"/>
        <v>7.7540543563558592E-2</v>
      </c>
      <c r="AA158">
        <f t="shared" si="25"/>
        <v>2.1549343775382424</v>
      </c>
      <c r="AB158">
        <f t="shared" si="26"/>
        <v>9.8809283322721058</v>
      </c>
      <c r="AC158">
        <f t="shared" si="27"/>
        <v>12.035862709810349</v>
      </c>
    </row>
    <row r="159" spans="1:29">
      <c r="A159" t="s">
        <v>166</v>
      </c>
      <c r="B159">
        <v>0.848928484128327</v>
      </c>
      <c r="C159">
        <v>0.39870595366064199</v>
      </c>
      <c r="D159">
        <v>9.7330952125383105E-2</v>
      </c>
      <c r="E159">
        <v>0.37321358499156498</v>
      </c>
      <c r="F159">
        <v>4.4434221292683398E-3</v>
      </c>
      <c r="G159">
        <v>3.5841303264791013E-2</v>
      </c>
      <c r="H159">
        <v>1.7226223970352008</v>
      </c>
      <c r="I159">
        <v>1.7584637002999919</v>
      </c>
      <c r="K159">
        <v>2.3468579877831798E-3</v>
      </c>
      <c r="L159">
        <v>3.02643271491566E-3</v>
      </c>
      <c r="M159" s="1">
        <v>9.75408322088968E-4</v>
      </c>
      <c r="N159">
        <v>1.20841027424732E-3</v>
      </c>
      <c r="O159" s="1">
        <v>7.2930877187606604E-6</v>
      </c>
      <c r="P159">
        <v>2.1640307681692001E-3</v>
      </c>
      <c r="Q159">
        <v>7.5644023867539297E-3</v>
      </c>
      <c r="R159">
        <v>9.7284331549231298E-3</v>
      </c>
      <c r="U159" t="str">
        <f t="shared" si="19"/>
        <v>Iran (Islamic Republic of)</v>
      </c>
      <c r="V159">
        <f t="shared" si="20"/>
        <v>0.85127534211611022</v>
      </c>
      <c r="W159">
        <f t="shared" si="21"/>
        <v>0.40173238637555764</v>
      </c>
      <c r="X159">
        <f t="shared" si="22"/>
        <v>9.8306360447472069E-2</v>
      </c>
      <c r="Y159">
        <f t="shared" si="23"/>
        <v>0.37442199526581232</v>
      </c>
      <c r="Z159">
        <f t="shared" si="24"/>
        <v>4.4507152169871002E-3</v>
      </c>
      <c r="AA159">
        <f t="shared" si="25"/>
        <v>3.8005334032960213E-2</v>
      </c>
      <c r="AB159">
        <f t="shared" si="26"/>
        <v>1.7301867994219546</v>
      </c>
      <c r="AC159">
        <f t="shared" si="27"/>
        <v>1.7681921334549151</v>
      </c>
    </row>
    <row r="160" spans="1:29">
      <c r="A160" t="s">
        <v>167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U160" t="str">
        <f t="shared" si="19"/>
        <v>Maldives</v>
      </c>
      <c r="V160">
        <f t="shared" si="20"/>
        <v>0</v>
      </c>
      <c r="W160">
        <f t="shared" si="21"/>
        <v>0</v>
      </c>
      <c r="X160">
        <f t="shared" si="22"/>
        <v>0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0</v>
      </c>
      <c r="AC160">
        <f t="shared" si="27"/>
        <v>0</v>
      </c>
    </row>
    <row r="161" spans="1:29">
      <c r="A161" t="s">
        <v>168</v>
      </c>
      <c r="B161">
        <v>0.16585501951708201</v>
      </c>
      <c r="C161">
        <v>5.85171806889229E-2</v>
      </c>
      <c r="D161">
        <v>1.54705168952597E-2</v>
      </c>
      <c r="E161">
        <v>0.114386639769032</v>
      </c>
      <c r="F161">
        <v>1.0969018139276401E-3</v>
      </c>
      <c r="G161">
        <v>0.271479831987122</v>
      </c>
      <c r="H161">
        <v>0.35532625868420209</v>
      </c>
      <c r="I161">
        <v>0.62680609067132409</v>
      </c>
      <c r="K161">
        <v>1.36009152362178E-2</v>
      </c>
      <c r="L161">
        <v>6.2494411343509502E-3</v>
      </c>
      <c r="M161">
        <v>1.1468026609245999E-3</v>
      </c>
      <c r="N161">
        <v>1.1116602424160099E-2</v>
      </c>
      <c r="O161" s="1">
        <v>5.52613677487317E-5</v>
      </c>
      <c r="P161">
        <v>5.1082513566355098E-2</v>
      </c>
      <c r="Q161">
        <v>3.2169022823402602E-2</v>
      </c>
      <c r="R161">
        <v>8.3251536389757699E-2</v>
      </c>
      <c r="U161" t="str">
        <f t="shared" si="19"/>
        <v>Nepal</v>
      </c>
      <c r="V161">
        <f t="shared" si="20"/>
        <v>0.1794559347532998</v>
      </c>
      <c r="W161">
        <f t="shared" si="21"/>
        <v>6.4766621823273848E-2</v>
      </c>
      <c r="X161">
        <f t="shared" si="22"/>
        <v>1.6617319556184298E-2</v>
      </c>
      <c r="Y161">
        <f t="shared" si="23"/>
        <v>0.12550324219319209</v>
      </c>
      <c r="Z161">
        <f t="shared" si="24"/>
        <v>1.1521631816763717E-3</v>
      </c>
      <c r="AA161">
        <f t="shared" si="25"/>
        <v>0.32256234555347707</v>
      </c>
      <c r="AB161">
        <f t="shared" si="26"/>
        <v>0.38749528150760471</v>
      </c>
      <c r="AC161">
        <f t="shared" si="27"/>
        <v>0.71005762706108178</v>
      </c>
    </row>
    <row r="162" spans="1:29">
      <c r="A162" t="s">
        <v>169</v>
      </c>
      <c r="B162">
        <v>0.59414499752984296</v>
      </c>
      <c r="C162">
        <v>2.8202630894933099E-2</v>
      </c>
      <c r="D162">
        <v>4.2060518455391702E-2</v>
      </c>
      <c r="E162">
        <v>0.41542926681639403</v>
      </c>
      <c r="F162">
        <v>7.02520174609245E-3</v>
      </c>
      <c r="G162">
        <v>4.4499986618927012E-2</v>
      </c>
      <c r="H162">
        <v>1.086862615442622</v>
      </c>
      <c r="I162">
        <v>1.1313626020615488</v>
      </c>
      <c r="K162">
        <v>1.5968192183908402E-2</v>
      </c>
      <c r="L162">
        <v>1.5128505804796401E-3</v>
      </c>
      <c r="M162">
        <v>1.0297375019097E-3</v>
      </c>
      <c r="N162">
        <v>2.1634087614690701E-2</v>
      </c>
      <c r="O162" s="1">
        <v>3.8192499273543201E-4</v>
      </c>
      <c r="P162">
        <v>5.1461193067443402E-3</v>
      </c>
      <c r="Q162">
        <v>4.0526792873725556E-2</v>
      </c>
      <c r="R162">
        <v>4.5672912180469899E-2</v>
      </c>
      <c r="U162" t="str">
        <f t="shared" si="19"/>
        <v>Pakistan</v>
      </c>
      <c r="V162">
        <f t="shared" si="20"/>
        <v>0.61011318971375139</v>
      </c>
      <c r="W162">
        <f t="shared" si="21"/>
        <v>2.9715481475412739E-2</v>
      </c>
      <c r="X162">
        <f t="shared" si="22"/>
        <v>4.3090255957301399E-2</v>
      </c>
      <c r="Y162">
        <f t="shared" si="23"/>
        <v>0.43706335443108474</v>
      </c>
      <c r="Z162">
        <f t="shared" si="24"/>
        <v>7.4071267388278817E-3</v>
      </c>
      <c r="AA162">
        <f t="shared" si="25"/>
        <v>4.9646105925671355E-2</v>
      </c>
      <c r="AB162">
        <f t="shared" si="26"/>
        <v>1.1273894083163476</v>
      </c>
      <c r="AC162">
        <f t="shared" si="27"/>
        <v>1.1770355142420188</v>
      </c>
    </row>
    <row r="163" spans="1:29">
      <c r="A163" t="s">
        <v>170</v>
      </c>
      <c r="B163">
        <v>0.471357567656504</v>
      </c>
      <c r="C163">
        <v>1.74705181273309E-2</v>
      </c>
      <c r="D163" s="1">
        <v>4.7764814407328799E-5</v>
      </c>
      <c r="E163">
        <v>0.63076563058159896</v>
      </c>
      <c r="F163">
        <v>4.1620159244812804E-3</v>
      </c>
      <c r="G163">
        <v>1.5483504307489602</v>
      </c>
      <c r="H163">
        <v>1.1238034971044302</v>
      </c>
      <c r="I163">
        <v>2.6721539278533903</v>
      </c>
      <c r="K163">
        <v>5.6433500865043298E-2</v>
      </c>
      <c r="L163">
        <v>2.3560830383742102E-3</v>
      </c>
      <c r="M163" s="1">
        <v>6.2700371022263901E-7</v>
      </c>
      <c r="N163">
        <v>7.7405187477150805E-2</v>
      </c>
      <c r="O163" s="1">
        <v>5.6111629848412897E-4</v>
      </c>
      <c r="P163">
        <v>0.19521243523232901</v>
      </c>
      <c r="Q163">
        <v>0.13675651468276701</v>
      </c>
      <c r="R163">
        <v>0.33196894991509601</v>
      </c>
      <c r="U163" t="str">
        <f t="shared" si="19"/>
        <v>Burma</v>
      </c>
      <c r="V163">
        <f t="shared" si="20"/>
        <v>0.52779106852154734</v>
      </c>
      <c r="W163">
        <f t="shared" si="21"/>
        <v>1.9826601165705109E-2</v>
      </c>
      <c r="X163">
        <f t="shared" si="22"/>
        <v>4.8391818117551438E-5</v>
      </c>
      <c r="Y163">
        <f t="shared" si="23"/>
        <v>0.70817081805874982</v>
      </c>
      <c r="Z163">
        <f t="shared" si="24"/>
        <v>4.7231322229654097E-3</v>
      </c>
      <c r="AA163">
        <f t="shared" si="25"/>
        <v>1.7435628659812892</v>
      </c>
      <c r="AB163">
        <f t="shared" si="26"/>
        <v>1.2605600117871971</v>
      </c>
      <c r="AC163">
        <f t="shared" si="27"/>
        <v>3.0041228777684865</v>
      </c>
    </row>
    <row r="164" spans="1:29">
      <c r="A164" t="s">
        <v>171</v>
      </c>
      <c r="B164" s="1">
        <v>2.9842315989998401E-4</v>
      </c>
      <c r="C164" s="1">
        <v>8.3118123534068404E-5</v>
      </c>
      <c r="D164">
        <v>0</v>
      </c>
      <c r="E164" s="1">
        <v>3.7380898631027499E-4</v>
      </c>
      <c r="F164" s="1">
        <v>8.8019824860647797E-4</v>
      </c>
      <c r="G164">
        <v>1.0643321861304997E-2</v>
      </c>
      <c r="H164">
        <v>1.6355485183500024E-3</v>
      </c>
      <c r="I164">
        <v>1.2278870379654999E-2</v>
      </c>
      <c r="K164" s="1">
        <v>2.3619713657658799E-5</v>
      </c>
      <c r="L164" s="1">
        <v>1.0605400169844501E-5</v>
      </c>
      <c r="M164">
        <v>0</v>
      </c>
      <c r="N164" s="1">
        <v>1.0875114935342E-4</v>
      </c>
      <c r="O164" s="1">
        <v>1.39522480744262E-4</v>
      </c>
      <c r="P164">
        <v>3.4259265605187999E-3</v>
      </c>
      <c r="Q164">
        <v>2.8249874392519006E-4</v>
      </c>
      <c r="R164">
        <v>3.70842530444399E-3</v>
      </c>
      <c r="U164" t="str">
        <f t="shared" si="19"/>
        <v>Brunei Darussalam</v>
      </c>
      <c r="V164">
        <f t="shared" si="20"/>
        <v>3.2204287355764281E-4</v>
      </c>
      <c r="W164">
        <f t="shared" si="21"/>
        <v>9.3723523703912901E-5</v>
      </c>
      <c r="X164">
        <f t="shared" si="22"/>
        <v>0</v>
      </c>
      <c r="Y164">
        <f t="shared" si="23"/>
        <v>4.82560135663695E-4</v>
      </c>
      <c r="Z164">
        <f t="shared" si="24"/>
        <v>1.01972072935074E-3</v>
      </c>
      <c r="AA164">
        <f t="shared" si="25"/>
        <v>1.4069248421823798E-2</v>
      </c>
      <c r="AB164">
        <f t="shared" si="26"/>
        <v>1.9180472622751924E-3</v>
      </c>
      <c r="AC164">
        <f t="shared" si="27"/>
        <v>1.5987295684098988E-2</v>
      </c>
    </row>
    <row r="165" spans="1:29">
      <c r="A165" t="s">
        <v>172</v>
      </c>
      <c r="B165">
        <v>0.14066619886102499</v>
      </c>
      <c r="C165">
        <v>6.2197663753441899E-2</v>
      </c>
      <c r="D165">
        <v>0</v>
      </c>
      <c r="E165">
        <v>0.18113395666964799</v>
      </c>
      <c r="F165" s="1">
        <v>6.8227811520178401E-4</v>
      </c>
      <c r="G165">
        <v>0.31230988604832999</v>
      </c>
      <c r="H165">
        <v>0.38468009739934006</v>
      </c>
      <c r="I165">
        <v>0.69698998344767005</v>
      </c>
      <c r="K165">
        <v>2.1016330600812198E-2</v>
      </c>
      <c r="L165">
        <v>9.7452301847343603E-3</v>
      </c>
      <c r="M165">
        <v>0</v>
      </c>
      <c r="N165">
        <v>3.5025572934919799E-2</v>
      </c>
      <c r="O165" s="1">
        <v>1.4119584967706801E-4</v>
      </c>
      <c r="P165">
        <v>5.32400531048225E-2</v>
      </c>
      <c r="Q165">
        <v>6.5928329570142497E-2</v>
      </c>
      <c r="R165">
        <v>0.119168382674965</v>
      </c>
      <c r="U165" t="str">
        <f t="shared" si="19"/>
        <v>Cambodia</v>
      </c>
      <c r="V165">
        <f t="shared" si="20"/>
        <v>0.1616825294618372</v>
      </c>
      <c r="W165">
        <f t="shared" si="21"/>
        <v>7.1942893938176267E-2</v>
      </c>
      <c r="X165">
        <f t="shared" si="22"/>
        <v>0</v>
      </c>
      <c r="Y165">
        <f t="shared" si="23"/>
        <v>0.2161595296045678</v>
      </c>
      <c r="Z165">
        <f t="shared" si="24"/>
        <v>8.2347396487885208E-4</v>
      </c>
      <c r="AA165">
        <f t="shared" si="25"/>
        <v>0.36554993915315248</v>
      </c>
      <c r="AB165">
        <f t="shared" si="26"/>
        <v>0.45060842696948256</v>
      </c>
      <c r="AC165">
        <f t="shared" si="27"/>
        <v>0.81615836612263504</v>
      </c>
    </row>
    <row r="166" spans="1:29">
      <c r="A166" t="s">
        <v>173</v>
      </c>
      <c r="B166">
        <v>5.97280108203255E-2</v>
      </c>
      <c r="C166">
        <v>4.3353125730554401E-2</v>
      </c>
      <c r="D166">
        <v>0</v>
      </c>
      <c r="E166">
        <v>9.2215535237194807E-2</v>
      </c>
      <c r="F166" s="1">
        <v>4.9081631495276302E-4</v>
      </c>
      <c r="G166">
        <v>0.72172675686939014</v>
      </c>
      <c r="H166">
        <v>0.19578748810311986</v>
      </c>
      <c r="I166">
        <v>0.91751424497251</v>
      </c>
      <c r="K166">
        <v>8.1856557668819104E-3</v>
      </c>
      <c r="L166">
        <v>7.2415757322554499E-3</v>
      </c>
      <c r="M166">
        <v>0</v>
      </c>
      <c r="N166">
        <v>1.6379002281716799E-2</v>
      </c>
      <c r="O166" s="1">
        <v>9.2180511684625797E-5</v>
      </c>
      <c r="P166">
        <v>7.7713919592607206E-2</v>
      </c>
      <c r="Q166">
        <v>3.18984142925368E-2</v>
      </c>
      <c r="R166">
        <v>0.10961233388514401</v>
      </c>
      <c r="U166" t="str">
        <f t="shared" si="19"/>
        <v>Lao People's Democratic Republic</v>
      </c>
      <c r="V166">
        <f t="shared" si="20"/>
        <v>6.7913666587207405E-2</v>
      </c>
      <c r="W166">
        <f t="shared" si="21"/>
        <v>5.0594701462809852E-2</v>
      </c>
      <c r="X166">
        <f t="shared" si="22"/>
        <v>0</v>
      </c>
      <c r="Y166">
        <f t="shared" si="23"/>
        <v>0.1085945375189116</v>
      </c>
      <c r="Z166">
        <f t="shared" si="24"/>
        <v>5.8299682663738887E-4</v>
      </c>
      <c r="AA166">
        <f t="shared" si="25"/>
        <v>0.79944067646199735</v>
      </c>
      <c r="AB166">
        <f t="shared" si="26"/>
        <v>0.22768590239565667</v>
      </c>
      <c r="AC166">
        <f t="shared" si="27"/>
        <v>1.027126578857654</v>
      </c>
    </row>
    <row r="167" spans="1:29">
      <c r="A167" t="s">
        <v>174</v>
      </c>
      <c r="B167">
        <v>5.2522480653929303E-2</v>
      </c>
      <c r="C167">
        <v>1.0598360997019499E-2</v>
      </c>
      <c r="D167">
        <v>0</v>
      </c>
      <c r="E167">
        <v>0.259835754557871</v>
      </c>
      <c r="F167">
        <v>1.71737363706202E-2</v>
      </c>
      <c r="G167">
        <v>0.93065946600265015</v>
      </c>
      <c r="H167">
        <v>0.34013033257946024</v>
      </c>
      <c r="I167">
        <v>1.2707897985821104</v>
      </c>
      <c r="K167">
        <v>5.9142704052064796E-3</v>
      </c>
      <c r="L167">
        <v>1.62598027557972E-3</v>
      </c>
      <c r="M167">
        <v>0</v>
      </c>
      <c r="N167">
        <v>4.2305145380932399E-2</v>
      </c>
      <c r="O167">
        <v>1.77179739918065E-3</v>
      </c>
      <c r="P167">
        <v>0.26144972401625299</v>
      </c>
      <c r="Q167">
        <v>5.1617193460894994E-2</v>
      </c>
      <c r="R167">
        <v>0.31306691747714799</v>
      </c>
      <c r="U167" t="str">
        <f t="shared" si="19"/>
        <v>Malaysia</v>
      </c>
      <c r="V167">
        <f t="shared" si="20"/>
        <v>5.8436751059135782E-2</v>
      </c>
      <c r="W167">
        <f t="shared" si="21"/>
        <v>1.2224341272599219E-2</v>
      </c>
      <c r="X167">
        <f t="shared" si="22"/>
        <v>0</v>
      </c>
      <c r="Y167">
        <f t="shared" si="23"/>
        <v>0.30214089993880339</v>
      </c>
      <c r="Z167">
        <f t="shared" si="24"/>
        <v>1.8945533769800849E-2</v>
      </c>
      <c r="AA167">
        <f t="shared" si="25"/>
        <v>1.1921091900189031</v>
      </c>
      <c r="AB167">
        <f t="shared" si="26"/>
        <v>0.39174752604035523</v>
      </c>
      <c r="AC167">
        <f t="shared" si="27"/>
        <v>1.5838567160592585</v>
      </c>
    </row>
    <row r="168" spans="1:29">
      <c r="A168" t="s">
        <v>175</v>
      </c>
      <c r="B168">
        <v>0.10883473868201</v>
      </c>
      <c r="C168">
        <v>5.2573846257135702E-2</v>
      </c>
      <c r="D168">
        <v>0</v>
      </c>
      <c r="E168">
        <v>0.71897843774590398</v>
      </c>
      <c r="F168">
        <v>1.2280888086035901E-2</v>
      </c>
      <c r="G168">
        <v>0.85086781204605</v>
      </c>
      <c r="H168">
        <v>0.89266791077107976</v>
      </c>
      <c r="I168">
        <v>1.7435357228171298</v>
      </c>
      <c r="K168">
        <v>1.13651483714551E-2</v>
      </c>
      <c r="L168">
        <v>1.11183908002316E-2</v>
      </c>
      <c r="M168">
        <v>0</v>
      </c>
      <c r="N168">
        <v>9.1831858563894406E-2</v>
      </c>
      <c r="O168">
        <v>1.25928164603247E-3</v>
      </c>
      <c r="P168">
        <v>0.27930397831622999</v>
      </c>
      <c r="Q168">
        <v>0.11557467938160998</v>
      </c>
      <c r="R168">
        <v>0.39487865769783997</v>
      </c>
      <c r="U168" t="str">
        <f t="shared" si="19"/>
        <v>Philippines</v>
      </c>
      <c r="V168">
        <f t="shared" si="20"/>
        <v>0.1201998870534651</v>
      </c>
      <c r="W168">
        <f t="shared" si="21"/>
        <v>6.3692237057367304E-2</v>
      </c>
      <c r="X168">
        <f t="shared" si="22"/>
        <v>0</v>
      </c>
      <c r="Y168">
        <f t="shared" si="23"/>
        <v>0.8108102963097984</v>
      </c>
      <c r="Z168">
        <f t="shared" si="24"/>
        <v>1.3540169732068371E-2</v>
      </c>
      <c r="AA168">
        <f t="shared" si="25"/>
        <v>1.1301717903622799</v>
      </c>
      <c r="AB168">
        <f t="shared" si="26"/>
        <v>1.0082425901526897</v>
      </c>
      <c r="AC168">
        <f t="shared" si="27"/>
        <v>2.1384143805149698</v>
      </c>
    </row>
    <row r="169" spans="1:29">
      <c r="A169" t="s">
        <v>176</v>
      </c>
      <c r="B169" s="1">
        <v>6.7854496455469805E-4</v>
      </c>
      <c r="C169" s="1">
        <v>4.0968431555297602E-7</v>
      </c>
      <c r="D169">
        <v>0</v>
      </c>
      <c r="E169" s="1">
        <v>2.40420495538394E-5</v>
      </c>
      <c r="F169">
        <v>2.3322557233672902E-3</v>
      </c>
      <c r="G169">
        <v>7.8711321788576009E-4</v>
      </c>
      <c r="H169">
        <v>3.0352524217913796E-3</v>
      </c>
      <c r="I169">
        <v>3.8223656396771397E-3</v>
      </c>
      <c r="K169" s="1">
        <v>3.7405191768629099E-5</v>
      </c>
      <c r="L169" s="1">
        <v>2.9206495437116699E-7</v>
      </c>
      <c r="M169">
        <v>0</v>
      </c>
      <c r="N169" s="1">
        <v>7.9855389126519601E-6</v>
      </c>
      <c r="O169" s="1">
        <v>1.2257754358121399E-4</v>
      </c>
      <c r="P169" s="1">
        <v>1.45118683145609E-4</v>
      </c>
      <c r="Q169">
        <v>1.6826033921686699E-4</v>
      </c>
      <c r="R169">
        <v>3.1337902236247599E-4</v>
      </c>
      <c r="U169" t="str">
        <f t="shared" si="19"/>
        <v>Singapore</v>
      </c>
      <c r="V169">
        <f t="shared" si="20"/>
        <v>7.1595015632332714E-4</v>
      </c>
      <c r="W169">
        <f t="shared" si="21"/>
        <v>7.01749269924143E-7</v>
      </c>
      <c r="X169">
        <f t="shared" si="22"/>
        <v>0</v>
      </c>
      <c r="Y169">
        <f t="shared" si="23"/>
        <v>3.202758846649136E-5</v>
      </c>
      <c r="Z169">
        <f t="shared" si="24"/>
        <v>2.4548332669485041E-3</v>
      </c>
      <c r="AA169">
        <f t="shared" si="25"/>
        <v>9.3223190103136904E-4</v>
      </c>
      <c r="AB169">
        <f t="shared" si="26"/>
        <v>3.2035127610082464E-3</v>
      </c>
      <c r="AC169">
        <f t="shared" si="27"/>
        <v>4.1357446620396161E-3</v>
      </c>
    </row>
    <row r="170" spans="1:29">
      <c r="A170" t="s">
        <v>177</v>
      </c>
      <c r="B170">
        <v>0.32636137936237603</v>
      </c>
      <c r="C170">
        <v>3.73058747511123E-2</v>
      </c>
      <c r="D170">
        <v>0</v>
      </c>
      <c r="E170">
        <v>0.97202183943466303</v>
      </c>
      <c r="F170">
        <v>9.2277822134377192E-3</v>
      </c>
      <c r="G170">
        <v>0.77581470781275996</v>
      </c>
      <c r="H170">
        <v>1.3449168757613599</v>
      </c>
      <c r="I170">
        <v>2.1207315835741198</v>
      </c>
      <c r="K170">
        <v>4.8735460942789598E-2</v>
      </c>
      <c r="L170">
        <v>7.0039423756375402E-3</v>
      </c>
      <c r="M170">
        <v>0</v>
      </c>
      <c r="N170">
        <v>0.17605963828797799</v>
      </c>
      <c r="O170">
        <v>1.50849860459525E-3</v>
      </c>
      <c r="P170">
        <v>0.15405216822037701</v>
      </c>
      <c r="Q170">
        <v>0.23330754021100999</v>
      </c>
      <c r="R170">
        <v>0.38735970843138701</v>
      </c>
      <c r="U170" t="str">
        <f t="shared" si="19"/>
        <v>Thailand</v>
      </c>
      <c r="V170">
        <f t="shared" si="20"/>
        <v>0.3750968403051656</v>
      </c>
      <c r="W170">
        <f t="shared" si="21"/>
        <v>4.4309817126749841E-2</v>
      </c>
      <c r="X170">
        <f t="shared" si="22"/>
        <v>0</v>
      </c>
      <c r="Y170">
        <f t="shared" si="23"/>
        <v>1.1480814777226409</v>
      </c>
      <c r="Z170">
        <f t="shared" si="24"/>
        <v>1.0736280818032969E-2</v>
      </c>
      <c r="AA170">
        <f t="shared" si="25"/>
        <v>0.929866876033137</v>
      </c>
      <c r="AB170">
        <f t="shared" si="26"/>
        <v>1.57822441597237</v>
      </c>
      <c r="AC170">
        <f t="shared" si="27"/>
        <v>2.5080912920055067</v>
      </c>
    </row>
    <row r="171" spans="1:29">
      <c r="A171" t="s">
        <v>178</v>
      </c>
      <c r="B171">
        <v>0.22499569343557399</v>
      </c>
      <c r="C171">
        <v>3.3125130910022303E-2</v>
      </c>
      <c r="D171">
        <v>0</v>
      </c>
      <c r="E171">
        <v>0.501131450620385</v>
      </c>
      <c r="F171">
        <v>9.0025272770629192E-3</v>
      </c>
      <c r="G171">
        <v>0.77686316015542989</v>
      </c>
      <c r="H171">
        <v>0.76825480224302023</v>
      </c>
      <c r="I171">
        <v>1.5451179623984501</v>
      </c>
      <c r="K171">
        <v>3.7692635008819197E-2</v>
      </c>
      <c r="L171">
        <v>6.8450228921287199E-3</v>
      </c>
      <c r="M171">
        <v>0</v>
      </c>
      <c r="N171">
        <v>9.8792660655219397E-2</v>
      </c>
      <c r="O171">
        <v>1.5403206564595601E-3</v>
      </c>
      <c r="P171">
        <v>0.28212872306829501</v>
      </c>
      <c r="Q171">
        <v>0.14487063921262899</v>
      </c>
      <c r="R171">
        <v>0.426999362280924</v>
      </c>
      <c r="U171" t="str">
        <f t="shared" si="19"/>
        <v>Viet Nam</v>
      </c>
      <c r="V171">
        <f t="shared" si="20"/>
        <v>0.26268832844439316</v>
      </c>
      <c r="W171">
        <f t="shared" si="21"/>
        <v>3.9970153802151021E-2</v>
      </c>
      <c r="X171">
        <f t="shared" si="22"/>
        <v>0</v>
      </c>
      <c r="Y171">
        <f t="shared" si="23"/>
        <v>0.59992411127560441</v>
      </c>
      <c r="Z171">
        <f t="shared" si="24"/>
        <v>1.0542847933522479E-2</v>
      </c>
      <c r="AA171">
        <f t="shared" si="25"/>
        <v>1.0589918832237248</v>
      </c>
      <c r="AB171">
        <f t="shared" si="26"/>
        <v>0.91312544145564922</v>
      </c>
      <c r="AC171">
        <f t="shared" si="27"/>
        <v>1.9721173246793742</v>
      </c>
    </row>
    <row r="172" spans="1:29">
      <c r="A172" t="s">
        <v>179</v>
      </c>
      <c r="B172">
        <v>0.21838979568091199</v>
      </c>
      <c r="C172">
        <v>0.50375323258357296</v>
      </c>
      <c r="D172" s="1">
        <v>3.1501390814757602E-4</v>
      </c>
      <c r="E172">
        <v>2.1465125701821801</v>
      </c>
      <c r="F172">
        <v>5.82767914367762E-2</v>
      </c>
      <c r="G172">
        <v>4.2548084348241986</v>
      </c>
      <c r="H172">
        <v>2.9272474037911991</v>
      </c>
      <c r="I172">
        <v>7.1820558386153976</v>
      </c>
      <c r="K172">
        <v>1.01905631923273E-2</v>
      </c>
      <c r="L172">
        <v>2.2666913025952699E-2</v>
      </c>
      <c r="M172" s="1">
        <v>1.42437607674011E-4</v>
      </c>
      <c r="N172">
        <v>0.114971479258775</v>
      </c>
      <c r="O172">
        <v>3.72467856554983E-3</v>
      </c>
      <c r="P172">
        <v>0.70256985174168995</v>
      </c>
      <c r="Q172">
        <v>0.15169607165028309</v>
      </c>
      <c r="R172">
        <v>0.85426592339197305</v>
      </c>
      <c r="U172" t="str">
        <f t="shared" si="19"/>
        <v>Indonesia</v>
      </c>
      <c r="V172">
        <f t="shared" si="20"/>
        <v>0.2285803588732393</v>
      </c>
      <c r="W172">
        <f t="shared" si="21"/>
        <v>0.52642014560952566</v>
      </c>
      <c r="X172">
        <f t="shared" si="22"/>
        <v>4.5745151582158704E-4</v>
      </c>
      <c r="Y172">
        <f t="shared" si="23"/>
        <v>2.2614840494409552</v>
      </c>
      <c r="Z172">
        <f t="shared" si="24"/>
        <v>6.2001470002326031E-2</v>
      </c>
      <c r="AA172">
        <f t="shared" si="25"/>
        <v>4.9573782865658886</v>
      </c>
      <c r="AB172">
        <f t="shared" si="26"/>
        <v>3.0789434754414824</v>
      </c>
      <c r="AC172">
        <f t="shared" si="27"/>
        <v>8.0363217620073701</v>
      </c>
    </row>
    <row r="173" spans="1:29">
      <c r="A173" t="s">
        <v>180</v>
      </c>
      <c r="B173">
        <v>2.1514490659615901E-2</v>
      </c>
      <c r="C173">
        <v>8.6254737264415699E-3</v>
      </c>
      <c r="D173">
        <v>0</v>
      </c>
      <c r="E173">
        <v>1.72138837681057E-2</v>
      </c>
      <c r="F173" s="1">
        <v>1.0430754228293199E-4</v>
      </c>
      <c r="G173">
        <v>5.1281104614650616E-2</v>
      </c>
      <c r="H173">
        <v>4.7458155696445986E-2</v>
      </c>
      <c r="I173">
        <v>9.8739260311096602E-2</v>
      </c>
      <c r="K173">
        <v>1.36224918767097E-3</v>
      </c>
      <c r="L173">
        <v>1.18304665898069E-3</v>
      </c>
      <c r="M173">
        <v>0</v>
      </c>
      <c r="N173">
        <v>1.4433772144246901E-3</v>
      </c>
      <c r="O173" s="1">
        <v>6.1186369329227101E-6</v>
      </c>
      <c r="P173">
        <v>8.6665011037402404E-3</v>
      </c>
      <c r="Q173">
        <v>3.994791698009259E-3</v>
      </c>
      <c r="R173">
        <v>1.2661292801749499E-2</v>
      </c>
      <c r="U173" t="str">
        <f t="shared" si="19"/>
        <v>Timor-Leste</v>
      </c>
      <c r="V173">
        <f t="shared" si="20"/>
        <v>2.2876739847286869E-2</v>
      </c>
      <c r="W173">
        <f t="shared" si="21"/>
        <v>9.8085203854222595E-3</v>
      </c>
      <c r="X173">
        <f t="shared" si="22"/>
        <v>0</v>
      </c>
      <c r="Y173">
        <f t="shared" si="23"/>
        <v>1.8657260982530389E-2</v>
      </c>
      <c r="Z173">
        <f t="shared" si="24"/>
        <v>1.1042617921585471E-4</v>
      </c>
      <c r="AA173">
        <f t="shared" si="25"/>
        <v>5.9947605718390855E-2</v>
      </c>
      <c r="AB173">
        <f t="shared" si="26"/>
        <v>5.1452947394455245E-2</v>
      </c>
      <c r="AC173">
        <f t="shared" si="27"/>
        <v>0.11140055311284611</v>
      </c>
    </row>
    <row r="174" spans="1:29">
      <c r="A174" t="s">
        <v>181</v>
      </c>
      <c r="B174">
        <v>0.120032641876977</v>
      </c>
      <c r="C174">
        <v>6.0358402954208697E-2</v>
      </c>
      <c r="D174">
        <v>0.136991129891463</v>
      </c>
      <c r="E174">
        <v>3.5793083110676402E-2</v>
      </c>
      <c r="F174">
        <v>2.0889033035509002E-3</v>
      </c>
      <c r="G174">
        <v>1.9538269842791098E-2</v>
      </c>
      <c r="H174">
        <v>0.35526416113687642</v>
      </c>
      <c r="I174">
        <v>0.37480243097966748</v>
      </c>
      <c r="K174">
        <v>4.6246865544968601E-3</v>
      </c>
      <c r="L174">
        <v>1.9155577516247E-3</v>
      </c>
      <c r="M174">
        <v>6.7830842612459502E-3</v>
      </c>
      <c r="N174">
        <v>1.5767106881157101E-3</v>
      </c>
      <c r="O174" s="1">
        <v>9.1049945682044001E-5</v>
      </c>
      <c r="P174">
        <v>1.67267240052721E-3</v>
      </c>
      <c r="Q174">
        <v>1.499108920116519E-2</v>
      </c>
      <c r="R174">
        <v>1.66637616016924E-2</v>
      </c>
      <c r="U174" t="str">
        <f t="shared" si="19"/>
        <v>Kyrgyzstan</v>
      </c>
      <c r="V174">
        <f t="shared" si="20"/>
        <v>0.12465732843147385</v>
      </c>
      <c r="W174">
        <f t="shared" si="21"/>
        <v>6.2273960705833395E-2</v>
      </c>
      <c r="X174">
        <f t="shared" si="22"/>
        <v>0.14377421415270897</v>
      </c>
      <c r="Y174">
        <f t="shared" si="23"/>
        <v>3.7369793798792114E-2</v>
      </c>
      <c r="Z174">
        <f t="shared" si="24"/>
        <v>2.1799532492329443E-3</v>
      </c>
      <c r="AA174">
        <f t="shared" si="25"/>
        <v>2.1210942243318306E-2</v>
      </c>
      <c r="AB174">
        <f t="shared" si="26"/>
        <v>0.37025525033804163</v>
      </c>
      <c r="AC174">
        <f t="shared" si="27"/>
        <v>0.3914661925813599</v>
      </c>
    </row>
    <row r="175" spans="1:29">
      <c r="A175" t="s">
        <v>182</v>
      </c>
      <c r="B175">
        <v>0.65149203474302397</v>
      </c>
      <c r="C175">
        <v>0.434386797517479</v>
      </c>
      <c r="D175">
        <v>2.3163303002578299</v>
      </c>
      <c r="E175">
        <v>0.54149089648089699</v>
      </c>
      <c r="F175">
        <v>5.7283392739094904E-3</v>
      </c>
      <c r="G175">
        <v>9.6728212188573026E-2</v>
      </c>
      <c r="H175">
        <v>3.9494283682731828</v>
      </c>
      <c r="I175">
        <v>4.0461565804617559</v>
      </c>
      <c r="K175">
        <v>7.9145972928169397E-2</v>
      </c>
      <c r="L175">
        <v>8.5746794979778801E-2</v>
      </c>
      <c r="M175">
        <v>0.37780179860918101</v>
      </c>
      <c r="N175">
        <v>0.120572383200395</v>
      </c>
      <c r="O175" s="1">
        <v>6.2468126432954098E-4</v>
      </c>
      <c r="P175">
        <v>3.3207223889631099E-2</v>
      </c>
      <c r="Q175">
        <v>0.663891630981853</v>
      </c>
      <c r="R175">
        <v>0.69709885487148404</v>
      </c>
      <c r="U175" t="str">
        <f t="shared" si="19"/>
        <v>Kazakhstan</v>
      </c>
      <c r="V175">
        <f t="shared" si="20"/>
        <v>0.73063800767119336</v>
      </c>
      <c r="W175">
        <f t="shared" si="21"/>
        <v>0.52013359249725777</v>
      </c>
      <c r="X175">
        <f t="shared" si="22"/>
        <v>2.6941320988670108</v>
      </c>
      <c r="Y175">
        <f t="shared" si="23"/>
        <v>0.66206327968129197</v>
      </c>
      <c r="Z175">
        <f t="shared" si="24"/>
        <v>6.3530205382390315E-3</v>
      </c>
      <c r="AA175">
        <f t="shared" si="25"/>
        <v>0.12993543607820413</v>
      </c>
      <c r="AB175">
        <f t="shared" si="26"/>
        <v>4.6133199992550358</v>
      </c>
      <c r="AC175">
        <f t="shared" si="27"/>
        <v>4.7432554353332401</v>
      </c>
    </row>
    <row r="176" spans="1:29">
      <c r="A176" t="s">
        <v>183</v>
      </c>
      <c r="B176">
        <v>0.106401700125573</v>
      </c>
      <c r="C176">
        <v>5.1898413726375901E-2</v>
      </c>
      <c r="D176">
        <v>3.2085824358121101E-2</v>
      </c>
      <c r="E176">
        <v>2.94783844985839E-2</v>
      </c>
      <c r="F176">
        <v>1.0767620660441101E-3</v>
      </c>
      <c r="G176">
        <v>1.9755656806320996E-3</v>
      </c>
      <c r="H176">
        <v>0.2209410847747012</v>
      </c>
      <c r="I176">
        <v>0.22291665045533329</v>
      </c>
      <c r="K176">
        <v>5.6987234849779503E-3</v>
      </c>
      <c r="L176">
        <v>3.6801137398336601E-3</v>
      </c>
      <c r="M176">
        <v>1.80267009376398E-3</v>
      </c>
      <c r="N176" s="1">
        <v>6.6219639609256704E-4</v>
      </c>
      <c r="O176" s="1">
        <v>3.1538250859189001E-5</v>
      </c>
      <c r="P176" s="1">
        <v>3.2138117904127701E-4</v>
      </c>
      <c r="Q176">
        <v>1.1875241965527222E-2</v>
      </c>
      <c r="R176">
        <v>1.21966231445685E-2</v>
      </c>
      <c r="U176" t="str">
        <f t="shared" si="19"/>
        <v>Tajikistan</v>
      </c>
      <c r="V176">
        <f t="shared" si="20"/>
        <v>0.11210042361055095</v>
      </c>
      <c r="W176">
        <f t="shared" si="21"/>
        <v>5.557852746620956E-2</v>
      </c>
      <c r="X176">
        <f t="shared" si="22"/>
        <v>3.3888494451885083E-2</v>
      </c>
      <c r="Y176">
        <f t="shared" si="23"/>
        <v>3.0140580894676465E-2</v>
      </c>
      <c r="Z176">
        <f t="shared" si="24"/>
        <v>1.108300316903299E-3</v>
      </c>
      <c r="AA176">
        <f t="shared" si="25"/>
        <v>2.2969468596733766E-3</v>
      </c>
      <c r="AB176">
        <f t="shared" si="26"/>
        <v>0.23281632674022842</v>
      </c>
      <c r="AC176">
        <f t="shared" si="27"/>
        <v>0.23511327359990181</v>
      </c>
    </row>
    <row r="177" spans="1:29">
      <c r="A177" t="s">
        <v>184</v>
      </c>
      <c r="B177">
        <v>0.1028907218981</v>
      </c>
      <c r="C177">
        <v>4.9778489724993998E-2</v>
      </c>
      <c r="D177">
        <v>0.20725065469625201</v>
      </c>
      <c r="E177">
        <v>2.4220304264157801E-2</v>
      </c>
      <c r="F177" s="1">
        <v>7.8090242895397096E-4</v>
      </c>
      <c r="G177">
        <v>4.2232082532693289E-4</v>
      </c>
      <c r="H177">
        <v>0.38492107301246103</v>
      </c>
      <c r="I177">
        <v>0.38534339383778798</v>
      </c>
      <c r="K177">
        <v>1.0846984544985599E-3</v>
      </c>
      <c r="L177" s="1">
        <v>7.4676490287546495E-4</v>
      </c>
      <c r="M177">
        <v>1.72693930958724E-3</v>
      </c>
      <c r="N177" s="1">
        <v>1.4696192934687699E-4</v>
      </c>
      <c r="O177" s="1">
        <v>4.48748654921542E-6</v>
      </c>
      <c r="P177" s="1">
        <v>1.47305490930044E-5</v>
      </c>
      <c r="Q177">
        <v>3.7098520828573456E-3</v>
      </c>
      <c r="R177">
        <v>3.7245826319503498E-3</v>
      </c>
      <c r="U177" t="str">
        <f t="shared" si="19"/>
        <v>Turkmenistan</v>
      </c>
      <c r="V177">
        <f t="shared" si="20"/>
        <v>0.10397542035259856</v>
      </c>
      <c r="W177">
        <f t="shared" si="21"/>
        <v>5.0525254627869463E-2</v>
      </c>
      <c r="X177">
        <f t="shared" si="22"/>
        <v>0.20897759400583923</v>
      </c>
      <c r="Y177">
        <f t="shared" si="23"/>
        <v>2.436726619350468E-2</v>
      </c>
      <c r="Z177">
        <f t="shared" si="24"/>
        <v>7.8538991550318633E-4</v>
      </c>
      <c r="AA177">
        <f t="shared" si="25"/>
        <v>4.3705137441993732E-4</v>
      </c>
      <c r="AB177">
        <f t="shared" si="26"/>
        <v>0.38863092509531838</v>
      </c>
      <c r="AC177">
        <f t="shared" si="27"/>
        <v>0.38906797646973834</v>
      </c>
    </row>
    <row r="178" spans="1:29">
      <c r="A178" t="s">
        <v>185</v>
      </c>
      <c r="B178">
        <v>0.12635476660306899</v>
      </c>
      <c r="C178">
        <v>3.3609221711828403E-2</v>
      </c>
      <c r="D178">
        <v>0.18906467647123401</v>
      </c>
      <c r="E178">
        <v>7.3191857982109199E-2</v>
      </c>
      <c r="F178">
        <v>7.3535870055303201E-3</v>
      </c>
      <c r="G178">
        <v>2.5894973440058998E-3</v>
      </c>
      <c r="H178">
        <v>0.42957410977377292</v>
      </c>
      <c r="I178">
        <v>0.43216360711777879</v>
      </c>
      <c r="K178">
        <v>1.5484239428002599E-3</v>
      </c>
      <c r="L178">
        <v>1.0781762503167501E-3</v>
      </c>
      <c r="M178">
        <v>6.6970502342884502E-3</v>
      </c>
      <c r="N178" s="1">
        <v>3.7776838469286801E-4</v>
      </c>
      <c r="O178" s="1">
        <v>4.3702954293392601E-5</v>
      </c>
      <c r="P178" s="1">
        <v>5.0042365915198403E-4</v>
      </c>
      <c r="Q178">
        <v>9.7451217663917147E-3</v>
      </c>
      <c r="R178">
        <v>1.0245545425543699E-2</v>
      </c>
      <c r="U178" t="str">
        <f t="shared" si="19"/>
        <v>Uzbekistan</v>
      </c>
      <c r="V178">
        <f t="shared" si="20"/>
        <v>0.12790319054586924</v>
      </c>
      <c r="W178">
        <f t="shared" si="21"/>
        <v>3.468739796214515E-2</v>
      </c>
      <c r="X178">
        <f t="shared" si="22"/>
        <v>0.19576172670552247</v>
      </c>
      <c r="Y178">
        <f t="shared" si="23"/>
        <v>7.356962636680206E-2</v>
      </c>
      <c r="Z178">
        <f t="shared" si="24"/>
        <v>7.3972899598237123E-3</v>
      </c>
      <c r="AA178">
        <f t="shared" si="25"/>
        <v>3.0899210031578839E-3</v>
      </c>
      <c r="AB178">
        <f t="shared" si="26"/>
        <v>0.43931923154016461</v>
      </c>
      <c r="AC178">
        <f t="shared" si="27"/>
        <v>0.44240915254332247</v>
      </c>
    </row>
    <row r="179" spans="1:29">
      <c r="A179" t="s">
        <v>186</v>
      </c>
      <c r="B179">
        <v>5.3447767767600997E-2</v>
      </c>
      <c r="C179">
        <v>5.5224353054271501E-2</v>
      </c>
      <c r="D179">
        <v>3.2397118944018201E-3</v>
      </c>
      <c r="E179">
        <v>4.6420130701784801E-2</v>
      </c>
      <c r="F179">
        <v>1.4947927774415901E-3</v>
      </c>
      <c r="G179">
        <v>2.9784865538900002E-2</v>
      </c>
      <c r="H179">
        <v>0.15982675619549899</v>
      </c>
      <c r="I179">
        <v>0.18961162173439899</v>
      </c>
      <c r="K179">
        <v>5.1491532041350197E-3</v>
      </c>
      <c r="L179">
        <v>5.9195486273811403E-3</v>
      </c>
      <c r="M179" s="1">
        <v>5.3674738251713804E-4</v>
      </c>
      <c r="N179">
        <v>5.0264711753024898E-3</v>
      </c>
      <c r="O179" s="1">
        <v>1.2767266332973501E-4</v>
      </c>
      <c r="P179">
        <v>1.35674353462522E-2</v>
      </c>
      <c r="Q179">
        <v>1.6759593052665701E-2</v>
      </c>
      <c r="R179">
        <v>3.0327028398917901E-2</v>
      </c>
      <c r="U179" t="str">
        <f t="shared" si="19"/>
        <v>Azerbaijan</v>
      </c>
      <c r="V179">
        <f t="shared" si="20"/>
        <v>5.8596920971736015E-2</v>
      </c>
      <c r="W179">
        <f t="shared" si="21"/>
        <v>6.1143901681652638E-2</v>
      </c>
      <c r="X179">
        <f t="shared" si="22"/>
        <v>3.7764592769189581E-3</v>
      </c>
      <c r="Y179">
        <f t="shared" si="23"/>
        <v>5.1446601877087293E-2</v>
      </c>
      <c r="Z179">
        <f t="shared" si="24"/>
        <v>1.6224654407713251E-3</v>
      </c>
      <c r="AA179">
        <f t="shared" si="25"/>
        <v>4.3352300885152198E-2</v>
      </c>
      <c r="AB179">
        <f t="shared" si="26"/>
        <v>0.17658634924816469</v>
      </c>
      <c r="AC179">
        <f t="shared" si="27"/>
        <v>0.2199386501333169</v>
      </c>
    </row>
    <row r="180" spans="1:29">
      <c r="A180" t="s">
        <v>187</v>
      </c>
      <c r="B180">
        <v>3.31093480794135E-2</v>
      </c>
      <c r="C180">
        <v>3.2616688777192898E-2</v>
      </c>
      <c r="D180">
        <v>7.9340706972483195E-3</v>
      </c>
      <c r="E180">
        <v>1.8692056356903599E-2</v>
      </c>
      <c r="F180" s="1">
        <v>9.4632198959821595E-4</v>
      </c>
      <c r="G180">
        <v>6.8957463073744049E-3</v>
      </c>
      <c r="H180">
        <v>9.3298485900355485E-2</v>
      </c>
      <c r="I180">
        <v>0.10019423220772988</v>
      </c>
      <c r="K180">
        <v>2.7799974831347E-3</v>
      </c>
      <c r="L180">
        <v>2.7054899251436298E-3</v>
      </c>
      <c r="M180" s="1">
        <v>5.1964846875286904E-4</v>
      </c>
      <c r="N180">
        <v>1.39865121417908E-3</v>
      </c>
      <c r="O180" s="1">
        <v>6.4346837624015298E-5</v>
      </c>
      <c r="P180">
        <v>2.6304635771104501E-3</v>
      </c>
      <c r="Q180">
        <v>7.46813392883425E-3</v>
      </c>
      <c r="R180">
        <v>1.00985975059447E-2</v>
      </c>
      <c r="U180" t="str">
        <f t="shared" si="19"/>
        <v>Armenia</v>
      </c>
      <c r="V180">
        <f t="shared" si="20"/>
        <v>3.5889345562548199E-2</v>
      </c>
      <c r="W180">
        <f t="shared" si="21"/>
        <v>3.5322178702336525E-2</v>
      </c>
      <c r="X180">
        <f t="shared" si="22"/>
        <v>8.4537191660011887E-3</v>
      </c>
      <c r="Y180">
        <f t="shared" si="23"/>
        <v>2.009070757108268E-2</v>
      </c>
      <c r="Z180">
        <f t="shared" si="24"/>
        <v>1.0106688272222312E-3</v>
      </c>
      <c r="AA180">
        <f t="shared" si="25"/>
        <v>9.5262098844848542E-3</v>
      </c>
      <c r="AB180">
        <f t="shared" si="26"/>
        <v>0.10076661982918973</v>
      </c>
      <c r="AC180">
        <f t="shared" si="27"/>
        <v>0.11029282971367459</v>
      </c>
    </row>
    <row r="181" spans="1:29">
      <c r="A181" t="s">
        <v>188</v>
      </c>
      <c r="B181" s="1">
        <v>1.5727475064307E-4</v>
      </c>
      <c r="C181">
        <v>0</v>
      </c>
      <c r="D181" s="1">
        <v>9.3599849745813298E-6</v>
      </c>
      <c r="E181" s="1">
        <v>1.4069604734503E-5</v>
      </c>
      <c r="F181" s="1">
        <v>6.09221331485663E-5</v>
      </c>
      <c r="G181">
        <v>1.4443118840364502E-6</v>
      </c>
      <c r="H181">
        <v>2.4162647350072075E-4</v>
      </c>
      <c r="I181">
        <v>2.4307078538475719E-4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U181" t="str">
        <f t="shared" si="19"/>
        <v>Bahrain</v>
      </c>
      <c r="V181">
        <f t="shared" si="20"/>
        <v>1.5727475064307E-4</v>
      </c>
      <c r="W181">
        <f t="shared" si="21"/>
        <v>0</v>
      </c>
      <c r="X181">
        <f t="shared" si="22"/>
        <v>9.3599849745813298E-6</v>
      </c>
      <c r="Y181">
        <f t="shared" si="23"/>
        <v>1.4069604734503E-5</v>
      </c>
      <c r="Z181">
        <f t="shared" si="24"/>
        <v>6.09221331485663E-5</v>
      </c>
      <c r="AA181">
        <f t="shared" si="25"/>
        <v>1.4443118840364502E-6</v>
      </c>
      <c r="AB181">
        <f t="shared" si="26"/>
        <v>2.4162647350072075E-4</v>
      </c>
      <c r="AC181">
        <f t="shared" si="27"/>
        <v>2.4307078538475719E-4</v>
      </c>
    </row>
    <row r="182" spans="1:29">
      <c r="A182" t="s">
        <v>189</v>
      </c>
      <c r="B182">
        <v>1.14578363427448E-2</v>
      </c>
      <c r="C182" s="1">
        <v>6.5426995248082196E-5</v>
      </c>
      <c r="D182">
        <v>0</v>
      </c>
      <c r="E182">
        <v>2.3161965067009498E-3</v>
      </c>
      <c r="F182" s="1">
        <v>6.7799517143056303E-4</v>
      </c>
      <c r="G182">
        <v>2.0236298893916201E-3</v>
      </c>
      <c r="H182">
        <v>1.4517455016124498E-2</v>
      </c>
      <c r="I182">
        <v>1.6541084905516118E-2</v>
      </c>
      <c r="K182" s="1">
        <v>8.2788695142083294E-5</v>
      </c>
      <c r="L182" s="1">
        <v>6.6015615548820304E-7</v>
      </c>
      <c r="M182">
        <v>0</v>
      </c>
      <c r="N182" s="1">
        <v>6.9023416994739299E-6</v>
      </c>
      <c r="O182" s="1">
        <v>3.7662505020867498E-6</v>
      </c>
      <c r="P182" s="1">
        <v>4.7360415659344503E-5</v>
      </c>
      <c r="Q182">
        <v>9.4117443499132486E-5</v>
      </c>
      <c r="R182">
        <v>1.4147785915847699E-4</v>
      </c>
      <c r="U182" t="str">
        <f t="shared" si="19"/>
        <v>Cyprus</v>
      </c>
      <c r="V182">
        <f t="shared" si="20"/>
        <v>1.1540625037886883E-2</v>
      </c>
      <c r="W182">
        <f t="shared" si="21"/>
        <v>6.6087151403570405E-5</v>
      </c>
      <c r="X182">
        <f t="shared" si="22"/>
        <v>0</v>
      </c>
      <c r="Y182">
        <f t="shared" si="23"/>
        <v>2.3230988484004237E-3</v>
      </c>
      <c r="Z182">
        <f t="shared" si="24"/>
        <v>6.8176142193264976E-4</v>
      </c>
      <c r="AA182">
        <f t="shared" si="25"/>
        <v>2.0709903050509645E-3</v>
      </c>
      <c r="AB182">
        <f t="shared" si="26"/>
        <v>1.4611572459623631E-2</v>
      </c>
      <c r="AC182">
        <f t="shared" si="27"/>
        <v>1.6682562764674596E-2</v>
      </c>
    </row>
    <row r="183" spans="1:29">
      <c r="A183" t="s">
        <v>190</v>
      </c>
      <c r="B183">
        <v>4.6702707925846097E-2</v>
      </c>
      <c r="C183">
        <v>6.6100273566041007E-2</v>
      </c>
      <c r="D183">
        <v>4.9342415308924999E-3</v>
      </c>
      <c r="E183">
        <v>2.1587345800702099E-2</v>
      </c>
      <c r="F183">
        <v>1.8170774781770299E-3</v>
      </c>
      <c r="G183">
        <v>6.9620545801652001E-2</v>
      </c>
      <c r="H183">
        <v>0.14114164630166903</v>
      </c>
      <c r="I183">
        <v>0.21076219210332103</v>
      </c>
      <c r="K183">
        <v>8.4264153602595093E-3</v>
      </c>
      <c r="L183">
        <v>1.2637479558907001E-2</v>
      </c>
      <c r="M183" s="1">
        <v>5.3300329511466295E-4</v>
      </c>
      <c r="N183">
        <v>4.8770451357947704E-3</v>
      </c>
      <c r="O183" s="1">
        <v>4.8516298277661701E-4</v>
      </c>
      <c r="P183">
        <v>3.87184990844813E-2</v>
      </c>
      <c r="Q183">
        <v>2.6959106332852895E-2</v>
      </c>
      <c r="R183">
        <v>6.5677605417334195E-2</v>
      </c>
      <c r="U183" t="str">
        <f t="shared" si="19"/>
        <v>Georgia</v>
      </c>
      <c r="V183">
        <f t="shared" si="20"/>
        <v>5.5129123286105607E-2</v>
      </c>
      <c r="W183">
        <f t="shared" si="21"/>
        <v>7.8737753124948004E-2</v>
      </c>
      <c r="X183">
        <f t="shared" si="22"/>
        <v>5.4672448260071633E-3</v>
      </c>
      <c r="Y183">
        <f t="shared" si="23"/>
        <v>2.646439093649687E-2</v>
      </c>
      <c r="Z183">
        <f t="shared" si="24"/>
        <v>2.3022404609536469E-3</v>
      </c>
      <c r="AA183">
        <f t="shared" si="25"/>
        <v>0.1083390448861333</v>
      </c>
      <c r="AB183">
        <f t="shared" si="26"/>
        <v>0.16810075263452193</v>
      </c>
      <c r="AC183">
        <f t="shared" si="27"/>
        <v>0.27643979752065523</v>
      </c>
    </row>
    <row r="184" spans="1:29">
      <c r="A184" t="s">
        <v>191</v>
      </c>
      <c r="B184">
        <v>1.7233560699004499E-2</v>
      </c>
      <c r="C184">
        <v>1.35138361991305E-3</v>
      </c>
      <c r="D184" s="1">
        <v>2.1125919034196799E-5</v>
      </c>
      <c r="E184">
        <v>8.1035117393929608E-3</v>
      </c>
      <c r="F184">
        <v>1.4963714312534501E-3</v>
      </c>
      <c r="G184">
        <v>1.2186262789288201E-3</v>
      </c>
      <c r="H184">
        <v>2.8205953408597523E-2</v>
      </c>
      <c r="I184">
        <v>2.9424579687526341E-2</v>
      </c>
      <c r="K184" s="1">
        <v>2.80411581805195E-4</v>
      </c>
      <c r="L184" s="1">
        <v>7.2374963535082703E-5</v>
      </c>
      <c r="M184" s="1">
        <v>3.1048077765713298E-6</v>
      </c>
      <c r="N184" s="1">
        <v>1.8999988581646E-4</v>
      </c>
      <c r="O184" s="1">
        <v>2.1478076132283901E-5</v>
      </c>
      <c r="P184" s="1">
        <v>1.4521294356136999E-4</v>
      </c>
      <c r="Q184">
        <v>5.6736931506558795E-4</v>
      </c>
      <c r="R184">
        <v>7.1258225862695797E-4</v>
      </c>
      <c r="U184" t="str">
        <f t="shared" si="19"/>
        <v>Israel</v>
      </c>
      <c r="V184">
        <f t="shared" si="20"/>
        <v>1.7513972280809694E-2</v>
      </c>
      <c r="W184">
        <f t="shared" si="21"/>
        <v>1.4237585834481327E-3</v>
      </c>
      <c r="X184">
        <f t="shared" si="22"/>
        <v>2.4230726810768129E-5</v>
      </c>
      <c r="Y184">
        <f t="shared" si="23"/>
        <v>8.2935116252094206E-3</v>
      </c>
      <c r="Z184">
        <f t="shared" si="24"/>
        <v>1.5178495073857341E-3</v>
      </c>
      <c r="AA184">
        <f t="shared" si="25"/>
        <v>1.3638392224901901E-3</v>
      </c>
      <c r="AB184">
        <f t="shared" si="26"/>
        <v>2.8773322723663109E-2</v>
      </c>
      <c r="AC184">
        <f t="shared" si="27"/>
        <v>3.0137161946153297E-2</v>
      </c>
    </row>
    <row r="185" spans="1:29">
      <c r="A185" t="s">
        <v>192</v>
      </c>
      <c r="B185">
        <v>0.31954417866659401</v>
      </c>
      <c r="C185">
        <v>6.0324931526214598E-2</v>
      </c>
      <c r="D185">
        <v>2.5661447888952901E-2</v>
      </c>
      <c r="E185">
        <v>3.41870413580923E-2</v>
      </c>
      <c r="F185">
        <v>1.44954190368731E-3</v>
      </c>
      <c r="G185">
        <v>8.8192812758516002E-4</v>
      </c>
      <c r="H185">
        <v>0.44116714134354396</v>
      </c>
      <c r="I185">
        <v>0.44204906947112915</v>
      </c>
      <c r="K185">
        <v>1.96049166624641E-3</v>
      </c>
      <c r="L185">
        <v>1.06788595840786E-3</v>
      </c>
      <c r="M185" s="1">
        <v>4.0576801284045199E-4</v>
      </c>
      <c r="N185" s="1">
        <v>2.9362625473787398E-4</v>
      </c>
      <c r="O185" s="1">
        <v>2.8364515837078401E-6</v>
      </c>
      <c r="P185" s="1">
        <v>1.3064493995954801E-4</v>
      </c>
      <c r="Q185">
        <v>3.730608343816342E-3</v>
      </c>
      <c r="R185">
        <v>3.8612532837758902E-3</v>
      </c>
      <c r="U185" t="str">
        <f t="shared" si="19"/>
        <v>Iraq</v>
      </c>
      <c r="V185">
        <f t="shared" si="20"/>
        <v>0.32150467033284041</v>
      </c>
      <c r="W185">
        <f t="shared" si="21"/>
        <v>6.1392817484622456E-2</v>
      </c>
      <c r="X185">
        <f t="shared" si="22"/>
        <v>2.6067215901793353E-2</v>
      </c>
      <c r="Y185">
        <f t="shared" si="23"/>
        <v>3.4480667612830175E-2</v>
      </c>
      <c r="Z185">
        <f t="shared" si="24"/>
        <v>1.4523783552710179E-3</v>
      </c>
      <c r="AA185">
        <f t="shared" si="25"/>
        <v>1.012573067544708E-3</v>
      </c>
      <c r="AB185">
        <f t="shared" si="26"/>
        <v>0.44489774968736029</v>
      </c>
      <c r="AC185">
        <f t="shared" si="27"/>
        <v>0.44591032275490505</v>
      </c>
    </row>
    <row r="186" spans="1:29">
      <c r="A186" t="s">
        <v>193</v>
      </c>
      <c r="B186">
        <v>3.7015043123220702E-2</v>
      </c>
      <c r="C186">
        <v>4.5749476244797598E-3</v>
      </c>
      <c r="D186">
        <v>5.1957765532697001E-3</v>
      </c>
      <c r="E186">
        <v>6.6746512786109002E-3</v>
      </c>
      <c r="F186" s="1">
        <v>4.3304450162748098E-4</v>
      </c>
      <c r="G186">
        <v>6.3593642754552029E-5</v>
      </c>
      <c r="H186">
        <v>5.3893463081208542E-2</v>
      </c>
      <c r="I186">
        <v>5.3957056723963094E-2</v>
      </c>
      <c r="K186" s="1">
        <v>7.5801286688123695E-5</v>
      </c>
      <c r="L186" s="1">
        <v>6.1880842045866299E-5</v>
      </c>
      <c r="M186" s="1">
        <v>9.0522748925919705E-5</v>
      </c>
      <c r="N186" s="1">
        <v>2.4364722350846201E-5</v>
      </c>
      <c r="O186" s="1">
        <v>2.2552234208297199E-6</v>
      </c>
      <c r="P186" s="1">
        <v>7.4427837318663304E-7</v>
      </c>
      <c r="Q186">
        <v>2.5482482343158438E-4</v>
      </c>
      <c r="R186">
        <v>2.5556910180477103E-4</v>
      </c>
      <c r="U186" t="str">
        <f t="shared" si="19"/>
        <v>Jordan</v>
      </c>
      <c r="V186">
        <f t="shared" si="20"/>
        <v>3.7090844409908827E-2</v>
      </c>
      <c r="W186">
        <f t="shared" si="21"/>
        <v>4.6368284665256262E-3</v>
      </c>
      <c r="X186">
        <f t="shared" si="22"/>
        <v>5.2862993021956196E-3</v>
      </c>
      <c r="Y186">
        <f t="shared" si="23"/>
        <v>6.6990160009617467E-3</v>
      </c>
      <c r="Z186">
        <f t="shared" si="24"/>
        <v>4.3529972504831072E-4</v>
      </c>
      <c r="AA186">
        <f t="shared" si="25"/>
        <v>6.4337921127738664E-5</v>
      </c>
      <c r="AB186">
        <f t="shared" si="26"/>
        <v>5.414828790464013E-2</v>
      </c>
      <c r="AC186">
        <f t="shared" si="27"/>
        <v>5.4212625825767864E-2</v>
      </c>
    </row>
    <row r="187" spans="1:29">
      <c r="A187" t="s">
        <v>194</v>
      </c>
      <c r="B187">
        <v>4.7166647015864198E-3</v>
      </c>
      <c r="C187" s="1">
        <v>9.18131717774862E-6</v>
      </c>
      <c r="D187" s="1">
        <v>4.4678996052468801E-4</v>
      </c>
      <c r="E187" s="1">
        <v>7.9171647239496094E-5</v>
      </c>
      <c r="F187" s="1">
        <v>2.65529329154165E-4</v>
      </c>
      <c r="G187">
        <v>4.8975853678423204E-6</v>
      </c>
      <c r="H187">
        <v>5.5173369556825464E-3</v>
      </c>
      <c r="I187">
        <v>5.5222345410503885E-3</v>
      </c>
      <c r="K187" s="1">
        <v>1.1056987005091801E-6</v>
      </c>
      <c r="L187">
        <v>0</v>
      </c>
      <c r="M187" s="1">
        <v>2.2968762532198099E-7</v>
      </c>
      <c r="N187" s="1">
        <v>9.5066148849590193E-9</v>
      </c>
      <c r="O187">
        <v>0</v>
      </c>
      <c r="P187" s="1">
        <v>1.2365751769554599E-9</v>
      </c>
      <c r="Q187">
        <v>1.3448929407161245E-6</v>
      </c>
      <c r="R187">
        <v>1.3461295158930799E-6</v>
      </c>
      <c r="U187" t="str">
        <f t="shared" si="19"/>
        <v>Kuwait</v>
      </c>
      <c r="V187">
        <f t="shared" si="20"/>
        <v>4.7177704002869291E-3</v>
      </c>
      <c r="W187">
        <f t="shared" si="21"/>
        <v>9.18131717774862E-6</v>
      </c>
      <c r="X187">
        <f t="shared" si="22"/>
        <v>4.4701964815001001E-4</v>
      </c>
      <c r="Y187">
        <f t="shared" si="23"/>
        <v>7.9181153854381058E-5</v>
      </c>
      <c r="Z187">
        <f t="shared" si="24"/>
        <v>2.65529329154165E-4</v>
      </c>
      <c r="AA187">
        <f t="shared" si="25"/>
        <v>4.898821943019276E-6</v>
      </c>
      <c r="AB187">
        <f t="shared" si="26"/>
        <v>5.5186818486232629E-3</v>
      </c>
      <c r="AC187">
        <f t="shared" si="27"/>
        <v>5.5235806705662815E-3</v>
      </c>
    </row>
    <row r="188" spans="1:29">
      <c r="A188" t="s">
        <v>195</v>
      </c>
      <c r="B188">
        <v>7.9733422393576392E-3</v>
      </c>
      <c r="C188">
        <v>1.3078956633254601E-2</v>
      </c>
      <c r="D188">
        <v>0</v>
      </c>
      <c r="E188">
        <v>1.12435073905991E-2</v>
      </c>
      <c r="F188" s="1">
        <v>5.7131570183852304E-4</v>
      </c>
      <c r="G188">
        <v>2.0670126222010598E-3</v>
      </c>
      <c r="H188">
        <v>3.2867121965049803E-2</v>
      </c>
      <c r="I188">
        <v>3.4934134587250865E-2</v>
      </c>
      <c r="K188" s="1">
        <v>7.5997041403106399E-4</v>
      </c>
      <c r="L188">
        <v>1.4433548488344101E-3</v>
      </c>
      <c r="M188">
        <v>0</v>
      </c>
      <c r="N188">
        <v>1.1986320838078899E-3</v>
      </c>
      <c r="O188" s="1">
        <v>6.4598809365629402E-5</v>
      </c>
      <c r="P188" s="1">
        <v>5.3729415620337696E-4</v>
      </c>
      <c r="Q188">
        <v>3.4665561560389929E-3</v>
      </c>
      <c r="R188">
        <v>4.0038503122423698E-3</v>
      </c>
      <c r="U188" t="str">
        <f t="shared" si="19"/>
        <v>Lebanon</v>
      </c>
      <c r="V188">
        <f t="shared" si="20"/>
        <v>8.7333126533887025E-3</v>
      </c>
      <c r="W188">
        <f t="shared" si="21"/>
        <v>1.4522311482089011E-2</v>
      </c>
      <c r="X188">
        <f t="shared" si="22"/>
        <v>0</v>
      </c>
      <c r="Y188">
        <f t="shared" si="23"/>
        <v>1.2442139474406989E-2</v>
      </c>
      <c r="Z188">
        <f t="shared" si="24"/>
        <v>6.3591451120415248E-4</v>
      </c>
      <c r="AA188">
        <f t="shared" si="25"/>
        <v>2.6043067784044366E-3</v>
      </c>
      <c r="AB188">
        <f t="shared" si="26"/>
        <v>3.6333678121088793E-2</v>
      </c>
      <c r="AC188">
        <f t="shared" si="27"/>
        <v>3.8937984899493232E-2</v>
      </c>
    </row>
    <row r="189" spans="1:29">
      <c r="A189" t="s">
        <v>196</v>
      </c>
      <c r="B189">
        <v>8.0131875275921499E-2</v>
      </c>
      <c r="C189">
        <v>1.23207008826754E-3</v>
      </c>
      <c r="D189">
        <v>9.0584016179224101E-3</v>
      </c>
      <c r="E189" s="1">
        <v>6.0012567849538495E-4</v>
      </c>
      <c r="F189" s="1">
        <v>8.7761879663567495E-5</v>
      </c>
      <c r="G189">
        <v>3.0673070562097892E-4</v>
      </c>
      <c r="H189">
        <v>9.1110234540268939E-2</v>
      </c>
      <c r="I189">
        <v>9.1416965245889908E-2</v>
      </c>
      <c r="K189" s="1">
        <v>1.11609410060497E-4</v>
      </c>
      <c r="L189" s="1">
        <v>1.8192798744405299E-6</v>
      </c>
      <c r="M189" s="1">
        <v>2.02940104190998E-5</v>
      </c>
      <c r="N189" s="1">
        <v>8.4902529004347597E-7</v>
      </c>
      <c r="O189" s="1">
        <v>1.2046759100079001E-7</v>
      </c>
      <c r="P189" s="1">
        <v>3.0556479539085199E-7</v>
      </c>
      <c r="Q189">
        <v>1.3469219323508115E-4</v>
      </c>
      <c r="R189">
        <v>1.3499775803047201E-4</v>
      </c>
      <c r="U189" t="str">
        <f t="shared" si="19"/>
        <v>Oman</v>
      </c>
      <c r="V189">
        <f t="shared" si="20"/>
        <v>8.0243484685981997E-2</v>
      </c>
      <c r="W189">
        <f t="shared" si="21"/>
        <v>1.2338893681419806E-3</v>
      </c>
      <c r="X189">
        <f t="shared" si="22"/>
        <v>9.0786956283415102E-3</v>
      </c>
      <c r="Y189">
        <f t="shared" si="23"/>
        <v>6.0097470378542848E-4</v>
      </c>
      <c r="Z189">
        <f t="shared" si="24"/>
        <v>8.7882347254568291E-5</v>
      </c>
      <c r="AA189">
        <f t="shared" si="25"/>
        <v>3.0703627041636975E-4</v>
      </c>
      <c r="AB189">
        <f t="shared" si="26"/>
        <v>9.1244926733504025E-2</v>
      </c>
      <c r="AC189">
        <f t="shared" si="27"/>
        <v>9.1551963003920378E-2</v>
      </c>
    </row>
    <row r="190" spans="1:29">
      <c r="A190" t="s">
        <v>197</v>
      </c>
      <c r="B190">
        <v>1.0026847802591001E-2</v>
      </c>
      <c r="C190">
        <v>2.06004997901062E-3</v>
      </c>
      <c r="D190" s="1">
        <v>4.55649376942468E-5</v>
      </c>
      <c r="E190" s="1">
        <v>4.55771479351265E-4</v>
      </c>
      <c r="F190" s="1">
        <v>2.54104783483564E-4</v>
      </c>
      <c r="G190">
        <v>3.3772143981833998E-5</v>
      </c>
      <c r="H190">
        <v>1.2842338982130731E-2</v>
      </c>
      <c r="I190">
        <v>1.2876111126112564E-2</v>
      </c>
      <c r="K190" s="1">
        <v>6.1673672796693304E-4</v>
      </c>
      <c r="L190" s="1">
        <v>1.7026541542652999E-4</v>
      </c>
      <c r="M190" s="1">
        <v>4.3649980548586603E-8</v>
      </c>
      <c r="N190" s="1">
        <v>1.2148335025380799E-5</v>
      </c>
      <c r="O190" s="1">
        <v>1.3570327120500599E-5</v>
      </c>
      <c r="P190" s="1">
        <v>7.3293550362767303E-6</v>
      </c>
      <c r="Q190">
        <v>8.1276445551989524E-4</v>
      </c>
      <c r="R190">
        <v>8.2009381055617202E-4</v>
      </c>
      <c r="U190" t="str">
        <f t="shared" si="19"/>
        <v>Palestine</v>
      </c>
      <c r="V190">
        <f t="shared" si="20"/>
        <v>1.0643584530557934E-2</v>
      </c>
      <c r="W190">
        <f t="shared" si="21"/>
        <v>2.2303153944371501E-3</v>
      </c>
      <c r="X190">
        <f t="shared" si="22"/>
        <v>4.5608587674795384E-5</v>
      </c>
      <c r="Y190">
        <f t="shared" si="23"/>
        <v>4.6791981437664578E-4</v>
      </c>
      <c r="Z190">
        <f t="shared" si="24"/>
        <v>2.6767511060406458E-4</v>
      </c>
      <c r="AA190">
        <f t="shared" si="25"/>
        <v>4.1101499018110727E-5</v>
      </c>
      <c r="AB190">
        <f t="shared" si="26"/>
        <v>1.3655103437650626E-2</v>
      </c>
      <c r="AC190">
        <f t="shared" si="27"/>
        <v>1.3696204936668736E-2</v>
      </c>
    </row>
    <row r="191" spans="1:29">
      <c r="A191" t="s">
        <v>198</v>
      </c>
      <c r="B191">
        <v>1.9787651273096402E-3</v>
      </c>
      <c r="C191">
        <v>0</v>
      </c>
      <c r="D191" s="1">
        <v>9.0915821684631095E-5</v>
      </c>
      <c r="E191" s="1">
        <v>4.6430321193058303E-5</v>
      </c>
      <c r="F191" s="1">
        <v>1.27035125903826E-4</v>
      </c>
      <c r="G191">
        <v>2.4668694766687559E-5</v>
      </c>
      <c r="H191">
        <v>2.2431463960911578E-3</v>
      </c>
      <c r="I191">
        <v>2.2678150908578454E-3</v>
      </c>
      <c r="K191" s="1">
        <v>3.8975020630872197E-7</v>
      </c>
      <c r="L191">
        <v>0</v>
      </c>
      <c r="M191" s="1">
        <v>1.08691428141805E-7</v>
      </c>
      <c r="N191" s="1">
        <v>9.0058824416397595E-9</v>
      </c>
      <c r="O191">
        <v>0</v>
      </c>
      <c r="P191" s="1">
        <v>1.3163654892457999E-9</v>
      </c>
      <c r="Q191">
        <v>5.074475168921672E-7</v>
      </c>
      <c r="R191">
        <v>5.0876388238141296E-7</v>
      </c>
      <c r="U191" t="str">
        <f t="shared" si="19"/>
        <v>Qatar</v>
      </c>
      <c r="V191">
        <f t="shared" si="20"/>
        <v>1.9791548775159491E-3</v>
      </c>
      <c r="W191">
        <f t="shared" si="21"/>
        <v>0</v>
      </c>
      <c r="X191">
        <f t="shared" si="22"/>
        <v>9.1024513112772894E-5</v>
      </c>
      <c r="Y191">
        <f t="shared" si="23"/>
        <v>4.6439327075499945E-5</v>
      </c>
      <c r="Z191">
        <f t="shared" si="24"/>
        <v>1.27035125903826E-4</v>
      </c>
      <c r="AA191">
        <f t="shared" si="25"/>
        <v>2.4670011132176804E-5</v>
      </c>
      <c r="AB191">
        <f t="shared" si="26"/>
        <v>2.2436538436080501E-3</v>
      </c>
      <c r="AC191">
        <f t="shared" si="27"/>
        <v>2.268323854740227E-3</v>
      </c>
    </row>
    <row r="192" spans="1:29">
      <c r="A192" t="s">
        <v>199</v>
      </c>
      <c r="B192">
        <v>7.0024203412166502E-2</v>
      </c>
      <c r="C192" s="1">
        <v>4.3459396892034998E-4</v>
      </c>
      <c r="D192">
        <v>0.521465347523833</v>
      </c>
      <c r="E192">
        <v>2.4282547859908001E-2</v>
      </c>
      <c r="F192">
        <v>1.93148310152811E-3</v>
      </c>
      <c r="G192">
        <v>8.638104336278899E-4</v>
      </c>
      <c r="H192">
        <v>0.61813817586636277</v>
      </c>
      <c r="I192">
        <v>0.61900198629999059</v>
      </c>
      <c r="K192" s="1">
        <v>1.5413346664804099E-6</v>
      </c>
      <c r="L192">
        <v>0</v>
      </c>
      <c r="M192">
        <v>1.06968698646174E-3</v>
      </c>
      <c r="N192" s="1">
        <v>5.2461476634987302E-5</v>
      </c>
      <c r="O192" s="1">
        <v>8.5480881516621196E-7</v>
      </c>
      <c r="P192" s="1">
        <v>3.5547850957700599E-7</v>
      </c>
      <c r="Q192">
        <v>1.1245446065783729E-3</v>
      </c>
      <c r="R192">
        <v>1.12490008508795E-3</v>
      </c>
      <c r="U192" t="str">
        <f t="shared" si="19"/>
        <v>Saudi Arabia</v>
      </c>
      <c r="V192">
        <f t="shared" si="20"/>
        <v>7.0025744746832985E-2</v>
      </c>
      <c r="W192">
        <f t="shared" si="21"/>
        <v>4.3459396892034998E-4</v>
      </c>
      <c r="X192">
        <f t="shared" si="22"/>
        <v>0.5225350345102947</v>
      </c>
      <c r="Y192">
        <f t="shared" si="23"/>
        <v>2.4335009336542989E-2</v>
      </c>
      <c r="Z192">
        <f t="shared" si="24"/>
        <v>1.9323379103432764E-3</v>
      </c>
      <c r="AA192">
        <f t="shared" si="25"/>
        <v>8.6416591213746687E-4</v>
      </c>
      <c r="AB192">
        <f t="shared" si="26"/>
        <v>0.61926272047294117</v>
      </c>
      <c r="AC192">
        <f t="shared" si="27"/>
        <v>0.62012688638507851</v>
      </c>
    </row>
    <row r="193" spans="1:29">
      <c r="A193" t="s">
        <v>200</v>
      </c>
      <c r="B193">
        <v>4.1639150060621598E-2</v>
      </c>
      <c r="C193">
        <v>2.0107713862011801E-2</v>
      </c>
      <c r="D193">
        <v>5.6915744017443599E-2</v>
      </c>
      <c r="E193">
        <v>0.104890375693035</v>
      </c>
      <c r="F193">
        <v>1.6288056364774199E-3</v>
      </c>
      <c r="G193">
        <v>5.2549028471533601E-3</v>
      </c>
      <c r="H193">
        <v>0.22518178926959381</v>
      </c>
      <c r="I193">
        <v>0.23043669211674717</v>
      </c>
      <c r="K193" s="1">
        <v>1.5771694188226499E-4</v>
      </c>
      <c r="L193" s="1">
        <v>4.3530826326865902E-4</v>
      </c>
      <c r="M193" s="1">
        <v>1.56020115957438E-4</v>
      </c>
      <c r="N193" s="1">
        <v>2.3720743052339701E-4</v>
      </c>
      <c r="O193" s="1">
        <v>4.8224032490606899E-6</v>
      </c>
      <c r="P193" s="1">
        <v>2.5879445686699602E-4</v>
      </c>
      <c r="Q193">
        <v>9.9107515488081402E-4</v>
      </c>
      <c r="R193">
        <v>1.24986961174781E-3</v>
      </c>
      <c r="U193" t="str">
        <f t="shared" si="19"/>
        <v>Syrian Arab Republic</v>
      </c>
      <c r="V193">
        <f t="shared" si="20"/>
        <v>4.179686700250386E-2</v>
      </c>
      <c r="W193">
        <f t="shared" si="21"/>
        <v>2.0543022125280461E-2</v>
      </c>
      <c r="X193">
        <f t="shared" si="22"/>
        <v>5.7071764133401037E-2</v>
      </c>
      <c r="Y193">
        <f t="shared" si="23"/>
        <v>0.1051275831235584</v>
      </c>
      <c r="Z193">
        <f t="shared" si="24"/>
        <v>1.6336280397264806E-3</v>
      </c>
      <c r="AA193">
        <f t="shared" si="25"/>
        <v>5.5136973040203563E-3</v>
      </c>
      <c r="AB193">
        <f t="shared" si="26"/>
        <v>0.22617286442447462</v>
      </c>
      <c r="AC193">
        <f t="shared" si="27"/>
        <v>0.23168656172849497</v>
      </c>
    </row>
    <row r="194" spans="1:29">
      <c r="A194" t="s">
        <v>201</v>
      </c>
      <c r="B194">
        <v>0.86453203260072997</v>
      </c>
      <c r="C194">
        <v>0.42014192137669598</v>
      </c>
      <c r="D194">
        <v>7.36255934905195E-3</v>
      </c>
      <c r="E194">
        <v>0.65830769824998203</v>
      </c>
      <c r="F194">
        <v>8.7364117849423103E-3</v>
      </c>
      <c r="G194">
        <v>0.30564920611435009</v>
      </c>
      <c r="H194">
        <v>1.9590806233613998</v>
      </c>
      <c r="I194">
        <v>2.2647298294757499</v>
      </c>
      <c r="K194">
        <v>2.8600458819737402E-2</v>
      </c>
      <c r="L194">
        <v>1.8840992301291801E-2</v>
      </c>
      <c r="M194" s="1">
        <v>1.41482224105357E-4</v>
      </c>
      <c r="N194">
        <v>2.5258905301887E-2</v>
      </c>
      <c r="O194" s="1">
        <v>4.2387915562639301E-4</v>
      </c>
      <c r="P194">
        <v>4.1126521904200797E-2</v>
      </c>
      <c r="Q194">
        <v>7.3265717802648206E-2</v>
      </c>
      <c r="R194">
        <v>0.114392239706849</v>
      </c>
      <c r="U194" t="str">
        <f t="shared" si="19"/>
        <v>Turkey</v>
      </c>
      <c r="V194">
        <f t="shared" si="20"/>
        <v>0.89313249142046736</v>
      </c>
      <c r="W194">
        <f t="shared" si="21"/>
        <v>0.43898291367798781</v>
      </c>
      <c r="X194">
        <f t="shared" si="22"/>
        <v>7.5040415731573067E-3</v>
      </c>
      <c r="Y194">
        <f t="shared" si="23"/>
        <v>0.68356660355186905</v>
      </c>
      <c r="Z194">
        <f t="shared" si="24"/>
        <v>9.1602909405687025E-3</v>
      </c>
      <c r="AA194">
        <f t="shared" si="25"/>
        <v>0.34677572801855089</v>
      </c>
      <c r="AB194">
        <f t="shared" si="26"/>
        <v>2.0323463411640481</v>
      </c>
      <c r="AC194">
        <f t="shared" si="27"/>
        <v>2.3791220691825989</v>
      </c>
    </row>
    <row r="195" spans="1:29">
      <c r="A195" t="s">
        <v>202</v>
      </c>
      <c r="B195">
        <v>7.4282133818121002E-2</v>
      </c>
      <c r="C195">
        <v>5.3011255486967602E-3</v>
      </c>
      <c r="D195">
        <v>0.19294927306842699</v>
      </c>
      <c r="E195">
        <v>2.4403268956178E-2</v>
      </c>
      <c r="F195" s="1">
        <v>3.9418801137301301E-4</v>
      </c>
      <c r="G195">
        <v>7.1284441745884941E-4</v>
      </c>
      <c r="H195">
        <v>0.2973299894028073</v>
      </c>
      <c r="I195">
        <v>0.29804283382026614</v>
      </c>
      <c r="K195" s="1">
        <v>6.5598793534436903E-4</v>
      </c>
      <c r="L195" s="1">
        <v>7.9420650932409396E-5</v>
      </c>
      <c r="M195">
        <v>4.4387297042888197E-3</v>
      </c>
      <c r="N195" s="1">
        <v>7.2917002016260305E-4</v>
      </c>
      <c r="O195" s="1">
        <v>2.1140302457433499E-5</v>
      </c>
      <c r="P195" s="1">
        <v>2.1626110372025399E-5</v>
      </c>
      <c r="Q195">
        <v>5.9244486131856547E-3</v>
      </c>
      <c r="R195">
        <v>5.9460747235576799E-3</v>
      </c>
      <c r="U195" t="str">
        <f t="shared" ref="U195:U247" si="28">A195</f>
        <v>Yemen</v>
      </c>
      <c r="V195">
        <f t="shared" ref="V195:V247" si="29">K195+B195</f>
        <v>7.493812175346537E-2</v>
      </c>
      <c r="W195">
        <f t="shared" ref="W195:W247" si="30">L195+C195</f>
        <v>5.3805461996291699E-3</v>
      </c>
      <c r="X195">
        <f t="shared" ref="X195:X247" si="31">M195+D195</f>
        <v>0.19738800277271581</v>
      </c>
      <c r="Y195">
        <f t="shared" ref="Y195:Y247" si="32">N195+E195</f>
        <v>2.5132438976340602E-2</v>
      </c>
      <c r="Z195">
        <f t="shared" ref="Z195:Z247" si="33">O195+F195</f>
        <v>4.1532831383044651E-4</v>
      </c>
      <c r="AA195">
        <f t="shared" ref="AA195:AA247" si="34">P195+G195</f>
        <v>7.344705278308748E-4</v>
      </c>
      <c r="AB195">
        <f t="shared" ref="AB195:AB247" si="35">Q195+H195</f>
        <v>0.30325443801599294</v>
      </c>
      <c r="AC195">
        <f t="shared" ref="AC195:AC247" si="36">R195+I195</f>
        <v>0.30398890854382382</v>
      </c>
    </row>
    <row r="196" spans="1:29">
      <c r="A196" t="s">
        <v>203</v>
      </c>
      <c r="B196">
        <v>2.06368209734407E-2</v>
      </c>
      <c r="C196" s="1">
        <v>9.0467517417683893E-5</v>
      </c>
      <c r="D196">
        <v>2.3123926487418102E-3</v>
      </c>
      <c r="E196" s="1">
        <v>4.9245654410221701E-4</v>
      </c>
      <c r="F196" s="1">
        <v>3.3346527947299598E-4</v>
      </c>
      <c r="G196">
        <v>2.4711942277061202E-5</v>
      </c>
      <c r="H196">
        <v>2.3865602963175893E-2</v>
      </c>
      <c r="I196">
        <v>2.3890314905452951E-2</v>
      </c>
      <c r="K196" s="1">
        <v>6.9550444876015099E-6</v>
      </c>
      <c r="L196">
        <v>0</v>
      </c>
      <c r="M196" s="1">
        <v>4.5495418080404698E-6</v>
      </c>
      <c r="N196" s="1">
        <v>8.5891413209869102E-8</v>
      </c>
      <c r="O196">
        <v>0</v>
      </c>
      <c r="P196" s="1">
        <v>2.62343439012136E-9</v>
      </c>
      <c r="Q196">
        <v>1.1590477708851777E-5</v>
      </c>
      <c r="R196">
        <v>1.15931011432419E-5</v>
      </c>
      <c r="U196" t="str">
        <f t="shared" si="28"/>
        <v>United Arab Emirates</v>
      </c>
      <c r="V196">
        <f t="shared" si="29"/>
        <v>2.06437760179283E-2</v>
      </c>
      <c r="W196">
        <f t="shared" si="30"/>
        <v>9.0467517417683893E-5</v>
      </c>
      <c r="X196">
        <f t="shared" si="31"/>
        <v>2.3169421905498509E-3</v>
      </c>
      <c r="Y196">
        <f t="shared" si="32"/>
        <v>4.9254243551542689E-4</v>
      </c>
      <c r="Z196">
        <f t="shared" si="33"/>
        <v>3.3346527947299598E-4</v>
      </c>
      <c r="AA196">
        <f t="shared" si="34"/>
        <v>2.4714565711451324E-5</v>
      </c>
      <c r="AB196">
        <f t="shared" si="35"/>
        <v>2.3877193440884743E-2</v>
      </c>
      <c r="AC196">
        <f t="shared" si="36"/>
        <v>2.3901908006596192E-2</v>
      </c>
    </row>
    <row r="197" spans="1:29">
      <c r="A197" t="s">
        <v>204</v>
      </c>
      <c r="B197">
        <v>3.8634896359413202E-2</v>
      </c>
      <c r="C197">
        <v>2.34492742111766E-2</v>
      </c>
      <c r="D197">
        <v>0</v>
      </c>
      <c r="E197">
        <v>2.79867854262759E-2</v>
      </c>
      <c r="F197" s="1">
        <v>9.7989341253034009E-4</v>
      </c>
      <c r="G197">
        <v>3.5107164109726502E-2</v>
      </c>
      <c r="H197">
        <v>9.1050849409394882E-2</v>
      </c>
      <c r="I197">
        <v>0.12615801351912137</v>
      </c>
      <c r="K197">
        <v>5.5007612947318204E-3</v>
      </c>
      <c r="L197">
        <v>4.1923080003295398E-3</v>
      </c>
      <c r="M197">
        <v>0</v>
      </c>
      <c r="N197">
        <v>4.4673712146271003E-3</v>
      </c>
      <c r="O197" s="1">
        <v>1.4562832497689199E-4</v>
      </c>
      <c r="P197">
        <v>9.2348214937999999E-3</v>
      </c>
      <c r="Q197">
        <v>1.4306068834665201E-2</v>
      </c>
      <c r="R197">
        <v>2.3540890328465201E-2</v>
      </c>
      <c r="U197" t="str">
        <f t="shared" si="28"/>
        <v>Albania</v>
      </c>
      <c r="V197">
        <f t="shared" si="29"/>
        <v>4.4135657654145025E-2</v>
      </c>
      <c r="W197">
        <f t="shared" si="30"/>
        <v>2.764158221150614E-2</v>
      </c>
      <c r="X197">
        <f t="shared" si="31"/>
        <v>0</v>
      </c>
      <c r="Y197">
        <f t="shared" si="32"/>
        <v>3.2454156640903002E-2</v>
      </c>
      <c r="Z197">
        <f t="shared" si="33"/>
        <v>1.1255217375072321E-3</v>
      </c>
      <c r="AA197">
        <f t="shared" si="34"/>
        <v>4.43419856035265E-2</v>
      </c>
      <c r="AB197">
        <f t="shared" si="35"/>
        <v>0.10535691824406009</v>
      </c>
      <c r="AC197">
        <f t="shared" si="36"/>
        <v>0.14969890384758658</v>
      </c>
    </row>
    <row r="198" spans="1:29">
      <c r="A198" t="s">
        <v>205</v>
      </c>
      <c r="B198">
        <v>1.8429103677630499E-2</v>
      </c>
      <c r="C198">
        <v>4.4637485079653899E-2</v>
      </c>
      <c r="D198">
        <v>0</v>
      </c>
      <c r="E198">
        <v>4.4930809400280498E-2</v>
      </c>
      <c r="F198" s="1">
        <v>9.0941991061941805E-4</v>
      </c>
      <c r="G198">
        <v>5.458864355555898E-2</v>
      </c>
      <c r="H198">
        <v>0.10890681806818003</v>
      </c>
      <c r="I198">
        <v>0.16349546162373901</v>
      </c>
      <c r="K198">
        <v>2.7944299381102498E-3</v>
      </c>
      <c r="L198">
        <v>7.4404125481272497E-3</v>
      </c>
      <c r="M198">
        <v>0</v>
      </c>
      <c r="N198">
        <v>7.5667600748976103E-3</v>
      </c>
      <c r="O198" s="1">
        <v>1.4801952869627E-4</v>
      </c>
      <c r="P198">
        <v>3.5025289608725002E-2</v>
      </c>
      <c r="Q198">
        <v>1.7949622089831196E-2</v>
      </c>
      <c r="R198">
        <v>5.2974911698556199E-2</v>
      </c>
      <c r="U198" t="str">
        <f t="shared" si="28"/>
        <v>Bosnia and Herzegovina</v>
      </c>
      <c r="V198">
        <f t="shared" si="29"/>
        <v>2.1223533615740749E-2</v>
      </c>
      <c r="W198">
        <f t="shared" si="30"/>
        <v>5.2077897627781151E-2</v>
      </c>
      <c r="X198">
        <f t="shared" si="31"/>
        <v>0</v>
      </c>
      <c r="Y198">
        <f t="shared" si="32"/>
        <v>5.2497569475178106E-2</v>
      </c>
      <c r="Z198">
        <f t="shared" si="33"/>
        <v>1.0574394393156881E-3</v>
      </c>
      <c r="AA198">
        <f t="shared" si="34"/>
        <v>8.9613933164283982E-2</v>
      </c>
      <c r="AB198">
        <f t="shared" si="35"/>
        <v>0.12685644015801123</v>
      </c>
      <c r="AC198">
        <f t="shared" si="36"/>
        <v>0.21647037332229521</v>
      </c>
    </row>
    <row r="199" spans="1:29">
      <c r="A199" t="s">
        <v>206</v>
      </c>
      <c r="B199">
        <v>6.2340085872768701E-2</v>
      </c>
      <c r="C199">
        <v>0.102517129331832</v>
      </c>
      <c r="D199">
        <v>0</v>
      </c>
      <c r="E199">
        <v>9.6692526655539998E-2</v>
      </c>
      <c r="F199">
        <v>3.9800023754447099E-3</v>
      </c>
      <c r="G199">
        <v>9.4198622250922015E-2</v>
      </c>
      <c r="H199">
        <v>0.26552974423557896</v>
      </c>
      <c r="I199">
        <v>0.35972836648650097</v>
      </c>
      <c r="K199">
        <v>8.83560159820263E-3</v>
      </c>
      <c r="L199">
        <v>1.9533807001801899E-2</v>
      </c>
      <c r="M199">
        <v>0</v>
      </c>
      <c r="N199">
        <v>1.0415905467478901E-2</v>
      </c>
      <c r="O199" s="1">
        <v>4.7378420893446699E-4</v>
      </c>
      <c r="P199">
        <v>4.4742518350029598E-2</v>
      </c>
      <c r="Q199">
        <v>3.9259098276416105E-2</v>
      </c>
      <c r="R199">
        <v>8.4001616626445702E-2</v>
      </c>
      <c r="U199" t="str">
        <f t="shared" si="28"/>
        <v>Greece</v>
      </c>
      <c r="V199">
        <f t="shared" si="29"/>
        <v>7.1175687470971333E-2</v>
      </c>
      <c r="W199">
        <f t="shared" si="30"/>
        <v>0.1220509363336339</v>
      </c>
      <c r="X199">
        <f t="shared" si="31"/>
        <v>0</v>
      </c>
      <c r="Y199">
        <f t="shared" si="32"/>
        <v>0.1071084321230189</v>
      </c>
      <c r="Z199">
        <f t="shared" si="33"/>
        <v>4.4537865843791765E-3</v>
      </c>
      <c r="AA199">
        <f t="shared" si="34"/>
        <v>0.13894114060095161</v>
      </c>
      <c r="AB199">
        <f t="shared" si="35"/>
        <v>0.30478884251199506</v>
      </c>
      <c r="AC199">
        <f t="shared" si="36"/>
        <v>0.44372998311294665</v>
      </c>
    </row>
    <row r="200" spans="1:29">
      <c r="A200" t="s">
        <v>207</v>
      </c>
      <c r="B200">
        <v>4.9994389742511497E-2</v>
      </c>
      <c r="C200">
        <v>1.2848551240258599E-2</v>
      </c>
      <c r="D200">
        <v>0</v>
      </c>
      <c r="E200">
        <v>3.1320561677675503E-2</v>
      </c>
      <c r="F200">
        <v>1.10139816123831E-3</v>
      </c>
      <c r="G200">
        <v>4.6446532597990975E-2</v>
      </c>
      <c r="H200">
        <v>9.5264900821676046E-2</v>
      </c>
      <c r="I200">
        <v>0.14171143341966702</v>
      </c>
      <c r="K200">
        <v>1.08374027658795E-2</v>
      </c>
      <c r="L200">
        <v>3.3978944023050298E-3</v>
      </c>
      <c r="M200">
        <v>0</v>
      </c>
      <c r="N200">
        <v>7.7278171227579198E-3</v>
      </c>
      <c r="O200" s="1">
        <v>1.5306645886343601E-4</v>
      </c>
      <c r="P200">
        <v>2.72856321831858E-2</v>
      </c>
      <c r="Q200">
        <v>2.21161807498052E-2</v>
      </c>
      <c r="R200">
        <v>4.9401812932991E-2</v>
      </c>
      <c r="U200" t="str">
        <f t="shared" si="28"/>
        <v>Croatia</v>
      </c>
      <c r="V200">
        <f t="shared" si="29"/>
        <v>6.0831792508390999E-2</v>
      </c>
      <c r="W200">
        <f t="shared" si="30"/>
        <v>1.6246445642563629E-2</v>
      </c>
      <c r="X200">
        <f t="shared" si="31"/>
        <v>0</v>
      </c>
      <c r="Y200">
        <f t="shared" si="32"/>
        <v>3.9048378800433423E-2</v>
      </c>
      <c r="Z200">
        <f t="shared" si="33"/>
        <v>1.254464620101746E-3</v>
      </c>
      <c r="AA200">
        <f t="shared" si="34"/>
        <v>7.3732164781176779E-2</v>
      </c>
      <c r="AB200">
        <f t="shared" si="35"/>
        <v>0.11738108157148125</v>
      </c>
      <c r="AC200">
        <f t="shared" si="36"/>
        <v>0.19111324635265803</v>
      </c>
    </row>
    <row r="201" spans="1:29">
      <c r="A201" t="s">
        <v>208</v>
      </c>
      <c r="B201">
        <v>0.15150814535527801</v>
      </c>
      <c r="C201">
        <v>0.104119750658783</v>
      </c>
      <c r="D201">
        <v>0</v>
      </c>
      <c r="E201">
        <v>0.24432452072844901</v>
      </c>
      <c r="F201">
        <v>2.8387049969206501E-2</v>
      </c>
      <c r="G201">
        <v>0.26867262046718987</v>
      </c>
      <c r="H201">
        <v>0.52833946671172005</v>
      </c>
      <c r="I201">
        <v>0.79701208717890992</v>
      </c>
      <c r="K201">
        <v>2.9766088725167401E-2</v>
      </c>
      <c r="L201">
        <v>2.67280811395572E-2</v>
      </c>
      <c r="M201">
        <v>0</v>
      </c>
      <c r="N201">
        <v>5.00816323384837E-2</v>
      </c>
      <c r="O201">
        <v>5.4350507269672098E-3</v>
      </c>
      <c r="P201">
        <v>0.164115998295048</v>
      </c>
      <c r="Q201">
        <v>0.11201085293017501</v>
      </c>
      <c r="R201">
        <v>0.27612685122522301</v>
      </c>
      <c r="U201" t="str">
        <f t="shared" si="28"/>
        <v>Italy</v>
      </c>
      <c r="V201">
        <f t="shared" si="29"/>
        <v>0.18127423408044541</v>
      </c>
      <c r="W201">
        <f t="shared" si="30"/>
        <v>0.1308478317983402</v>
      </c>
      <c r="X201">
        <f t="shared" si="31"/>
        <v>0</v>
      </c>
      <c r="Y201">
        <f t="shared" si="32"/>
        <v>0.29440615306693274</v>
      </c>
      <c r="Z201">
        <f t="shared" si="33"/>
        <v>3.382210069617371E-2</v>
      </c>
      <c r="AA201">
        <f t="shared" si="34"/>
        <v>0.43278861876223784</v>
      </c>
      <c r="AB201">
        <f t="shared" si="35"/>
        <v>0.64035031964189504</v>
      </c>
      <c r="AC201">
        <f t="shared" si="36"/>
        <v>1.073138938404133</v>
      </c>
    </row>
    <row r="202" spans="1:29">
      <c r="A202" t="s">
        <v>209</v>
      </c>
      <c r="B202">
        <v>1.33978277511733E-2</v>
      </c>
      <c r="C202">
        <v>4.3586943642117397E-2</v>
      </c>
      <c r="D202">
        <v>0</v>
      </c>
      <c r="E202">
        <v>1.64788223920504E-2</v>
      </c>
      <c r="F202">
        <v>1.01396856326545E-3</v>
      </c>
      <c r="G202">
        <v>2.1280903952950195E-2</v>
      </c>
      <c r="H202">
        <v>7.4477562348608015E-2</v>
      </c>
      <c r="I202">
        <v>9.5758466301558209E-2</v>
      </c>
      <c r="K202">
        <v>1.7522343474050499E-3</v>
      </c>
      <c r="L202">
        <v>6.62482976198991E-3</v>
      </c>
      <c r="M202">
        <v>0</v>
      </c>
      <c r="N202">
        <v>1.9589713305231799E-3</v>
      </c>
      <c r="O202" s="1">
        <v>1.2681642919721E-4</v>
      </c>
      <c r="P202">
        <v>7.5186886778664096E-3</v>
      </c>
      <c r="Q202">
        <v>1.046285186911519E-2</v>
      </c>
      <c r="R202">
        <v>1.79815405469816E-2</v>
      </c>
      <c r="U202" t="str">
        <f t="shared" si="28"/>
        <v>The former Yugoslav Republic of Macedonia</v>
      </c>
      <c r="V202">
        <f t="shared" si="29"/>
        <v>1.5150062098578349E-2</v>
      </c>
      <c r="W202">
        <f t="shared" si="30"/>
        <v>5.0211773404107304E-2</v>
      </c>
      <c r="X202">
        <f t="shared" si="31"/>
        <v>0</v>
      </c>
      <c r="Y202">
        <f t="shared" si="32"/>
        <v>1.8437793722573578E-2</v>
      </c>
      <c r="Z202">
        <f t="shared" si="33"/>
        <v>1.14078499246266E-3</v>
      </c>
      <c r="AA202">
        <f t="shared" si="34"/>
        <v>2.8799592630816606E-2</v>
      </c>
      <c r="AB202">
        <f t="shared" si="35"/>
        <v>8.4940414217723206E-2</v>
      </c>
      <c r="AC202">
        <f t="shared" si="36"/>
        <v>0.11374000684853981</v>
      </c>
    </row>
    <row r="203" spans="1:29">
      <c r="A203" t="s">
        <v>210</v>
      </c>
      <c r="B203" s="1">
        <v>1.78386697174476E-4</v>
      </c>
      <c r="C203">
        <v>0</v>
      </c>
      <c r="D203">
        <v>0</v>
      </c>
      <c r="E203" s="1">
        <v>1.30846612816914E-4</v>
      </c>
      <c r="F203" s="1">
        <v>7.2978958530941501E-5</v>
      </c>
      <c r="G203">
        <v>3.3942200325247406E-5</v>
      </c>
      <c r="H203">
        <v>3.8221226852233251E-4</v>
      </c>
      <c r="I203">
        <v>4.1615446884757991E-4</v>
      </c>
      <c r="K203" s="1">
        <v>7.2724258340065801E-5</v>
      </c>
      <c r="L203">
        <v>0</v>
      </c>
      <c r="M203">
        <v>0</v>
      </c>
      <c r="N203" s="1">
        <v>6.1911675269754404E-5</v>
      </c>
      <c r="O203" s="1">
        <v>4.8644305710829499E-5</v>
      </c>
      <c r="P203" s="1">
        <v>7.3365100015633696E-7</v>
      </c>
      <c r="Q203">
        <v>1.8328023932064966E-4</v>
      </c>
      <c r="R203">
        <v>1.84013890320806E-4</v>
      </c>
      <c r="U203" t="str">
        <f t="shared" si="28"/>
        <v>Malta</v>
      </c>
      <c r="V203">
        <f t="shared" si="29"/>
        <v>2.5111095551454181E-4</v>
      </c>
      <c r="W203">
        <f t="shared" si="30"/>
        <v>0</v>
      </c>
      <c r="X203">
        <f t="shared" si="31"/>
        <v>0</v>
      </c>
      <c r="Y203">
        <f t="shared" si="32"/>
        <v>1.9275828808666841E-4</v>
      </c>
      <c r="Z203">
        <f t="shared" si="33"/>
        <v>1.21623264241771E-4</v>
      </c>
      <c r="AA203">
        <f t="shared" si="34"/>
        <v>3.4675851325403743E-5</v>
      </c>
      <c r="AB203">
        <f t="shared" si="35"/>
        <v>5.654925078429822E-4</v>
      </c>
      <c r="AC203">
        <f t="shared" si="36"/>
        <v>6.0016835916838589E-4</v>
      </c>
    </row>
    <row r="204" spans="1:29">
      <c r="A204" t="s">
        <v>211</v>
      </c>
      <c r="B204" s="1">
        <v>1.31298111957168E-4</v>
      </c>
      <c r="C204" s="1">
        <v>2.6550323673894002E-4</v>
      </c>
      <c r="D204">
        <v>0</v>
      </c>
      <c r="E204" s="1">
        <v>4.5356950079207402E-5</v>
      </c>
      <c r="F204" s="1">
        <v>1.5875336169560101E-5</v>
      </c>
      <c r="G204">
        <v>3.6318475598580988E-4</v>
      </c>
      <c r="H204">
        <v>4.5803363494488014E-4</v>
      </c>
      <c r="I204">
        <v>8.2121839093069002E-4</v>
      </c>
      <c r="K204" s="1">
        <v>1.40692460460118E-5</v>
      </c>
      <c r="L204" s="1">
        <v>4.3634491258450202E-5</v>
      </c>
      <c r="M204">
        <v>0</v>
      </c>
      <c r="N204" s="1">
        <v>6.3430915124388503E-6</v>
      </c>
      <c r="O204" s="1">
        <v>1.4384436016194701E-6</v>
      </c>
      <c r="P204" s="1">
        <v>3.02105840417248E-4</v>
      </c>
      <c r="Q204">
        <v>6.548527241851998E-5</v>
      </c>
      <c r="R204">
        <v>3.6759111283576798E-4</v>
      </c>
      <c r="U204" t="str">
        <f t="shared" si="28"/>
        <v>Andorra</v>
      </c>
      <c r="V204">
        <f t="shared" si="29"/>
        <v>1.4536735800317979E-4</v>
      </c>
      <c r="W204">
        <f t="shared" si="30"/>
        <v>3.0913772799739025E-4</v>
      </c>
      <c r="X204">
        <f t="shared" si="31"/>
        <v>0</v>
      </c>
      <c r="Y204">
        <f t="shared" si="32"/>
        <v>5.1700041591646254E-5</v>
      </c>
      <c r="Z204">
        <f t="shared" si="33"/>
        <v>1.7313779771179571E-5</v>
      </c>
      <c r="AA204">
        <f t="shared" si="34"/>
        <v>6.6529059640305782E-4</v>
      </c>
      <c r="AB204">
        <f t="shared" si="35"/>
        <v>5.2351890736340007E-4</v>
      </c>
      <c r="AC204">
        <f t="shared" si="36"/>
        <v>1.1888095037664581E-3</v>
      </c>
    </row>
    <row r="205" spans="1:29">
      <c r="A205" t="s">
        <v>212</v>
      </c>
      <c r="B205" s="1">
        <v>1.46625361238029E-6</v>
      </c>
      <c r="C205">
        <v>0</v>
      </c>
      <c r="D205">
        <v>0</v>
      </c>
      <c r="E205">
        <v>0</v>
      </c>
      <c r="F205" s="1">
        <v>5.9411633048989898E-6</v>
      </c>
      <c r="G205">
        <v>3.7236864498481306E-6</v>
      </c>
      <c r="H205">
        <v>7.4074169172793005E-6</v>
      </c>
      <c r="I205">
        <v>1.1131103367127431E-5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U205" t="str">
        <f t="shared" si="28"/>
        <v>Gibraltar</v>
      </c>
      <c r="V205">
        <f t="shared" si="29"/>
        <v>1.46625361238029E-6</v>
      </c>
      <c r="W205">
        <f t="shared" si="30"/>
        <v>0</v>
      </c>
      <c r="X205">
        <f t="shared" si="31"/>
        <v>0</v>
      </c>
      <c r="Y205">
        <f t="shared" si="32"/>
        <v>0</v>
      </c>
      <c r="Z205">
        <f t="shared" si="33"/>
        <v>5.9411633048989898E-6</v>
      </c>
      <c r="AA205">
        <f t="shared" si="34"/>
        <v>3.7236864498481306E-6</v>
      </c>
      <c r="AB205">
        <f t="shared" si="35"/>
        <v>7.4074169172793005E-6</v>
      </c>
      <c r="AC205">
        <f t="shared" si="36"/>
        <v>1.1131103367127431E-5</v>
      </c>
    </row>
    <row r="206" spans="1:29">
      <c r="A206" t="s">
        <v>213</v>
      </c>
      <c r="B206">
        <v>1.20614981580036E-2</v>
      </c>
      <c r="C206">
        <v>1.6501279675594699E-2</v>
      </c>
      <c r="D206">
        <v>0</v>
      </c>
      <c r="E206">
        <v>9.8034711214377707E-3</v>
      </c>
      <c r="F206" s="1">
        <v>2.19397053718115E-4</v>
      </c>
      <c r="G206">
        <v>2.8779050756239294E-2</v>
      </c>
      <c r="H206">
        <v>3.8585646008756011E-2</v>
      </c>
      <c r="I206">
        <v>6.7364696764995305E-2</v>
      </c>
      <c r="K206">
        <v>1.1285879632395501E-3</v>
      </c>
      <c r="L206">
        <v>2.7460528386300202E-3</v>
      </c>
      <c r="M206">
        <v>0</v>
      </c>
      <c r="N206">
        <v>1.5961819704706001E-3</v>
      </c>
      <c r="O206" s="1">
        <v>3.9923917517754797E-5</v>
      </c>
      <c r="P206">
        <v>8.5259784095351593E-3</v>
      </c>
      <c r="Q206">
        <v>5.5107466898579403E-3</v>
      </c>
      <c r="R206">
        <v>1.40367250993931E-2</v>
      </c>
      <c r="U206" t="str">
        <f t="shared" si="28"/>
        <v>Montenegro</v>
      </c>
      <c r="V206">
        <f t="shared" si="29"/>
        <v>1.3190086121243151E-2</v>
      </c>
      <c r="W206">
        <f t="shared" si="30"/>
        <v>1.9247332514224717E-2</v>
      </c>
      <c r="X206">
        <f t="shared" si="31"/>
        <v>0</v>
      </c>
      <c r="Y206">
        <f t="shared" si="32"/>
        <v>1.1399653091908371E-2</v>
      </c>
      <c r="Z206">
        <f t="shared" si="33"/>
        <v>2.5932097123586978E-4</v>
      </c>
      <c r="AA206">
        <f t="shared" si="34"/>
        <v>3.7305029165774453E-2</v>
      </c>
      <c r="AB206">
        <f t="shared" si="35"/>
        <v>4.409639269861395E-2</v>
      </c>
      <c r="AC206">
        <f t="shared" si="36"/>
        <v>8.140142186438841E-2</v>
      </c>
    </row>
    <row r="207" spans="1:29">
      <c r="A207" t="s">
        <v>214</v>
      </c>
      <c r="B207">
        <v>7.2402383287021602E-2</v>
      </c>
      <c r="C207">
        <v>5.2005107255767798E-2</v>
      </c>
      <c r="D207">
        <v>0</v>
      </c>
      <c r="E207">
        <v>4.5853600363615597E-2</v>
      </c>
      <c r="F207">
        <v>4.8003508504629901E-3</v>
      </c>
      <c r="G207">
        <v>0.147314448042458</v>
      </c>
      <c r="H207">
        <v>0.175061441756866</v>
      </c>
      <c r="I207">
        <v>0.32237588979932397</v>
      </c>
      <c r="K207">
        <v>1.0407455287233599E-2</v>
      </c>
      <c r="L207">
        <v>7.9902164671973603E-3</v>
      </c>
      <c r="M207">
        <v>0</v>
      </c>
      <c r="N207">
        <v>6.7097156907608303E-3</v>
      </c>
      <c r="O207" s="1">
        <v>6.5502615227204801E-4</v>
      </c>
      <c r="P207">
        <v>2.8984302599858701E-2</v>
      </c>
      <c r="Q207">
        <v>2.5762413597463896E-2</v>
      </c>
      <c r="R207">
        <v>5.4746716197322597E-2</v>
      </c>
      <c r="U207" t="str">
        <f t="shared" si="28"/>
        <v>Portugal</v>
      </c>
      <c r="V207">
        <f t="shared" si="29"/>
        <v>8.2809838574255196E-2</v>
      </c>
      <c r="W207">
        <f t="shared" si="30"/>
        <v>5.9995323722965156E-2</v>
      </c>
      <c r="X207">
        <f t="shared" si="31"/>
        <v>0</v>
      </c>
      <c r="Y207">
        <f t="shared" si="32"/>
        <v>5.2563316054376426E-2</v>
      </c>
      <c r="Z207">
        <f t="shared" si="33"/>
        <v>5.4553770027350379E-3</v>
      </c>
      <c r="AA207">
        <f t="shared" si="34"/>
        <v>0.1762987506423167</v>
      </c>
      <c r="AB207">
        <f t="shared" si="35"/>
        <v>0.20082385535432989</v>
      </c>
      <c r="AC207">
        <f t="shared" si="36"/>
        <v>0.37712260599664654</v>
      </c>
    </row>
    <row r="208" spans="1:29">
      <c r="A208" t="s">
        <v>215</v>
      </c>
      <c r="B208">
        <v>7.3913657554490302E-3</v>
      </c>
      <c r="C208">
        <v>1.1663912431558799E-2</v>
      </c>
      <c r="D208">
        <v>0</v>
      </c>
      <c r="E208">
        <v>8.5635339223245205E-3</v>
      </c>
      <c r="F208" s="1">
        <v>9.8685435556119909E-4</v>
      </c>
      <c r="G208">
        <v>2.3239040028976005E-2</v>
      </c>
      <c r="H208">
        <v>2.8605666464892987E-2</v>
      </c>
      <c r="I208">
        <v>5.1844706493868992E-2</v>
      </c>
      <c r="K208">
        <v>2.0853106714092298E-3</v>
      </c>
      <c r="L208">
        <v>4.0972728084426296E-3</v>
      </c>
      <c r="M208">
        <v>0</v>
      </c>
      <c r="N208">
        <v>3.2955870814207E-3</v>
      </c>
      <c r="O208" s="1">
        <v>3.2392697236088602E-4</v>
      </c>
      <c r="P208">
        <v>2.1960668102166198E-2</v>
      </c>
      <c r="Q208">
        <v>9.8020975336333034E-3</v>
      </c>
      <c r="R208">
        <v>3.1762765635799502E-2</v>
      </c>
      <c r="U208" t="str">
        <f t="shared" si="28"/>
        <v>Slovenia</v>
      </c>
      <c r="V208">
        <f t="shared" si="29"/>
        <v>9.4766764268582604E-3</v>
      </c>
      <c r="W208">
        <f t="shared" si="30"/>
        <v>1.5761185240001429E-2</v>
      </c>
      <c r="X208">
        <f t="shared" si="31"/>
        <v>0</v>
      </c>
      <c r="Y208">
        <f t="shared" si="32"/>
        <v>1.185912100374522E-2</v>
      </c>
      <c r="Z208">
        <f t="shared" si="33"/>
        <v>1.3107813279220851E-3</v>
      </c>
      <c r="AA208">
        <f t="shared" si="34"/>
        <v>4.5199708131142199E-2</v>
      </c>
      <c r="AB208">
        <f t="shared" si="35"/>
        <v>3.8407763998526287E-2</v>
      </c>
      <c r="AC208">
        <f t="shared" si="36"/>
        <v>8.3607472129668486E-2</v>
      </c>
    </row>
    <row r="209" spans="1:29">
      <c r="A209" t="s">
        <v>216</v>
      </c>
      <c r="B209">
        <v>0.29886123982611201</v>
      </c>
      <c r="C209">
        <v>0.192085857435004</v>
      </c>
      <c r="D209">
        <v>0</v>
      </c>
      <c r="E209">
        <v>0.291818224462982</v>
      </c>
      <c r="F209">
        <v>9.9191923013898405E-3</v>
      </c>
      <c r="G209">
        <v>0.47190342358761006</v>
      </c>
      <c r="H209">
        <v>0.79268451402537976</v>
      </c>
      <c r="I209">
        <v>1.2645879376129898</v>
      </c>
      <c r="K209">
        <v>2.4326578151453199E-2</v>
      </c>
      <c r="L209">
        <v>1.8410664581736E-2</v>
      </c>
      <c r="M209">
        <v>0</v>
      </c>
      <c r="N209">
        <v>1.9244652632671201E-2</v>
      </c>
      <c r="O209">
        <v>1.0056515000798399E-3</v>
      </c>
      <c r="P209">
        <v>0.120936461571064</v>
      </c>
      <c r="Q209">
        <v>6.2987546865940991E-2</v>
      </c>
      <c r="R209">
        <v>0.18392400843700499</v>
      </c>
      <c r="U209" t="str">
        <f t="shared" si="28"/>
        <v>Spain</v>
      </c>
      <c r="V209">
        <f t="shared" si="29"/>
        <v>0.32318781797756524</v>
      </c>
      <c r="W209">
        <f t="shared" si="30"/>
        <v>0.21049652201674002</v>
      </c>
      <c r="X209">
        <f t="shared" si="31"/>
        <v>0</v>
      </c>
      <c r="Y209">
        <f t="shared" si="32"/>
        <v>0.31106287709565322</v>
      </c>
      <c r="Z209">
        <f t="shared" si="33"/>
        <v>1.0924843801469681E-2</v>
      </c>
      <c r="AA209">
        <f t="shared" si="34"/>
        <v>0.59283988515867403</v>
      </c>
      <c r="AB209">
        <f t="shared" si="35"/>
        <v>0.85567206089132075</v>
      </c>
      <c r="AC209">
        <f t="shared" si="36"/>
        <v>1.4485119460499949</v>
      </c>
    </row>
    <row r="210" spans="1:29">
      <c r="A210" t="s">
        <v>217</v>
      </c>
      <c r="B210" s="1">
        <v>6.8679060061607297E-5</v>
      </c>
      <c r="C210" s="1">
        <v>8.0450011611520695E-5</v>
      </c>
      <c r="D210">
        <v>0</v>
      </c>
      <c r="E210" s="1">
        <v>9.9929677823425695E-5</v>
      </c>
      <c r="F210" s="1">
        <v>2.13289184638503E-5</v>
      </c>
      <c r="G210">
        <v>2.8116987535568903E-5</v>
      </c>
      <c r="H210">
        <v>2.7038766796040495E-4</v>
      </c>
      <c r="I210">
        <v>2.9850465549597391E-4</v>
      </c>
      <c r="K210" s="1">
        <v>1.6220591039543198E-5</v>
      </c>
      <c r="L210" s="1">
        <v>2.01623895784276E-5</v>
      </c>
      <c r="M210">
        <v>0</v>
      </c>
      <c r="N210" s="1">
        <v>2.48684647308077E-5</v>
      </c>
      <c r="O210" s="1">
        <v>5.3836600498353897E-6</v>
      </c>
      <c r="P210" s="1">
        <v>2.0326565582372299E-5</v>
      </c>
      <c r="Q210">
        <v>6.66351053986141E-5</v>
      </c>
      <c r="R210">
        <v>8.6961670980986399E-5</v>
      </c>
      <c r="U210" t="str">
        <f t="shared" si="28"/>
        <v>San Marino</v>
      </c>
      <c r="V210">
        <f t="shared" si="29"/>
        <v>8.4899651101150495E-5</v>
      </c>
      <c r="W210">
        <f t="shared" si="30"/>
        <v>1.0061240118994829E-4</v>
      </c>
      <c r="X210">
        <f t="shared" si="31"/>
        <v>0</v>
      </c>
      <c r="Y210">
        <f t="shared" si="32"/>
        <v>1.2479814255423339E-4</v>
      </c>
      <c r="Z210">
        <f t="shared" si="33"/>
        <v>2.6712578513685691E-5</v>
      </c>
      <c r="AA210">
        <f t="shared" si="34"/>
        <v>4.8443553117941203E-5</v>
      </c>
      <c r="AB210">
        <f t="shared" si="35"/>
        <v>3.3702277335901905E-4</v>
      </c>
      <c r="AC210">
        <f t="shared" si="36"/>
        <v>3.8546632647696032E-4</v>
      </c>
    </row>
    <row r="211" spans="1:29">
      <c r="A211" t="s">
        <v>218</v>
      </c>
      <c r="B211">
        <v>2.6423512577331599E-2</v>
      </c>
      <c r="C211">
        <v>5.4622912097016599E-2</v>
      </c>
      <c r="D211">
        <v>0</v>
      </c>
      <c r="E211">
        <v>0.113737509665769</v>
      </c>
      <c r="F211">
        <v>2.8867751781222598E-3</v>
      </c>
      <c r="G211">
        <v>8.1281997045077992E-2</v>
      </c>
      <c r="H211">
        <v>0.19767070951823601</v>
      </c>
      <c r="I211">
        <v>0.278952706563314</v>
      </c>
      <c r="K211">
        <v>3.6351257508137201E-3</v>
      </c>
      <c r="L211">
        <v>7.7176376539221797E-3</v>
      </c>
      <c r="M211">
        <v>0</v>
      </c>
      <c r="N211">
        <v>1.13742968065928E-2</v>
      </c>
      <c r="O211" s="1">
        <v>3.0322337027387599E-4</v>
      </c>
      <c r="P211">
        <v>3.5401035952532398E-2</v>
      </c>
      <c r="Q211">
        <v>2.3030283581601606E-2</v>
      </c>
      <c r="R211">
        <v>5.8431319534134003E-2</v>
      </c>
      <c r="U211" t="str">
        <f t="shared" si="28"/>
        <v>Serbia</v>
      </c>
      <c r="V211">
        <f t="shared" si="29"/>
        <v>3.0058638328145319E-2</v>
      </c>
      <c r="W211">
        <f t="shared" si="30"/>
        <v>6.2340549750938778E-2</v>
      </c>
      <c r="X211">
        <f t="shared" si="31"/>
        <v>0</v>
      </c>
      <c r="Y211">
        <f t="shared" si="32"/>
        <v>0.12511180647236181</v>
      </c>
      <c r="Z211">
        <f t="shared" si="33"/>
        <v>3.1899985483961357E-3</v>
      </c>
      <c r="AA211">
        <f t="shared" si="34"/>
        <v>0.11668303299761039</v>
      </c>
      <c r="AB211">
        <f t="shared" si="35"/>
        <v>0.22070099309983762</v>
      </c>
      <c r="AC211">
        <f t="shared" si="36"/>
        <v>0.337384026097448</v>
      </c>
    </row>
    <row r="212" spans="1:29">
      <c r="A212" t="s">
        <v>219</v>
      </c>
      <c r="B212">
        <v>0</v>
      </c>
      <c r="C212">
        <v>0</v>
      </c>
      <c r="D212">
        <v>0</v>
      </c>
      <c r="E212">
        <v>0</v>
      </c>
      <c r="F212" s="1">
        <v>7.1135914263129005E-7</v>
      </c>
      <c r="G212">
        <v>0</v>
      </c>
      <c r="H212">
        <v>7.1135914263129111E-7</v>
      </c>
      <c r="I212">
        <v>7.1135914263129111E-7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U212" t="str">
        <f t="shared" si="28"/>
        <v>Holy See (Vatican City)</v>
      </c>
      <c r="V212">
        <f t="shared" si="29"/>
        <v>0</v>
      </c>
      <c r="W212">
        <f t="shared" si="30"/>
        <v>0</v>
      </c>
      <c r="X212">
        <f t="shared" si="31"/>
        <v>0</v>
      </c>
      <c r="Y212">
        <f t="shared" si="32"/>
        <v>0</v>
      </c>
      <c r="Z212">
        <f t="shared" si="33"/>
        <v>7.1135914263129005E-7</v>
      </c>
      <c r="AA212">
        <f t="shared" si="34"/>
        <v>0</v>
      </c>
      <c r="AB212">
        <f t="shared" si="35"/>
        <v>7.1135914263129111E-7</v>
      </c>
      <c r="AC212">
        <f t="shared" si="36"/>
        <v>7.1135914263129111E-7</v>
      </c>
    </row>
    <row r="213" spans="1:29">
      <c r="A213" t="s">
        <v>220</v>
      </c>
      <c r="B213">
        <v>5.54911240460291E-2</v>
      </c>
      <c r="C213">
        <v>4.5167257942105597E-2</v>
      </c>
      <c r="D213">
        <v>0</v>
      </c>
      <c r="E213">
        <v>0.109774990484931</v>
      </c>
      <c r="F213">
        <v>6.4773448953023404E-3</v>
      </c>
      <c r="G213">
        <v>8.6303970009252939E-2</v>
      </c>
      <c r="H213">
        <v>0.21691071736836709</v>
      </c>
      <c r="I213">
        <v>0.30321468737762003</v>
      </c>
      <c r="K213">
        <v>6.4227288285321803E-3</v>
      </c>
      <c r="L213">
        <v>5.7221522933931504E-3</v>
      </c>
      <c r="M213">
        <v>0</v>
      </c>
      <c r="N213">
        <v>1.28827759145394E-2</v>
      </c>
      <c r="O213" s="1">
        <v>7.4909443481968097E-4</v>
      </c>
      <c r="P213">
        <v>3.1534817319510702E-2</v>
      </c>
      <c r="Q213">
        <v>2.5776751471284796E-2</v>
      </c>
      <c r="R213">
        <v>5.7311568790795499E-2</v>
      </c>
      <c r="U213" t="str">
        <f t="shared" si="28"/>
        <v>Bulgaria</v>
      </c>
      <c r="V213">
        <f t="shared" si="29"/>
        <v>6.1913852874561283E-2</v>
      </c>
      <c r="W213">
        <f t="shared" si="30"/>
        <v>5.0889410235498748E-2</v>
      </c>
      <c r="X213">
        <f t="shared" si="31"/>
        <v>0</v>
      </c>
      <c r="Y213">
        <f t="shared" si="32"/>
        <v>0.1226577663994704</v>
      </c>
      <c r="Z213">
        <f t="shared" si="33"/>
        <v>7.2264393301220212E-3</v>
      </c>
      <c r="AA213">
        <f t="shared" si="34"/>
        <v>0.11783878732876364</v>
      </c>
      <c r="AB213">
        <f t="shared" si="35"/>
        <v>0.24268746883965189</v>
      </c>
      <c r="AC213">
        <f t="shared" si="36"/>
        <v>0.36052625616841555</v>
      </c>
    </row>
    <row r="214" spans="1:29">
      <c r="A214" t="s">
        <v>221</v>
      </c>
      <c r="B214">
        <v>3.4050742950347601E-2</v>
      </c>
      <c r="C214">
        <v>3.5542758649695298E-2</v>
      </c>
      <c r="D214">
        <v>0</v>
      </c>
      <c r="E214">
        <v>0.10607670767550299</v>
      </c>
      <c r="F214">
        <v>6.5921733908549697E-3</v>
      </c>
      <c r="G214">
        <v>3.9234306171511968E-2</v>
      </c>
      <c r="H214">
        <v>0.18226238266640105</v>
      </c>
      <c r="I214">
        <v>0.22149668883791301</v>
      </c>
      <c r="K214">
        <v>1.55289781869665E-2</v>
      </c>
      <c r="L214">
        <v>1.9389432747728801E-2</v>
      </c>
      <c r="M214">
        <v>0</v>
      </c>
      <c r="N214">
        <v>5.4583097683512397E-2</v>
      </c>
      <c r="O214">
        <v>2.82368928834916E-3</v>
      </c>
      <c r="P214">
        <v>0.14341844650682101</v>
      </c>
      <c r="Q214">
        <v>9.2325197906556994E-2</v>
      </c>
      <c r="R214">
        <v>0.235743644413378</v>
      </c>
      <c r="U214" t="str">
        <f t="shared" si="28"/>
        <v>Czech Republic</v>
      </c>
      <c r="V214">
        <f t="shared" si="29"/>
        <v>4.9579721137314098E-2</v>
      </c>
      <c r="W214">
        <f t="shared" si="30"/>
        <v>5.4932191397424099E-2</v>
      </c>
      <c r="X214">
        <f t="shared" si="31"/>
        <v>0</v>
      </c>
      <c r="Y214">
        <f t="shared" si="32"/>
        <v>0.16065980535901539</v>
      </c>
      <c r="Z214">
        <f t="shared" si="33"/>
        <v>9.4158626792041292E-3</v>
      </c>
      <c r="AA214">
        <f t="shared" si="34"/>
        <v>0.18265275267833297</v>
      </c>
      <c r="AB214">
        <f t="shared" si="35"/>
        <v>0.27458758057295807</v>
      </c>
      <c r="AC214">
        <f t="shared" si="36"/>
        <v>0.45724033325129099</v>
      </c>
    </row>
    <row r="215" spans="1:29">
      <c r="A215" t="s">
        <v>222</v>
      </c>
      <c r="B215">
        <v>4.2438056743530697E-2</v>
      </c>
      <c r="C215">
        <v>8.4643483873397003E-3</v>
      </c>
      <c r="D215">
        <v>0</v>
      </c>
      <c r="E215">
        <v>7.5257215025633803E-2</v>
      </c>
      <c r="F215">
        <v>3.8126638741757899E-3</v>
      </c>
      <c r="G215">
        <v>2.5105599187471989E-2</v>
      </c>
      <c r="H215">
        <v>0.129972284030685</v>
      </c>
      <c r="I215">
        <v>0.15507788321815699</v>
      </c>
      <c r="K215">
        <v>1.24216710100778E-2</v>
      </c>
      <c r="L215">
        <v>3.24935900061811E-3</v>
      </c>
      <c r="M215">
        <v>0</v>
      </c>
      <c r="N215">
        <v>2.3857619277792699E-2</v>
      </c>
      <c r="O215">
        <v>1.1533142691855301E-3</v>
      </c>
      <c r="P215">
        <v>6.2334964280536899E-2</v>
      </c>
      <c r="Q215">
        <v>4.0681963557674096E-2</v>
      </c>
      <c r="R215">
        <v>0.10301692783821099</v>
      </c>
      <c r="U215" t="str">
        <f t="shared" si="28"/>
        <v>Hungary</v>
      </c>
      <c r="V215">
        <f t="shared" si="29"/>
        <v>5.4859727753608499E-2</v>
      </c>
      <c r="W215">
        <f t="shared" si="30"/>
        <v>1.171370738795781E-2</v>
      </c>
      <c r="X215">
        <f t="shared" si="31"/>
        <v>0</v>
      </c>
      <c r="Y215">
        <f t="shared" si="32"/>
        <v>9.9114834303426505E-2</v>
      </c>
      <c r="Z215">
        <f t="shared" si="33"/>
        <v>4.9659781433613204E-3</v>
      </c>
      <c r="AA215">
        <f t="shared" si="34"/>
        <v>8.7440563468008881E-2</v>
      </c>
      <c r="AB215">
        <f t="shared" si="35"/>
        <v>0.17065424758835909</v>
      </c>
      <c r="AC215">
        <f t="shared" si="36"/>
        <v>0.258094811056368</v>
      </c>
    </row>
    <row r="216" spans="1:29">
      <c r="A216" t="s">
        <v>223</v>
      </c>
      <c r="B216">
        <v>0.122242128516277</v>
      </c>
      <c r="C216">
        <v>0.102942535886097</v>
      </c>
      <c r="D216">
        <v>0</v>
      </c>
      <c r="E216">
        <v>0.19607378837766301</v>
      </c>
      <c r="F216">
        <v>3.8011393829690101E-3</v>
      </c>
      <c r="G216">
        <v>9.7779491727659984E-2</v>
      </c>
      <c r="H216">
        <v>0.42505959216300981</v>
      </c>
      <c r="I216">
        <v>0.5228390838906698</v>
      </c>
      <c r="K216">
        <v>8.2933622268670001E-2</v>
      </c>
      <c r="L216">
        <v>7.9432922381289406E-2</v>
      </c>
      <c r="M216">
        <v>0</v>
      </c>
      <c r="N216">
        <v>0.158184174140034</v>
      </c>
      <c r="O216">
        <v>2.3931858532527401E-3</v>
      </c>
      <c r="P216">
        <v>0.418539523749349</v>
      </c>
      <c r="Q216">
        <v>0.32294390464321598</v>
      </c>
      <c r="R216">
        <v>0.74148342839256498</v>
      </c>
      <c r="U216" t="str">
        <f t="shared" si="28"/>
        <v>Belarus</v>
      </c>
      <c r="V216">
        <f t="shared" si="29"/>
        <v>0.20517575078494699</v>
      </c>
      <c r="W216">
        <f t="shared" si="30"/>
        <v>0.18237545826738641</v>
      </c>
      <c r="X216">
        <f t="shared" si="31"/>
        <v>0</v>
      </c>
      <c r="Y216">
        <f t="shared" si="32"/>
        <v>0.35425796251769703</v>
      </c>
      <c r="Z216">
        <f t="shared" si="33"/>
        <v>6.1943252362217502E-3</v>
      </c>
      <c r="AA216">
        <f t="shared" si="34"/>
        <v>0.51631901547700898</v>
      </c>
      <c r="AB216">
        <f t="shared" si="35"/>
        <v>0.7480034968062258</v>
      </c>
      <c r="AC216">
        <f t="shared" si="36"/>
        <v>1.2643225122832349</v>
      </c>
    </row>
    <row r="217" spans="1:29">
      <c r="A217" t="s">
        <v>224</v>
      </c>
      <c r="B217">
        <v>2.2894908595258199E-2</v>
      </c>
      <c r="C217">
        <v>1.5791790097196098E-2</v>
      </c>
      <c r="D217">
        <v>0</v>
      </c>
      <c r="E217">
        <v>4.34717568345344E-2</v>
      </c>
      <c r="F217">
        <v>3.0604727824851299E-3</v>
      </c>
      <c r="G217">
        <v>3.2880199873298988E-2</v>
      </c>
      <c r="H217">
        <v>8.5218928309468034E-2</v>
      </c>
      <c r="I217">
        <v>0.11809912818276702</v>
      </c>
      <c r="K217">
        <v>6.3131672701637496E-3</v>
      </c>
      <c r="L217">
        <v>5.5027138396239704E-3</v>
      </c>
      <c r="M217">
        <v>0</v>
      </c>
      <c r="N217">
        <v>1.4334229669438999E-2</v>
      </c>
      <c r="O217" s="1">
        <v>8.7095372284500005E-4</v>
      </c>
      <c r="P217">
        <v>4.9619954794066001E-2</v>
      </c>
      <c r="Q217">
        <v>2.7021064502071798E-2</v>
      </c>
      <c r="R217">
        <v>7.66410192961378E-2</v>
      </c>
      <c r="U217" t="str">
        <f t="shared" si="28"/>
        <v>Slovakia</v>
      </c>
      <c r="V217">
        <f t="shared" si="29"/>
        <v>2.9208075865421949E-2</v>
      </c>
      <c r="W217">
        <f t="shared" si="30"/>
        <v>2.1294503936820069E-2</v>
      </c>
      <c r="X217">
        <f t="shared" si="31"/>
        <v>0</v>
      </c>
      <c r="Y217">
        <f t="shared" si="32"/>
        <v>5.7805986503973401E-2</v>
      </c>
      <c r="Z217">
        <f t="shared" si="33"/>
        <v>3.9314265053301302E-3</v>
      </c>
      <c r="AA217">
        <f t="shared" si="34"/>
        <v>8.2500154667364989E-2</v>
      </c>
      <c r="AB217">
        <f t="shared" si="35"/>
        <v>0.11223999281153983</v>
      </c>
      <c r="AC217">
        <f t="shared" si="36"/>
        <v>0.19474014747890483</v>
      </c>
    </row>
    <row r="218" spans="1:29">
      <c r="A218" t="s">
        <v>225</v>
      </c>
      <c r="B218">
        <v>0.26050471596631902</v>
      </c>
      <c r="C218">
        <v>0.108907025986546</v>
      </c>
      <c r="D218">
        <v>0</v>
      </c>
      <c r="E218">
        <v>0.301818716300365</v>
      </c>
      <c r="F218">
        <v>1.46916972170249E-2</v>
      </c>
      <c r="G218">
        <v>0.16281093780529998</v>
      </c>
      <c r="H218">
        <v>0.68592215547028013</v>
      </c>
      <c r="I218">
        <v>0.84873309327558011</v>
      </c>
      <c r="K218">
        <v>0.13263651722423001</v>
      </c>
      <c r="L218">
        <v>6.6128350429031493E-2</v>
      </c>
      <c r="M218">
        <v>0</v>
      </c>
      <c r="N218">
        <v>0.181357712636116</v>
      </c>
      <c r="O218">
        <v>6.0663092734158999E-3</v>
      </c>
      <c r="P218">
        <v>0.42747655681699798</v>
      </c>
      <c r="Q218">
        <v>0.38618888956278002</v>
      </c>
      <c r="R218">
        <v>0.813665446379778</v>
      </c>
      <c r="U218" t="str">
        <f t="shared" si="28"/>
        <v>Poland</v>
      </c>
      <c r="V218">
        <f t="shared" si="29"/>
        <v>0.39314123319054906</v>
      </c>
      <c r="W218">
        <f t="shared" si="30"/>
        <v>0.17503537641557748</v>
      </c>
      <c r="X218">
        <f t="shared" si="31"/>
        <v>0</v>
      </c>
      <c r="Y218">
        <f t="shared" si="32"/>
        <v>0.483176428936481</v>
      </c>
      <c r="Z218">
        <f t="shared" si="33"/>
        <v>2.0758006490440802E-2</v>
      </c>
      <c r="AA218">
        <f t="shared" si="34"/>
        <v>0.59028749462229801</v>
      </c>
      <c r="AB218">
        <f t="shared" si="35"/>
        <v>1.0721110450330602</v>
      </c>
      <c r="AC218">
        <f t="shared" si="36"/>
        <v>1.6623985396553582</v>
      </c>
    </row>
    <row r="219" spans="1:29">
      <c r="A219" t="s">
        <v>226</v>
      </c>
      <c r="B219">
        <v>8.24198324282025E-2</v>
      </c>
      <c r="C219">
        <v>0.14441299630249199</v>
      </c>
      <c r="D219" s="1">
        <v>5.70788982389288E-4</v>
      </c>
      <c r="E219">
        <v>0.264205087076818</v>
      </c>
      <c r="F219">
        <v>8.0887438781365398E-3</v>
      </c>
      <c r="G219">
        <v>0.12300376174170302</v>
      </c>
      <c r="H219">
        <v>0.49969744866801991</v>
      </c>
      <c r="I219">
        <v>0.62270121040972293</v>
      </c>
      <c r="K219">
        <v>1.1400957054040499E-2</v>
      </c>
      <c r="L219">
        <v>2.26403932157512E-2</v>
      </c>
      <c r="M219" s="1">
        <v>2.89874686571226E-4</v>
      </c>
      <c r="N219">
        <v>2.4805710663239298E-2</v>
      </c>
      <c r="O219">
        <v>1.0815436528658099E-3</v>
      </c>
      <c r="P219">
        <v>0.107260641521417</v>
      </c>
      <c r="Q219">
        <v>6.0218479272466E-2</v>
      </c>
      <c r="R219">
        <v>0.167479120793883</v>
      </c>
      <c r="U219" t="str">
        <f t="shared" si="28"/>
        <v>Romania</v>
      </c>
      <c r="V219">
        <f t="shared" si="29"/>
        <v>9.3820789482242997E-2</v>
      </c>
      <c r="W219">
        <f t="shared" si="30"/>
        <v>0.16705338951824319</v>
      </c>
      <c r="X219">
        <f t="shared" si="31"/>
        <v>8.6066366896051395E-4</v>
      </c>
      <c r="Y219">
        <f t="shared" si="32"/>
        <v>0.28901079774005728</v>
      </c>
      <c r="Z219">
        <f t="shared" si="33"/>
        <v>9.1702875310023489E-3</v>
      </c>
      <c r="AA219">
        <f t="shared" si="34"/>
        <v>0.23026440326312003</v>
      </c>
      <c r="AB219">
        <f t="shared" si="35"/>
        <v>0.55991592794048595</v>
      </c>
      <c r="AC219">
        <f t="shared" si="36"/>
        <v>0.79018033120360598</v>
      </c>
    </row>
    <row r="220" spans="1:29">
      <c r="A220" t="s">
        <v>227</v>
      </c>
      <c r="B220">
        <v>1.66402777722496E-2</v>
      </c>
      <c r="C220">
        <v>8.8052607966136905E-3</v>
      </c>
      <c r="D220" s="1">
        <v>1.8419073877919801E-7</v>
      </c>
      <c r="E220">
        <v>5.29424668807306E-2</v>
      </c>
      <c r="F220">
        <v>1.2802702418114899E-3</v>
      </c>
      <c r="G220">
        <v>4.8077670799589987E-3</v>
      </c>
      <c r="H220">
        <v>7.9668459882142911E-2</v>
      </c>
      <c r="I220">
        <v>8.44762269621019E-2</v>
      </c>
      <c r="K220">
        <v>1.8369570611327199E-3</v>
      </c>
      <c r="L220" s="1">
        <v>7.88074398259512E-4</v>
      </c>
      <c r="M220">
        <v>0</v>
      </c>
      <c r="N220">
        <v>4.7017454570212301E-3</v>
      </c>
      <c r="O220" s="1">
        <v>2.38790096954182E-4</v>
      </c>
      <c r="P220">
        <v>4.1192903909980996E-3</v>
      </c>
      <c r="Q220">
        <v>7.5655670133676009E-3</v>
      </c>
      <c r="R220">
        <v>1.1684857404365701E-2</v>
      </c>
      <c r="U220" t="str">
        <f t="shared" si="28"/>
        <v>Republic of Moldova</v>
      </c>
      <c r="V220">
        <f t="shared" si="29"/>
        <v>1.847723483338232E-2</v>
      </c>
      <c r="W220">
        <f t="shared" si="30"/>
        <v>9.5933351948732024E-3</v>
      </c>
      <c r="X220">
        <f t="shared" si="31"/>
        <v>1.8419073877919801E-7</v>
      </c>
      <c r="Y220">
        <f t="shared" si="32"/>
        <v>5.7644212337751827E-2</v>
      </c>
      <c r="Z220">
        <f t="shared" si="33"/>
        <v>1.5190603387656718E-3</v>
      </c>
      <c r="AA220">
        <f t="shared" si="34"/>
        <v>8.9270574709570984E-3</v>
      </c>
      <c r="AB220">
        <f t="shared" si="35"/>
        <v>8.7234026895510519E-2</v>
      </c>
      <c r="AC220">
        <f t="shared" si="36"/>
        <v>9.61610843664676E-2</v>
      </c>
    </row>
    <row r="221" spans="1:29">
      <c r="A221" t="s">
        <v>228</v>
      </c>
      <c r="B221">
        <v>6.3946650759197201</v>
      </c>
      <c r="C221">
        <v>1.3705863721079199</v>
      </c>
      <c r="D221">
        <v>0.428529555535204</v>
      </c>
      <c r="E221">
        <v>2.76355490300883</v>
      </c>
      <c r="F221">
        <v>5.5550758418947903E-2</v>
      </c>
      <c r="G221">
        <v>8.9267414047952016</v>
      </c>
      <c r="H221">
        <v>11.012886664990603</v>
      </c>
      <c r="I221">
        <v>19.939628069785805</v>
      </c>
      <c r="K221">
        <v>0.23748122705790001</v>
      </c>
      <c r="L221">
        <v>0.26740625056189499</v>
      </c>
      <c r="M221">
        <v>7.0385017904892697E-2</v>
      </c>
      <c r="N221">
        <v>0.52093959678396395</v>
      </c>
      <c r="O221">
        <v>8.7733408925410299E-3</v>
      </c>
      <c r="P221">
        <v>1.6709775895641901</v>
      </c>
      <c r="Q221">
        <v>1.1049854332011799</v>
      </c>
      <c r="R221">
        <v>2.77596302276537</v>
      </c>
      <c r="U221" t="str">
        <f t="shared" si="28"/>
        <v>Russia</v>
      </c>
      <c r="V221">
        <f t="shared" si="29"/>
        <v>6.6321463029776204</v>
      </c>
      <c r="W221">
        <f t="shared" si="30"/>
        <v>1.6379926226698149</v>
      </c>
      <c r="X221">
        <f t="shared" si="31"/>
        <v>0.49891457344009671</v>
      </c>
      <c r="Y221">
        <f t="shared" si="32"/>
        <v>3.2844944997927938</v>
      </c>
      <c r="Z221">
        <f t="shared" si="33"/>
        <v>6.4324099311488928E-2</v>
      </c>
      <c r="AA221">
        <f t="shared" si="34"/>
        <v>10.597718994359392</v>
      </c>
      <c r="AB221">
        <f t="shared" si="35"/>
        <v>12.117872098191782</v>
      </c>
      <c r="AC221">
        <f t="shared" si="36"/>
        <v>22.715591092551175</v>
      </c>
    </row>
    <row r="222" spans="1:29">
      <c r="A222" t="s">
        <v>229</v>
      </c>
      <c r="B222">
        <v>0.24215129973296601</v>
      </c>
      <c r="C222">
        <v>0.22101369690124201</v>
      </c>
      <c r="D222" s="1">
        <v>6.94436109171225E-4</v>
      </c>
      <c r="E222">
        <v>0.95157081808780497</v>
      </c>
      <c r="F222">
        <v>1.6422750097597898E-2</v>
      </c>
      <c r="G222">
        <v>0.13971716772992004</v>
      </c>
      <c r="H222">
        <v>1.4318530009287898</v>
      </c>
      <c r="I222">
        <v>1.5715701686587098</v>
      </c>
      <c r="K222">
        <v>8.1688741307304594E-2</v>
      </c>
      <c r="L222">
        <v>6.7204333003819894E-2</v>
      </c>
      <c r="M222" s="1">
        <v>2.48747746118715E-4</v>
      </c>
      <c r="N222">
        <v>0.27297727807684802</v>
      </c>
      <c r="O222">
        <v>4.5826936982090996E-3</v>
      </c>
      <c r="P222">
        <v>0.40006806420926</v>
      </c>
      <c r="Q222">
        <v>0.42670179383228501</v>
      </c>
      <c r="R222">
        <v>0.82676985804154501</v>
      </c>
      <c r="U222" t="str">
        <f t="shared" si="28"/>
        <v>Ukraine</v>
      </c>
      <c r="V222">
        <f t="shared" si="29"/>
        <v>0.32384004104027059</v>
      </c>
      <c r="W222">
        <f t="shared" si="30"/>
        <v>0.2882180299050619</v>
      </c>
      <c r="X222">
        <f t="shared" si="31"/>
        <v>9.4318385528994E-4</v>
      </c>
      <c r="Y222">
        <f t="shared" si="32"/>
        <v>1.2245480961646531</v>
      </c>
      <c r="Z222">
        <f t="shared" si="33"/>
        <v>2.1005443795806999E-2</v>
      </c>
      <c r="AA222">
        <f t="shared" si="34"/>
        <v>0.53978523193918004</v>
      </c>
      <c r="AB222">
        <f t="shared" si="35"/>
        <v>1.8585547947610748</v>
      </c>
      <c r="AC222">
        <f t="shared" si="36"/>
        <v>2.3983400267002546</v>
      </c>
    </row>
    <row r="223" spans="1:29">
      <c r="A223" t="s">
        <v>230</v>
      </c>
      <c r="B223">
        <v>3.2179388844465702E-2</v>
      </c>
      <c r="C223">
        <v>4.2998279056816503E-3</v>
      </c>
      <c r="D223">
        <v>0</v>
      </c>
      <c r="E223">
        <v>8.2331695074932196E-2</v>
      </c>
      <c r="F223">
        <v>1.80926467396271E-3</v>
      </c>
      <c r="G223">
        <v>9.5493234264004967E-3</v>
      </c>
      <c r="H223">
        <v>0.12062017649904121</v>
      </c>
      <c r="I223">
        <v>0.13016949992544169</v>
      </c>
      <c r="K223">
        <v>2.2407213008086398E-2</v>
      </c>
      <c r="L223">
        <v>3.3121740568007301E-3</v>
      </c>
      <c r="M223">
        <v>0</v>
      </c>
      <c r="N223">
        <v>6.6860370036623595E-2</v>
      </c>
      <c r="O223">
        <v>1.1533694875235901E-3</v>
      </c>
      <c r="P223">
        <v>3.8299970756601798E-2</v>
      </c>
      <c r="Q223">
        <v>9.3733126589033211E-2</v>
      </c>
      <c r="R223">
        <v>0.13203309734563501</v>
      </c>
      <c r="U223" t="str">
        <f t="shared" si="28"/>
        <v>Denmark</v>
      </c>
      <c r="V223">
        <f t="shared" si="29"/>
        <v>5.4586601852552097E-2</v>
      </c>
      <c r="W223">
        <f t="shared" si="30"/>
        <v>7.6120019624823804E-3</v>
      </c>
      <c r="X223">
        <f t="shared" si="31"/>
        <v>0</v>
      </c>
      <c r="Y223">
        <f t="shared" si="32"/>
        <v>0.1491920651115558</v>
      </c>
      <c r="Z223">
        <f t="shared" si="33"/>
        <v>2.9626341614863E-3</v>
      </c>
      <c r="AA223">
        <f t="shared" si="34"/>
        <v>4.7849294183002294E-2</v>
      </c>
      <c r="AB223">
        <f t="shared" si="35"/>
        <v>0.21435330308807443</v>
      </c>
      <c r="AC223">
        <f t="shared" si="36"/>
        <v>0.2622025972710767</v>
      </c>
    </row>
    <row r="224" spans="1:29">
      <c r="A224" t="s">
        <v>231</v>
      </c>
      <c r="B224">
        <v>3.4774516423497097E-2</v>
      </c>
      <c r="C224">
        <v>0.13890348246631401</v>
      </c>
      <c r="D224">
        <v>0</v>
      </c>
      <c r="E224">
        <v>4.6212889374370902E-2</v>
      </c>
      <c r="F224">
        <v>1.32704640317756E-3</v>
      </c>
      <c r="G224">
        <v>5.767392513123798E-2</v>
      </c>
      <c r="H224">
        <v>0.22121793466736103</v>
      </c>
      <c r="I224">
        <v>0.27889185979859898</v>
      </c>
      <c r="K224">
        <v>1.12387502443439E-2</v>
      </c>
      <c r="L224">
        <v>7.7862493197107502E-2</v>
      </c>
      <c r="M224">
        <v>0</v>
      </c>
      <c r="N224">
        <v>3.12440536176933E-2</v>
      </c>
      <c r="O224" s="1">
        <v>5.8514896178217405E-4</v>
      </c>
      <c r="P224">
        <v>6.6869607261142702E-2</v>
      </c>
      <c r="Q224">
        <v>0.1209304460209283</v>
      </c>
      <c r="R224">
        <v>0.187800053282071</v>
      </c>
      <c r="U224" t="str">
        <f t="shared" si="28"/>
        <v>Ireland</v>
      </c>
      <c r="V224">
        <f t="shared" si="29"/>
        <v>4.6013266667840995E-2</v>
      </c>
      <c r="W224">
        <f t="shared" si="30"/>
        <v>0.21676597566342151</v>
      </c>
      <c r="X224">
        <f t="shared" si="31"/>
        <v>0</v>
      </c>
      <c r="Y224">
        <f t="shared" si="32"/>
        <v>7.7456942992064209E-2</v>
      </c>
      <c r="Z224">
        <f t="shared" si="33"/>
        <v>1.9121953649597341E-3</v>
      </c>
      <c r="AA224">
        <f t="shared" si="34"/>
        <v>0.12454353239238068</v>
      </c>
      <c r="AB224">
        <f t="shared" si="35"/>
        <v>0.34214838068828934</v>
      </c>
      <c r="AC224">
        <f t="shared" si="36"/>
        <v>0.46669191308066998</v>
      </c>
    </row>
    <row r="225" spans="1:29">
      <c r="A225" t="s">
        <v>232</v>
      </c>
      <c r="B225">
        <v>8.1865389062268298E-3</v>
      </c>
      <c r="C225">
        <v>4.9355706502909203E-3</v>
      </c>
      <c r="D225">
        <v>0</v>
      </c>
      <c r="E225">
        <v>1.10883034134494E-2</v>
      </c>
      <c r="F225" s="1">
        <v>3.6092519215753999E-4</v>
      </c>
      <c r="G225">
        <v>2.1541852719940024E-2</v>
      </c>
      <c r="H225">
        <v>2.4571338162120981E-2</v>
      </c>
      <c r="I225">
        <v>4.6113190882061006E-2</v>
      </c>
      <c r="K225">
        <v>5.5436859200230296E-3</v>
      </c>
      <c r="L225">
        <v>4.4076174338967501E-3</v>
      </c>
      <c r="M225">
        <v>0</v>
      </c>
      <c r="N225">
        <v>1.07744154111937E-2</v>
      </c>
      <c r="O225" s="1">
        <v>1.9336571820655101E-4</v>
      </c>
      <c r="P225">
        <v>8.2456987764825906E-2</v>
      </c>
      <c r="Q225">
        <v>2.0919084483320097E-2</v>
      </c>
      <c r="R225">
        <v>0.103376072248146</v>
      </c>
      <c r="U225" t="str">
        <f t="shared" si="28"/>
        <v>Estonia</v>
      </c>
      <c r="V225">
        <f t="shared" si="29"/>
        <v>1.3730224826249859E-2</v>
      </c>
      <c r="W225">
        <f t="shared" si="30"/>
        <v>9.3431880841876695E-3</v>
      </c>
      <c r="X225">
        <f t="shared" si="31"/>
        <v>0</v>
      </c>
      <c r="Y225">
        <f t="shared" si="32"/>
        <v>2.18627188246431E-2</v>
      </c>
      <c r="Z225">
        <f t="shared" si="33"/>
        <v>5.54290910364091E-4</v>
      </c>
      <c r="AA225">
        <f t="shared" si="34"/>
        <v>0.10399884048476593</v>
      </c>
      <c r="AB225">
        <f t="shared" si="35"/>
        <v>4.5490422645441078E-2</v>
      </c>
      <c r="AC225">
        <f t="shared" si="36"/>
        <v>0.149489263130207</v>
      </c>
    </row>
    <row r="226" spans="1:29">
      <c r="A226" t="s">
        <v>233</v>
      </c>
      <c r="B226">
        <v>4.2918071695480703E-2</v>
      </c>
      <c r="C226">
        <v>1.44525001236082E-3</v>
      </c>
      <c r="D226" s="1">
        <v>5.2467803464272298E-6</v>
      </c>
      <c r="E226">
        <v>4.0333408457978198E-2</v>
      </c>
      <c r="F226">
        <v>1.81547225221739E-3</v>
      </c>
      <c r="G226">
        <v>0.26696218406573013</v>
      </c>
      <c r="H226">
        <v>8.6517449198309837E-2</v>
      </c>
      <c r="I226">
        <v>0.35347963326403997</v>
      </c>
      <c r="K226">
        <v>9.6950900824976805E-3</v>
      </c>
      <c r="L226" s="1">
        <v>1.16635497552375E-4</v>
      </c>
      <c r="M226" s="1">
        <v>1.05858219599087E-6</v>
      </c>
      <c r="N226">
        <v>4.1538346285050702E-2</v>
      </c>
      <c r="O226" s="1">
        <v>7.7673909704872196E-4</v>
      </c>
      <c r="P226">
        <v>0.37161956047164901</v>
      </c>
      <c r="Q226">
        <v>5.2127869544347005E-2</v>
      </c>
      <c r="R226">
        <v>0.42374743001599602</v>
      </c>
      <c r="U226" t="str">
        <f t="shared" si="28"/>
        <v>Finland</v>
      </c>
      <c r="V226">
        <f t="shared" si="29"/>
        <v>5.2613161777978382E-2</v>
      </c>
      <c r="W226">
        <f t="shared" si="30"/>
        <v>1.5618855099131951E-3</v>
      </c>
      <c r="X226">
        <f t="shared" si="31"/>
        <v>6.3053625424181002E-6</v>
      </c>
      <c r="Y226">
        <f t="shared" si="32"/>
        <v>8.1871754743028907E-2</v>
      </c>
      <c r="Z226">
        <f t="shared" si="33"/>
        <v>2.5922113492661122E-3</v>
      </c>
      <c r="AA226">
        <f t="shared" si="34"/>
        <v>0.63858174453737915</v>
      </c>
      <c r="AB226">
        <f t="shared" si="35"/>
        <v>0.13864531874265684</v>
      </c>
      <c r="AC226">
        <f t="shared" si="36"/>
        <v>0.77722706328003599</v>
      </c>
    </row>
    <row r="227" spans="1:29">
      <c r="A227" t="s">
        <v>234</v>
      </c>
      <c r="B227">
        <v>8.5852266776594403E-3</v>
      </c>
      <c r="C227">
        <v>2.0096651614298299E-3</v>
      </c>
      <c r="D227" s="1">
        <v>3.0328400293818402E-6</v>
      </c>
      <c r="E227" s="1">
        <v>2.9754188503895902E-4</v>
      </c>
      <c r="F227" s="1">
        <v>9.7779383829507099E-7</v>
      </c>
      <c r="G227">
        <v>1.3010954744584018E-3</v>
      </c>
      <c r="H227">
        <v>1.0896444357996398E-2</v>
      </c>
      <c r="I227">
        <v>1.21975398324548E-2</v>
      </c>
      <c r="K227">
        <v>4.6279849068705498E-2</v>
      </c>
      <c r="L227">
        <v>2.0926635604898099E-2</v>
      </c>
      <c r="M227" s="1">
        <v>1.11274204952349E-4</v>
      </c>
      <c r="N227">
        <v>3.1149765849317599E-3</v>
      </c>
      <c r="O227" s="1">
        <v>2.0128161673740999E-5</v>
      </c>
      <c r="P227">
        <v>9.7212073209972192E-3</v>
      </c>
      <c r="Q227">
        <v>7.0452863625161274E-2</v>
      </c>
      <c r="R227">
        <v>8.0174070946158499E-2</v>
      </c>
      <c r="U227" t="str">
        <f t="shared" si="28"/>
        <v>Iceland</v>
      </c>
      <c r="V227">
        <f t="shared" si="29"/>
        <v>5.4865075746364941E-2</v>
      </c>
      <c r="W227">
        <f t="shared" si="30"/>
        <v>2.2936300766327928E-2</v>
      </c>
      <c r="X227">
        <f t="shared" si="31"/>
        <v>1.1430704498173084E-4</v>
      </c>
      <c r="Y227">
        <f t="shared" si="32"/>
        <v>3.4125184699707188E-3</v>
      </c>
      <c r="Z227">
        <f t="shared" si="33"/>
        <v>2.110595551203607E-5</v>
      </c>
      <c r="AA227">
        <f t="shared" si="34"/>
        <v>1.1022302795455621E-2</v>
      </c>
      <c r="AB227">
        <f t="shared" si="35"/>
        <v>8.1349307983157676E-2</v>
      </c>
      <c r="AC227">
        <f t="shared" si="36"/>
        <v>9.2371610778613306E-2</v>
      </c>
    </row>
    <row r="228" spans="1:29">
      <c r="A228" t="s">
        <v>235</v>
      </c>
      <c r="B228">
        <v>1.4907808367290399E-2</v>
      </c>
      <c r="C228">
        <v>1.3557893064180499E-2</v>
      </c>
      <c r="D228">
        <v>0</v>
      </c>
      <c r="E228">
        <v>2.52072412122357E-2</v>
      </c>
      <c r="F228" s="1">
        <v>5.2211203121774999E-4</v>
      </c>
      <c r="G228">
        <v>3.909669754800299E-2</v>
      </c>
      <c r="H228">
        <v>5.4195054674919974E-2</v>
      </c>
      <c r="I228">
        <v>9.3291752222922963E-2</v>
      </c>
      <c r="K228">
        <v>8.9811822686931692E-3</v>
      </c>
      <c r="L228">
        <v>1.01520921755829E-2</v>
      </c>
      <c r="M228">
        <v>0</v>
      </c>
      <c r="N228">
        <v>2.0548371212791301E-2</v>
      </c>
      <c r="O228" s="1">
        <v>1.86827977045394E-4</v>
      </c>
      <c r="P228">
        <v>0.116342181193477</v>
      </c>
      <c r="Q228">
        <v>3.9868473634112001E-2</v>
      </c>
      <c r="R228">
        <v>0.156210654827589</v>
      </c>
      <c r="U228" t="str">
        <f t="shared" si="28"/>
        <v>Latvia</v>
      </c>
      <c r="V228">
        <f t="shared" si="29"/>
        <v>2.388899063598357E-2</v>
      </c>
      <c r="W228">
        <f t="shared" si="30"/>
        <v>2.37099852397634E-2</v>
      </c>
      <c r="X228">
        <f t="shared" si="31"/>
        <v>0</v>
      </c>
      <c r="Y228">
        <f t="shared" si="32"/>
        <v>4.5755612425027001E-2</v>
      </c>
      <c r="Z228">
        <f t="shared" si="33"/>
        <v>7.0894000826314399E-4</v>
      </c>
      <c r="AA228">
        <f t="shared" si="34"/>
        <v>0.15543887874147999</v>
      </c>
      <c r="AB228">
        <f t="shared" si="35"/>
        <v>9.4063528309031974E-2</v>
      </c>
      <c r="AC228">
        <f t="shared" si="36"/>
        <v>0.24950240705051197</v>
      </c>
    </row>
    <row r="229" spans="1:29">
      <c r="A229" t="s">
        <v>236</v>
      </c>
      <c r="B229">
        <v>3.4984781545923702E-2</v>
      </c>
      <c r="C229">
        <v>1.11258428853226E-2</v>
      </c>
      <c r="D229">
        <v>0</v>
      </c>
      <c r="E229">
        <v>7.3333529309425702E-2</v>
      </c>
      <c r="F229">
        <v>1.0302871831036199E-3</v>
      </c>
      <c r="G229">
        <v>2.885459253758299E-2</v>
      </c>
      <c r="H229">
        <v>0.12047444092377402</v>
      </c>
      <c r="I229">
        <v>0.14932903346135701</v>
      </c>
      <c r="K229">
        <v>1.8814300438985899E-2</v>
      </c>
      <c r="L229">
        <v>7.1760538983449201E-3</v>
      </c>
      <c r="M229">
        <v>0</v>
      </c>
      <c r="N229">
        <v>5.0472097967962003E-2</v>
      </c>
      <c r="O229" s="1">
        <v>4.0949763837742502E-4</v>
      </c>
      <c r="P229">
        <v>8.37124086066732E-2</v>
      </c>
      <c r="Q229">
        <v>7.6871949943672802E-2</v>
      </c>
      <c r="R229">
        <v>0.160584358550346</v>
      </c>
      <c r="U229" t="str">
        <f t="shared" si="28"/>
        <v>Lithuania</v>
      </c>
      <c r="V229">
        <f t="shared" si="29"/>
        <v>5.3799081984909597E-2</v>
      </c>
      <c r="W229">
        <f t="shared" si="30"/>
        <v>1.8301896783667521E-2</v>
      </c>
      <c r="X229">
        <f t="shared" si="31"/>
        <v>0</v>
      </c>
      <c r="Y229">
        <f t="shared" si="32"/>
        <v>0.1238056272773877</v>
      </c>
      <c r="Z229">
        <f t="shared" si="33"/>
        <v>1.439784821481045E-3</v>
      </c>
      <c r="AA229">
        <f t="shared" si="34"/>
        <v>0.11256700114425619</v>
      </c>
      <c r="AB229">
        <f t="shared" si="35"/>
        <v>0.19734639086744682</v>
      </c>
      <c r="AC229">
        <f t="shared" si="36"/>
        <v>0.30991339201170298</v>
      </c>
    </row>
    <row r="230" spans="1:29">
      <c r="A230" t="s">
        <v>237</v>
      </c>
      <c r="B230">
        <v>1.10986345136032E-3</v>
      </c>
      <c r="C230">
        <v>0</v>
      </c>
      <c r="D230">
        <v>2.5481396437966502E-3</v>
      </c>
      <c r="E230" s="1">
        <v>7.0656833034418501E-5</v>
      </c>
      <c r="F230" s="1">
        <v>6.69176911457936E-6</v>
      </c>
      <c r="G230">
        <v>0</v>
      </c>
      <c r="H230">
        <v>3.7353516973059799E-3</v>
      </c>
      <c r="I230">
        <v>3.7353516973059799E-3</v>
      </c>
      <c r="K230" s="1">
        <v>1.03881429275441E-4</v>
      </c>
      <c r="L230">
        <v>0</v>
      </c>
      <c r="M230" s="1">
        <v>3.1793299918097899E-4</v>
      </c>
      <c r="N230" s="1">
        <v>8.4879592895737699E-6</v>
      </c>
      <c r="O230">
        <v>0</v>
      </c>
      <c r="P230">
        <v>0</v>
      </c>
      <c r="Q230">
        <v>4.3030238774599398E-4</v>
      </c>
      <c r="R230">
        <v>4.3030238774599398E-4</v>
      </c>
      <c r="U230" t="str">
        <f t="shared" si="28"/>
        <v>Faroe Islands</v>
      </c>
      <c r="V230">
        <f t="shared" si="29"/>
        <v>1.213744880635761E-3</v>
      </c>
      <c r="W230">
        <f t="shared" si="30"/>
        <v>0</v>
      </c>
      <c r="X230">
        <f t="shared" si="31"/>
        <v>2.8660726429776294E-3</v>
      </c>
      <c r="Y230">
        <f t="shared" si="32"/>
        <v>7.9144792323992264E-5</v>
      </c>
      <c r="Z230">
        <f t="shared" si="33"/>
        <v>6.69176911457936E-6</v>
      </c>
      <c r="AA230">
        <f t="shared" si="34"/>
        <v>0</v>
      </c>
      <c r="AB230">
        <f t="shared" si="35"/>
        <v>4.1656540850519737E-3</v>
      </c>
      <c r="AC230">
        <f t="shared" si="36"/>
        <v>4.1656540850519737E-3</v>
      </c>
    </row>
    <row r="231" spans="1:29">
      <c r="A231" t="s">
        <v>238</v>
      </c>
      <c r="B231" s="1">
        <v>1.7902065043730401E-4</v>
      </c>
      <c r="C231" s="1">
        <v>6.0501477490414104E-4</v>
      </c>
      <c r="D231">
        <v>0</v>
      </c>
      <c r="E231" s="1">
        <v>2.2930814654294899E-6</v>
      </c>
      <c r="F231" s="1">
        <v>1.87422258140416E-5</v>
      </c>
      <c r="G231">
        <v>3.851752942146229E-4</v>
      </c>
      <c r="H231">
        <v>8.0507073262090986E-4</v>
      </c>
      <c r="I231">
        <v>1.1902460268355328E-3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 t="str">
        <f t="shared" si="28"/>
        <v>Isle of Man</v>
      </c>
      <c r="V231">
        <f t="shared" si="29"/>
        <v>1.7902065043730401E-4</v>
      </c>
      <c r="W231">
        <f t="shared" si="30"/>
        <v>6.0501477490414104E-4</v>
      </c>
      <c r="X231">
        <f t="shared" si="31"/>
        <v>0</v>
      </c>
      <c r="Y231">
        <f t="shared" si="32"/>
        <v>2.2930814654294899E-6</v>
      </c>
      <c r="Z231">
        <f t="shared" si="33"/>
        <v>1.87422258140416E-5</v>
      </c>
      <c r="AA231">
        <f t="shared" si="34"/>
        <v>3.851752942146229E-4</v>
      </c>
      <c r="AB231">
        <f t="shared" si="35"/>
        <v>8.0507073262090986E-4</v>
      </c>
      <c r="AC231">
        <f t="shared" si="36"/>
        <v>1.1902460268355328E-3</v>
      </c>
    </row>
    <row r="232" spans="1:29">
      <c r="A232" t="s">
        <v>239</v>
      </c>
      <c r="B232" s="1">
        <v>6.1881885624846597E-6</v>
      </c>
      <c r="C232" s="1">
        <v>1.38507972076812E-6</v>
      </c>
      <c r="D232">
        <v>0</v>
      </c>
      <c r="E232" s="1">
        <v>6.67077911676191E-5</v>
      </c>
      <c r="F232" s="1">
        <v>2.7775409688466802E-6</v>
      </c>
      <c r="G232">
        <v>4.4460869225788988E-4</v>
      </c>
      <c r="H232">
        <v>7.705860041971966E-5</v>
      </c>
      <c r="I232">
        <v>5.2166729267760954E-4</v>
      </c>
      <c r="K232" s="1">
        <v>2.4434571450656602E-6</v>
      </c>
      <c r="L232" s="1">
        <v>6.9812326850285302E-7</v>
      </c>
      <c r="M232">
        <v>0</v>
      </c>
      <c r="N232" s="1">
        <v>3.1193784269190902E-5</v>
      </c>
      <c r="O232" s="1">
        <v>9.1346841842479403E-7</v>
      </c>
      <c r="P232" s="1">
        <v>6.1712571644261698E-4</v>
      </c>
      <c r="Q232">
        <v>3.5248833101184053E-5</v>
      </c>
      <c r="R232">
        <v>6.5237454954380103E-4</v>
      </c>
      <c r="U232" t="str">
        <f t="shared" si="28"/>
        <v>锟絣and Islands</v>
      </c>
      <c r="V232">
        <f t="shared" si="29"/>
        <v>8.6316457075503194E-6</v>
      </c>
      <c r="W232">
        <f t="shared" si="30"/>
        <v>2.083202989270973E-6</v>
      </c>
      <c r="X232">
        <f t="shared" si="31"/>
        <v>0</v>
      </c>
      <c r="Y232">
        <f t="shared" si="32"/>
        <v>9.7901575436810001E-5</v>
      </c>
      <c r="Z232">
        <f t="shared" si="33"/>
        <v>3.6910093872714742E-6</v>
      </c>
      <c r="AA232">
        <f t="shared" si="34"/>
        <v>1.061734408700507E-3</v>
      </c>
      <c r="AB232">
        <f t="shared" si="35"/>
        <v>1.1230743352090371E-4</v>
      </c>
      <c r="AC232">
        <f t="shared" si="36"/>
        <v>1.1740418422214105E-3</v>
      </c>
    </row>
    <row r="233" spans="1:29">
      <c r="A233" t="s">
        <v>240</v>
      </c>
      <c r="B233">
        <v>0.30381253241117201</v>
      </c>
      <c r="C233">
        <v>4.45743032467433E-3</v>
      </c>
      <c r="D233" s="1">
        <v>4.70572808220957E-5</v>
      </c>
      <c r="E233">
        <v>2.0741932226948499E-2</v>
      </c>
      <c r="F233">
        <v>1.46960018407362E-3</v>
      </c>
      <c r="G233">
        <v>0.39629307952484005</v>
      </c>
      <c r="H233">
        <v>0.33052855242764001</v>
      </c>
      <c r="I233">
        <v>0.72682163195248006</v>
      </c>
      <c r="K233">
        <v>8.7019474417262301E-3</v>
      </c>
      <c r="L233">
        <v>1.3622688825988901E-3</v>
      </c>
      <c r="M233" s="1">
        <v>1.9668580920989901E-7</v>
      </c>
      <c r="N233">
        <v>4.1316784617060204E-3</v>
      </c>
      <c r="O233" s="1">
        <v>1.8453770386227299E-4</v>
      </c>
      <c r="P233">
        <v>5.0701943389620502E-2</v>
      </c>
      <c r="Q233">
        <v>1.4380629175702792E-2</v>
      </c>
      <c r="R233">
        <v>6.5082572565323293E-2</v>
      </c>
      <c r="U233" t="str">
        <f t="shared" si="28"/>
        <v>Norway</v>
      </c>
      <c r="V233">
        <f t="shared" si="29"/>
        <v>0.31251447985289826</v>
      </c>
      <c r="W233">
        <f t="shared" si="30"/>
        <v>5.8196992072732205E-3</v>
      </c>
      <c r="X233">
        <f t="shared" si="31"/>
        <v>4.7253966631305601E-5</v>
      </c>
      <c r="Y233">
        <f t="shared" si="32"/>
        <v>2.487361068865452E-2</v>
      </c>
      <c r="Z233">
        <f t="shared" si="33"/>
        <v>1.654137887935893E-3</v>
      </c>
      <c r="AA233">
        <f t="shared" si="34"/>
        <v>0.44699502291446058</v>
      </c>
      <c r="AB233">
        <f t="shared" si="35"/>
        <v>0.34490918160334283</v>
      </c>
      <c r="AC233">
        <f t="shared" si="36"/>
        <v>0.7919042045178033</v>
      </c>
    </row>
    <row r="234" spans="1:29">
      <c r="A234" t="s">
        <v>241</v>
      </c>
      <c r="B234">
        <v>8.6083028680587703E-2</v>
      </c>
      <c r="C234">
        <v>8.8056295905553205E-3</v>
      </c>
      <c r="D234" s="1">
        <v>2.8454222951482098E-4</v>
      </c>
      <c r="E234">
        <v>5.2894651533541497E-2</v>
      </c>
      <c r="F234">
        <v>4.7856461310923004E-3</v>
      </c>
      <c r="G234">
        <v>0.46841498772241019</v>
      </c>
      <c r="H234">
        <v>0.15285349816532001</v>
      </c>
      <c r="I234">
        <v>0.6212684858877302</v>
      </c>
      <c r="K234">
        <v>1.0634114874242999E-2</v>
      </c>
      <c r="L234">
        <v>6.5718428203916804E-3</v>
      </c>
      <c r="M234" s="1">
        <v>1.68477344486267E-6</v>
      </c>
      <c r="N234">
        <v>4.2301322207201703E-2</v>
      </c>
      <c r="O234">
        <v>1.72388727736081E-3</v>
      </c>
      <c r="P234">
        <v>0.275301561748371</v>
      </c>
      <c r="Q234">
        <v>6.1232851952643996E-2</v>
      </c>
      <c r="R234">
        <v>0.336534413701015</v>
      </c>
      <c r="U234" t="str">
        <f t="shared" si="28"/>
        <v>Sweden</v>
      </c>
      <c r="V234">
        <f t="shared" si="29"/>
        <v>9.6717143554830701E-2</v>
      </c>
      <c r="W234">
        <f t="shared" si="30"/>
        <v>1.5377472410947002E-2</v>
      </c>
      <c r="X234">
        <f t="shared" si="31"/>
        <v>2.8622700295968367E-4</v>
      </c>
      <c r="Y234">
        <f t="shared" si="32"/>
        <v>9.5195973740743206E-2</v>
      </c>
      <c r="Z234">
        <f t="shared" si="33"/>
        <v>6.5095334084531104E-3</v>
      </c>
      <c r="AA234">
        <f t="shared" si="34"/>
        <v>0.74371654947078114</v>
      </c>
      <c r="AB234">
        <f t="shared" si="35"/>
        <v>0.21408635011796401</v>
      </c>
      <c r="AC234">
        <f t="shared" si="36"/>
        <v>0.9578028995887452</v>
      </c>
    </row>
    <row r="235" spans="1:29">
      <c r="A235" t="s">
        <v>242</v>
      </c>
      <c r="B235">
        <v>0.119210031526175</v>
      </c>
      <c r="C235">
        <v>0.36461935966378101</v>
      </c>
      <c r="D235">
        <v>0</v>
      </c>
      <c r="E235">
        <v>0.27193274063788597</v>
      </c>
      <c r="F235">
        <v>3.5894466438579901E-2</v>
      </c>
      <c r="G235">
        <v>0.16173908869643694</v>
      </c>
      <c r="H235">
        <v>0.79165659826640111</v>
      </c>
      <c r="I235">
        <v>0.95339568696283805</v>
      </c>
      <c r="K235">
        <v>6.0681466203594298E-2</v>
      </c>
      <c r="L235">
        <v>0.18998833569107601</v>
      </c>
      <c r="M235">
        <v>0</v>
      </c>
      <c r="N235">
        <v>0.217894330842613</v>
      </c>
      <c r="O235">
        <v>1.91378544196271E-2</v>
      </c>
      <c r="P235">
        <v>0.20159160714117899</v>
      </c>
      <c r="Q235">
        <v>0.48770198715691104</v>
      </c>
      <c r="R235">
        <v>0.68929359429809001</v>
      </c>
      <c r="U235" t="str">
        <f t="shared" si="28"/>
        <v>United Kingdom</v>
      </c>
      <c r="V235">
        <f t="shared" si="29"/>
        <v>0.17989149772976931</v>
      </c>
      <c r="W235">
        <f t="shared" si="30"/>
        <v>0.55460769535485699</v>
      </c>
      <c r="X235">
        <f t="shared" si="31"/>
        <v>0</v>
      </c>
      <c r="Y235">
        <f t="shared" si="32"/>
        <v>0.48982707148049898</v>
      </c>
      <c r="Z235">
        <f t="shared" si="33"/>
        <v>5.5032320858207001E-2</v>
      </c>
      <c r="AA235">
        <f t="shared" si="34"/>
        <v>0.3633306958376159</v>
      </c>
      <c r="AB235">
        <f t="shared" si="35"/>
        <v>1.2793585854233123</v>
      </c>
      <c r="AC235">
        <f t="shared" si="36"/>
        <v>1.6426892812609282</v>
      </c>
    </row>
    <row r="236" spans="1:29">
      <c r="A236" t="s">
        <v>243</v>
      </c>
      <c r="B236">
        <v>1.03871577593914E-2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1.03871577593914E-2</v>
      </c>
      <c r="I236">
        <v>1.03871577593914E-2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 t="str">
        <f t="shared" si="28"/>
        <v>Svalbard</v>
      </c>
      <c r="V236">
        <f t="shared" si="29"/>
        <v>1.03871577593914E-2</v>
      </c>
      <c r="W236">
        <f t="shared" si="30"/>
        <v>0</v>
      </c>
      <c r="X236">
        <f t="shared" si="31"/>
        <v>0</v>
      </c>
      <c r="Y236">
        <f t="shared" si="32"/>
        <v>0</v>
      </c>
      <c r="Z236">
        <f t="shared" si="33"/>
        <v>0</v>
      </c>
      <c r="AA236">
        <f t="shared" si="34"/>
        <v>0</v>
      </c>
      <c r="AB236">
        <f t="shared" si="35"/>
        <v>1.03871577593914E-2</v>
      </c>
      <c r="AC236">
        <f t="shared" si="36"/>
        <v>1.03871577593914E-2</v>
      </c>
    </row>
    <row r="237" spans="1:29">
      <c r="A237" t="s">
        <v>244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5.8571567170700493E-5</v>
      </c>
      <c r="H237">
        <v>0</v>
      </c>
      <c r="I237">
        <v>5.8571567170700493E-5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 t="str">
        <f t="shared" si="28"/>
        <v>Guernsey</v>
      </c>
      <c r="V237">
        <f t="shared" si="29"/>
        <v>0</v>
      </c>
      <c r="W237">
        <f t="shared" si="30"/>
        <v>0</v>
      </c>
      <c r="X237">
        <f t="shared" si="31"/>
        <v>0</v>
      </c>
      <c r="Y237">
        <f t="shared" si="32"/>
        <v>0</v>
      </c>
      <c r="Z237">
        <f t="shared" si="33"/>
        <v>0</v>
      </c>
      <c r="AA237">
        <f t="shared" si="34"/>
        <v>5.8571567170700493E-5</v>
      </c>
      <c r="AB237">
        <f t="shared" si="35"/>
        <v>0</v>
      </c>
      <c r="AC237">
        <f t="shared" si="36"/>
        <v>5.8571567170700493E-5</v>
      </c>
    </row>
    <row r="238" spans="1:29">
      <c r="A238" t="s">
        <v>245</v>
      </c>
      <c r="B238" s="1">
        <v>9.8109804684289896E-5</v>
      </c>
      <c r="C238" s="1">
        <v>1.2593508493011801E-4</v>
      </c>
      <c r="D238">
        <v>0</v>
      </c>
      <c r="E238" s="1">
        <v>1.4083862914218E-5</v>
      </c>
      <c r="F238" s="1">
        <v>4.5883457211485703E-6</v>
      </c>
      <c r="G238">
        <v>3.7460306190153998E-5</v>
      </c>
      <c r="H238">
        <v>2.4271709824977603E-4</v>
      </c>
      <c r="I238">
        <v>2.8017740443993006E-4</v>
      </c>
      <c r="K238" s="1">
        <v>2.9450309500152199E-5</v>
      </c>
      <c r="L238" s="1">
        <v>3.8944454765201101E-5</v>
      </c>
      <c r="M238">
        <v>0</v>
      </c>
      <c r="N238" s="1">
        <v>4.3899038635563798E-6</v>
      </c>
      <c r="O238" s="1">
        <v>1.8649968590595399E-6</v>
      </c>
      <c r="P238" s="1">
        <v>4.13745614175144E-5</v>
      </c>
      <c r="Q238">
        <v>7.464966498796859E-5</v>
      </c>
      <c r="R238">
        <v>1.16024226405483E-4</v>
      </c>
      <c r="U238" t="str">
        <f t="shared" si="28"/>
        <v>Jersey</v>
      </c>
      <c r="V238">
        <f t="shared" si="29"/>
        <v>1.275601141844421E-4</v>
      </c>
      <c r="W238">
        <f t="shared" si="30"/>
        <v>1.6487953969531911E-4</v>
      </c>
      <c r="X238">
        <f t="shared" si="31"/>
        <v>0</v>
      </c>
      <c r="Y238">
        <f t="shared" si="32"/>
        <v>1.847376677777438E-5</v>
      </c>
      <c r="Z238">
        <f t="shared" si="33"/>
        <v>6.4533425802081105E-6</v>
      </c>
      <c r="AA238">
        <f t="shared" si="34"/>
        <v>7.8834867607668392E-5</v>
      </c>
      <c r="AB238">
        <f t="shared" si="35"/>
        <v>3.1736676323774462E-4</v>
      </c>
      <c r="AC238">
        <f t="shared" si="36"/>
        <v>3.9620163084541307E-4</v>
      </c>
    </row>
    <row r="239" spans="1:29">
      <c r="A239" t="s">
        <v>246</v>
      </c>
      <c r="B239">
        <v>2.5075231388490101E-2</v>
      </c>
      <c r="C239">
        <v>6.2954522668112495E-2</v>
      </c>
      <c r="D239">
        <v>0</v>
      </c>
      <c r="E239">
        <v>5.2005826881769197E-2</v>
      </c>
      <c r="F239">
        <v>4.4964023718889598E-3</v>
      </c>
      <c r="G239">
        <v>6.5873772170550016E-2</v>
      </c>
      <c r="H239">
        <v>0.14453198331025496</v>
      </c>
      <c r="I239">
        <v>0.21040575548080498</v>
      </c>
      <c r="K239">
        <v>9.6548400122783203E-3</v>
      </c>
      <c r="L239">
        <v>2.8011772855848001E-2</v>
      </c>
      <c r="M239">
        <v>0</v>
      </c>
      <c r="N239">
        <v>2.3478644867825599E-2</v>
      </c>
      <c r="O239">
        <v>1.64820321598595E-3</v>
      </c>
      <c r="P239">
        <v>0.14911610063146499</v>
      </c>
      <c r="Q239">
        <v>6.2793460951933E-2</v>
      </c>
      <c r="R239">
        <v>0.21190956158339799</v>
      </c>
      <c r="U239" t="str">
        <f t="shared" si="28"/>
        <v>Austria</v>
      </c>
      <c r="V239">
        <f t="shared" si="29"/>
        <v>3.473007140076842E-2</v>
      </c>
      <c r="W239">
        <f t="shared" si="30"/>
        <v>9.0966295523960489E-2</v>
      </c>
      <c r="X239">
        <f t="shared" si="31"/>
        <v>0</v>
      </c>
      <c r="Y239">
        <f t="shared" si="32"/>
        <v>7.54844717495948E-2</v>
      </c>
      <c r="Z239">
        <f t="shared" si="33"/>
        <v>6.1446055878749094E-3</v>
      </c>
      <c r="AA239">
        <f t="shared" si="34"/>
        <v>0.21498987280201501</v>
      </c>
      <c r="AB239">
        <f t="shared" si="35"/>
        <v>0.20732544426218796</v>
      </c>
      <c r="AC239">
        <f t="shared" si="36"/>
        <v>0.422315317064203</v>
      </c>
    </row>
    <row r="240" spans="1:29">
      <c r="A240" t="s">
        <v>247</v>
      </c>
      <c r="B240">
        <v>0.29363589136930701</v>
      </c>
      <c r="C240">
        <v>0.329339546328067</v>
      </c>
      <c r="D240">
        <v>0</v>
      </c>
      <c r="E240">
        <v>0.618017326561763</v>
      </c>
      <c r="F240">
        <v>2.6222996481010698E-2</v>
      </c>
      <c r="G240">
        <v>0.46449629484943999</v>
      </c>
      <c r="H240">
        <v>1.2672157607400196</v>
      </c>
      <c r="I240">
        <v>1.7317120555894596</v>
      </c>
      <c r="K240">
        <v>7.5766864090186001E-2</v>
      </c>
      <c r="L240">
        <v>8.9708252215352793E-2</v>
      </c>
      <c r="M240">
        <v>0</v>
      </c>
      <c r="N240">
        <v>0.15423138311604401</v>
      </c>
      <c r="O240">
        <v>5.5439925234091704E-3</v>
      </c>
      <c r="P240">
        <v>0.39885541756478499</v>
      </c>
      <c r="Q240">
        <v>0.32525049194499006</v>
      </c>
      <c r="R240">
        <v>0.72410590950977505</v>
      </c>
      <c r="U240" t="str">
        <f t="shared" si="28"/>
        <v>France</v>
      </c>
      <c r="V240">
        <f t="shared" si="29"/>
        <v>0.36940275545949303</v>
      </c>
      <c r="W240">
        <f t="shared" si="30"/>
        <v>0.41904779854341978</v>
      </c>
      <c r="X240">
        <f t="shared" si="31"/>
        <v>0</v>
      </c>
      <c r="Y240">
        <f t="shared" si="32"/>
        <v>0.77224870967780701</v>
      </c>
      <c r="Z240">
        <f t="shared" si="33"/>
        <v>3.176698900441987E-2</v>
      </c>
      <c r="AA240">
        <f t="shared" si="34"/>
        <v>0.86335171241422493</v>
      </c>
      <c r="AB240">
        <f t="shared" si="35"/>
        <v>1.5924662526850097</v>
      </c>
      <c r="AC240">
        <f t="shared" si="36"/>
        <v>2.4558179650992349</v>
      </c>
    </row>
    <row r="241" spans="1:29">
      <c r="A241" t="s">
        <v>248</v>
      </c>
      <c r="B241">
        <v>0.239447216219354</v>
      </c>
      <c r="C241">
        <v>0.16908009293089701</v>
      </c>
      <c r="D241">
        <v>0</v>
      </c>
      <c r="E241">
        <v>0.43865983081781901</v>
      </c>
      <c r="F241">
        <v>5.6525040352315398E-2</v>
      </c>
      <c r="G241">
        <v>0.19660402261793997</v>
      </c>
      <c r="H241">
        <v>0.90371218032030987</v>
      </c>
      <c r="I241">
        <v>1.1003162029382498</v>
      </c>
      <c r="K241">
        <v>0.11409960081722199</v>
      </c>
      <c r="L241">
        <v>9.7877778292008305E-2</v>
      </c>
      <c r="M241">
        <v>0</v>
      </c>
      <c r="N241">
        <v>0.25129203642117498</v>
      </c>
      <c r="O241">
        <v>2.0747028876882501E-2</v>
      </c>
      <c r="P241">
        <v>0.52385043886584004</v>
      </c>
      <c r="Q241">
        <v>0.48401644440729985</v>
      </c>
      <c r="R241">
        <v>1.0078668832731399</v>
      </c>
      <c r="U241" t="str">
        <f t="shared" si="28"/>
        <v>Germany</v>
      </c>
      <c r="V241">
        <f t="shared" si="29"/>
        <v>0.35354681703657598</v>
      </c>
      <c r="W241">
        <f t="shared" si="30"/>
        <v>0.26695787122290532</v>
      </c>
      <c r="X241">
        <f t="shared" si="31"/>
        <v>0</v>
      </c>
      <c r="Y241">
        <f t="shared" si="32"/>
        <v>0.68995186723899393</v>
      </c>
      <c r="Z241">
        <f t="shared" si="33"/>
        <v>7.7272069229197896E-2</v>
      </c>
      <c r="AA241">
        <f t="shared" si="34"/>
        <v>0.72045446148378001</v>
      </c>
      <c r="AB241">
        <f t="shared" si="35"/>
        <v>1.3877286247276097</v>
      </c>
      <c r="AC241">
        <f t="shared" si="36"/>
        <v>2.1081830862113895</v>
      </c>
    </row>
    <row r="242" spans="1:29">
      <c r="A242" t="s">
        <v>249</v>
      </c>
      <c r="B242" s="1">
        <v>4.2370788903542301E-5</v>
      </c>
      <c r="C242" s="1">
        <v>1.7090044744851499E-4</v>
      </c>
      <c r="D242">
        <v>0</v>
      </c>
      <c r="E242" s="1">
        <v>1.21029503600982E-4</v>
      </c>
      <c r="F242" s="1">
        <v>3.8754708108713703E-5</v>
      </c>
      <c r="G242">
        <v>2.2053362802275009E-4</v>
      </c>
      <c r="H242">
        <v>3.7305544806175996E-4</v>
      </c>
      <c r="I242">
        <v>5.9358907608451006E-4</v>
      </c>
      <c r="K242" s="1">
        <v>1.3930265246122299E-5</v>
      </c>
      <c r="L242" s="1">
        <v>8.1394719281342604E-5</v>
      </c>
      <c r="M242">
        <v>0</v>
      </c>
      <c r="N242" s="1">
        <v>4.93008026348145E-5</v>
      </c>
      <c r="O242" s="1">
        <v>1.3140012888681101E-5</v>
      </c>
      <c r="P242" s="1">
        <v>3.0552068159807598E-4</v>
      </c>
      <c r="Q242">
        <v>1.5776580005096101E-4</v>
      </c>
      <c r="R242">
        <v>4.6328648164903699E-4</v>
      </c>
      <c r="U242" t="str">
        <f t="shared" si="28"/>
        <v>Liechtenstein</v>
      </c>
      <c r="V242">
        <f t="shared" si="29"/>
        <v>5.6301054149664599E-5</v>
      </c>
      <c r="W242">
        <f t="shared" si="30"/>
        <v>2.522951667298576E-4</v>
      </c>
      <c r="X242">
        <f t="shared" si="31"/>
        <v>0</v>
      </c>
      <c r="Y242">
        <f t="shared" si="32"/>
        <v>1.7033030623579649E-4</v>
      </c>
      <c r="Z242">
        <f t="shared" si="33"/>
        <v>5.1894720997394805E-5</v>
      </c>
      <c r="AA242">
        <f t="shared" si="34"/>
        <v>5.2605430962082613E-4</v>
      </c>
      <c r="AB242">
        <f t="shared" si="35"/>
        <v>5.3082124811272102E-4</v>
      </c>
      <c r="AC242">
        <f t="shared" si="36"/>
        <v>1.0568755577335469E-3</v>
      </c>
    </row>
    <row r="243" spans="1:29">
      <c r="A243" t="s">
        <v>250</v>
      </c>
      <c r="B243">
        <v>1.6364637257459999E-2</v>
      </c>
      <c r="C243">
        <v>1.5652659395969399E-2</v>
      </c>
      <c r="D243">
        <v>0</v>
      </c>
      <c r="E243">
        <v>1.86105542519612E-2</v>
      </c>
      <c r="F243">
        <v>4.7318900715924497E-3</v>
      </c>
      <c r="G243">
        <v>1.7867217556740006E-2</v>
      </c>
      <c r="H243">
        <v>5.5359740976982985E-2</v>
      </c>
      <c r="I243">
        <v>7.3226958533722991E-2</v>
      </c>
      <c r="K243">
        <v>4.4813196161027496E-3</v>
      </c>
      <c r="L243">
        <v>5.7682511239496703E-3</v>
      </c>
      <c r="M243">
        <v>0</v>
      </c>
      <c r="N243">
        <v>7.2680041179389396E-3</v>
      </c>
      <c r="O243">
        <v>1.2806884991056499E-3</v>
      </c>
      <c r="P243">
        <v>2.4295729482152702E-2</v>
      </c>
      <c r="Q243">
        <v>1.8798263357096799E-2</v>
      </c>
      <c r="R243">
        <v>4.3093992839249501E-2</v>
      </c>
      <c r="U243" t="str">
        <f t="shared" si="28"/>
        <v>Belgium</v>
      </c>
      <c r="V243">
        <f t="shared" si="29"/>
        <v>2.0845956873562749E-2</v>
      </c>
      <c r="W243">
        <f t="shared" si="30"/>
        <v>2.1420910519919067E-2</v>
      </c>
      <c r="X243">
        <f t="shared" si="31"/>
        <v>0</v>
      </c>
      <c r="Y243">
        <f t="shared" si="32"/>
        <v>2.5878558369900141E-2</v>
      </c>
      <c r="Z243">
        <f t="shared" si="33"/>
        <v>6.0125785706980992E-3</v>
      </c>
      <c r="AA243">
        <f t="shared" si="34"/>
        <v>4.2162947038892708E-2</v>
      </c>
      <c r="AB243">
        <f t="shared" si="35"/>
        <v>7.4158004334079791E-2</v>
      </c>
      <c r="AC243">
        <f t="shared" si="36"/>
        <v>0.11632095137297249</v>
      </c>
    </row>
    <row r="244" spans="1:29">
      <c r="A244" t="s">
        <v>251</v>
      </c>
      <c r="B244">
        <v>1.3117786284870599E-3</v>
      </c>
      <c r="C244">
        <v>2.3377358871976999E-3</v>
      </c>
      <c r="D244">
        <v>0</v>
      </c>
      <c r="E244">
        <v>2.2434812210904401E-3</v>
      </c>
      <c r="F244" s="1">
        <v>2.7456434291161201E-4</v>
      </c>
      <c r="G244">
        <v>1.3101035020188986E-3</v>
      </c>
      <c r="H244">
        <v>6.1675600796868013E-3</v>
      </c>
      <c r="I244">
        <v>7.4776635817056999E-3</v>
      </c>
      <c r="K244" s="1">
        <v>5.1923025352948698E-4</v>
      </c>
      <c r="L244" s="1">
        <v>9.9412042012908498E-4</v>
      </c>
      <c r="M244">
        <v>0</v>
      </c>
      <c r="N244" s="1">
        <v>9.9174235768172006E-4</v>
      </c>
      <c r="O244" s="1">
        <v>1.06587675738081E-4</v>
      </c>
      <c r="P244">
        <v>4.5331024031938097E-3</v>
      </c>
      <c r="Q244">
        <v>2.6116807070783801E-3</v>
      </c>
      <c r="R244">
        <v>7.1447831102721899E-3</v>
      </c>
      <c r="U244" t="str">
        <f t="shared" si="28"/>
        <v>Luxembourg</v>
      </c>
      <c r="V244">
        <f t="shared" si="29"/>
        <v>1.8310088820165469E-3</v>
      </c>
      <c r="W244">
        <f t="shared" si="30"/>
        <v>3.3318563073267849E-3</v>
      </c>
      <c r="X244">
        <f t="shared" si="31"/>
        <v>0</v>
      </c>
      <c r="Y244">
        <f t="shared" si="32"/>
        <v>3.2352235787721602E-3</v>
      </c>
      <c r="Z244">
        <f t="shared" si="33"/>
        <v>3.8115201864969301E-4</v>
      </c>
      <c r="AA244">
        <f t="shared" si="34"/>
        <v>5.8432059052127084E-3</v>
      </c>
      <c r="AB244">
        <f t="shared" si="35"/>
        <v>8.7792407867651814E-3</v>
      </c>
      <c r="AC244">
        <f t="shared" si="36"/>
        <v>1.4622446691977889E-2</v>
      </c>
    </row>
    <row r="245" spans="1:29">
      <c r="A245" t="s">
        <v>252</v>
      </c>
      <c r="B245" s="1">
        <v>1.43573708000848E-5</v>
      </c>
      <c r="C245" s="1">
        <v>3.5306512220912299E-6</v>
      </c>
      <c r="D245">
        <v>0</v>
      </c>
      <c r="E245" s="1">
        <v>1.8748318954034199E-7</v>
      </c>
      <c r="F245" s="1">
        <v>8.3567399898505296E-6</v>
      </c>
      <c r="G245">
        <v>1.4046026224487701E-5</v>
      </c>
      <c r="H245">
        <v>2.6432245201567005E-5</v>
      </c>
      <c r="I245">
        <v>4.0478271426054702E-5</v>
      </c>
      <c r="K245" s="1">
        <v>2.6117368866267202E-6</v>
      </c>
      <c r="L245" s="1">
        <v>9.9439730979516599E-7</v>
      </c>
      <c r="M245">
        <v>0</v>
      </c>
      <c r="N245" s="1">
        <v>6.3961057082406599E-8</v>
      </c>
      <c r="O245" s="1">
        <v>2.0784106437072802E-6</v>
      </c>
      <c r="P245" s="1">
        <v>7.7283779040188599E-6</v>
      </c>
      <c r="Q245">
        <v>5.7485058972115395E-6</v>
      </c>
      <c r="R245">
        <v>1.3476883801230399E-5</v>
      </c>
      <c r="U245" t="str">
        <f t="shared" si="28"/>
        <v>Monaco</v>
      </c>
      <c r="V245">
        <f t="shared" si="29"/>
        <v>1.696910768671152E-5</v>
      </c>
      <c r="W245">
        <f t="shared" si="30"/>
        <v>4.5250485318863961E-6</v>
      </c>
      <c r="X245">
        <f t="shared" si="31"/>
        <v>0</v>
      </c>
      <c r="Y245">
        <f t="shared" si="32"/>
        <v>2.5144424662274861E-7</v>
      </c>
      <c r="Z245">
        <f t="shared" si="33"/>
        <v>1.043515063355781E-5</v>
      </c>
      <c r="AA245">
        <f t="shared" si="34"/>
        <v>2.177440412850656E-5</v>
      </c>
      <c r="AB245">
        <f t="shared" si="35"/>
        <v>3.2180751098778544E-5</v>
      </c>
      <c r="AC245">
        <f t="shared" si="36"/>
        <v>5.3955155227285101E-5</v>
      </c>
    </row>
    <row r="246" spans="1:29">
      <c r="A246" t="s">
        <v>253</v>
      </c>
      <c r="B246">
        <v>1.45537703811086E-2</v>
      </c>
      <c r="C246">
        <v>8.8519098505033898E-3</v>
      </c>
      <c r="D246">
        <v>0</v>
      </c>
      <c r="E246">
        <v>1.0659463756670399E-2</v>
      </c>
      <c r="F246">
        <v>4.6201278074384398E-3</v>
      </c>
      <c r="G246">
        <v>1.3572090936332507E-2</v>
      </c>
      <c r="H246">
        <v>3.8685271795719983E-2</v>
      </c>
      <c r="I246">
        <v>5.225736273205249E-2</v>
      </c>
      <c r="K246">
        <v>5.46432485339553E-3</v>
      </c>
      <c r="L246">
        <v>4.0929483733669501E-3</v>
      </c>
      <c r="M246">
        <v>0</v>
      </c>
      <c r="N246">
        <v>5.1646426109054804E-3</v>
      </c>
      <c r="O246">
        <v>1.8402323859423599E-3</v>
      </c>
      <c r="P246">
        <v>2.2312858880009601E-2</v>
      </c>
      <c r="Q246">
        <v>1.6562148223610396E-2</v>
      </c>
      <c r="R246">
        <v>3.8875007103619998E-2</v>
      </c>
      <c r="U246" t="str">
        <f t="shared" si="28"/>
        <v>Netherlands</v>
      </c>
      <c r="V246">
        <f t="shared" si="29"/>
        <v>2.0018095234504131E-2</v>
      </c>
      <c r="W246">
        <f t="shared" si="30"/>
        <v>1.2944858223870339E-2</v>
      </c>
      <c r="X246">
        <f t="shared" si="31"/>
        <v>0</v>
      </c>
      <c r="Y246">
        <f t="shared" si="32"/>
        <v>1.582410636757588E-2</v>
      </c>
      <c r="Z246">
        <f t="shared" si="33"/>
        <v>6.4603601933807993E-3</v>
      </c>
      <c r="AA246">
        <f t="shared" si="34"/>
        <v>3.5884949816342104E-2</v>
      </c>
      <c r="AB246">
        <f t="shared" si="35"/>
        <v>5.5247420019330376E-2</v>
      </c>
      <c r="AC246">
        <f t="shared" si="36"/>
        <v>9.1132369835672494E-2</v>
      </c>
    </row>
    <row r="247" spans="1:29">
      <c r="A247" t="s">
        <v>254</v>
      </c>
      <c r="B247">
        <v>3.1504273219992399E-2</v>
      </c>
      <c r="C247">
        <v>5.5100605797036899E-2</v>
      </c>
      <c r="D247">
        <v>0</v>
      </c>
      <c r="E247">
        <v>3.00331825970164E-2</v>
      </c>
      <c r="F247">
        <v>5.4220860844148098E-3</v>
      </c>
      <c r="G247">
        <v>4.5963287902658023E-2</v>
      </c>
      <c r="H247">
        <v>0.12206014769845597</v>
      </c>
      <c r="I247">
        <v>0.16802343560111399</v>
      </c>
      <c r="K247">
        <v>9.2303928007630692E-3</v>
      </c>
      <c r="L247">
        <v>2.0377560792756801E-2</v>
      </c>
      <c r="M247">
        <v>0</v>
      </c>
      <c r="N247">
        <v>1.10943132277122E-2</v>
      </c>
      <c r="O247">
        <v>1.7644669542458101E-3</v>
      </c>
      <c r="P247">
        <v>6.2149994541870597E-2</v>
      </c>
      <c r="Q247">
        <v>4.2466733775479402E-2</v>
      </c>
      <c r="R247">
        <v>0.10461672831735</v>
      </c>
      <c r="U247" t="str">
        <f t="shared" si="28"/>
        <v>Switzerland</v>
      </c>
      <c r="V247">
        <f t="shared" si="29"/>
        <v>4.0734666020755469E-2</v>
      </c>
      <c r="W247">
        <f t="shared" si="30"/>
        <v>7.5478166589793699E-2</v>
      </c>
      <c r="X247">
        <f t="shared" si="31"/>
        <v>0</v>
      </c>
      <c r="Y247">
        <f t="shared" si="32"/>
        <v>4.1127495824728598E-2</v>
      </c>
      <c r="Z247">
        <f t="shared" si="33"/>
        <v>7.1865530386606199E-3</v>
      </c>
      <c r="AA247">
        <f t="shared" si="34"/>
        <v>0.10811328244452861</v>
      </c>
      <c r="AB247">
        <f t="shared" si="35"/>
        <v>0.16452688147393538</v>
      </c>
      <c r="AC247">
        <f t="shared" si="36"/>
        <v>0.27264016391846402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E958-32D0-C24B-9477-F5A394DB5583}">
  <dimension ref="A1:N247"/>
  <sheetViews>
    <sheetView tabSelected="1" workbookViewId="0">
      <selection activeCell="M3" sqref="M3:M11"/>
    </sheetView>
  </sheetViews>
  <sheetFormatPr baseColWidth="10" defaultRowHeight="16"/>
  <cols>
    <col min="1" max="1" width="15.5" customWidth="1"/>
  </cols>
  <sheetData>
    <row r="1" spans="1:14">
      <c r="A1" t="s">
        <v>3</v>
      </c>
      <c r="B1" t="s">
        <v>2</v>
      </c>
      <c r="C1" t="s">
        <v>4</v>
      </c>
      <c r="D1" t="s">
        <v>7</v>
      </c>
      <c r="E1" t="s">
        <v>1</v>
      </c>
      <c r="F1" t="s">
        <v>8</v>
      </c>
      <c r="G1" t="s">
        <v>255</v>
      </c>
      <c r="H1" t="s">
        <v>259</v>
      </c>
      <c r="I1" t="s">
        <v>257</v>
      </c>
    </row>
    <row r="2" spans="1:14">
      <c r="A2" t="s">
        <v>103</v>
      </c>
      <c r="B2" s="3">
        <v>4.6848424103305888</v>
      </c>
      <c r="C2" s="3">
        <v>9.2144537170448189</v>
      </c>
      <c r="D2" s="3">
        <v>1.3173859520654161</v>
      </c>
      <c r="E2" s="3">
        <v>4.5489917028282143</v>
      </c>
      <c r="F2" s="3">
        <v>0.1124203399164829</v>
      </c>
      <c r="G2" s="3">
        <v>19.361230483043514</v>
      </c>
      <c r="H2" s="3">
        <v>19.878094122185757</v>
      </c>
      <c r="I2" s="3">
        <v>39.239324605229271</v>
      </c>
    </row>
    <row r="3" spans="1:14">
      <c r="A3" t="s">
        <v>126</v>
      </c>
      <c r="B3" s="3">
        <v>4.3008391534051125</v>
      </c>
      <c r="C3" s="3">
        <v>3.415448097087145</v>
      </c>
      <c r="D3" s="3">
        <v>3.7736065176234392</v>
      </c>
      <c r="E3" s="3">
        <v>6.1095858076338905</v>
      </c>
      <c r="F3" s="3">
        <v>0.33619441939376227</v>
      </c>
      <c r="G3" s="3">
        <v>10.1916917984208</v>
      </c>
      <c r="H3" s="3">
        <v>17.935673995143915</v>
      </c>
      <c r="I3" s="3">
        <v>28.127365793564714</v>
      </c>
      <c r="L3" t="s">
        <v>103</v>
      </c>
      <c r="M3" s="10">
        <v>39.239324605229271</v>
      </c>
      <c r="N3" s="9">
        <f>M3/$K$4</f>
        <v>0.11970818205275609</v>
      </c>
    </row>
    <row r="4" spans="1:14">
      <c r="A4" t="s">
        <v>228</v>
      </c>
      <c r="B4" s="3">
        <v>6.6321463029776204</v>
      </c>
      <c r="C4" s="3">
        <v>1.6379926226698149</v>
      </c>
      <c r="D4" s="3">
        <v>0.49891457344009671</v>
      </c>
      <c r="E4" s="3">
        <v>3.2844944997927938</v>
      </c>
      <c r="F4" s="3">
        <v>6.4324099311488928E-2</v>
      </c>
      <c r="G4" s="3">
        <v>10.597718994359392</v>
      </c>
      <c r="H4" s="3">
        <v>12.117872098191782</v>
      </c>
      <c r="I4" s="4">
        <v>22.715591092551175</v>
      </c>
      <c r="K4" s="7">
        <v>327.79150040000002</v>
      </c>
      <c r="L4" t="s">
        <v>126</v>
      </c>
      <c r="M4" s="10">
        <v>28.127365793564714</v>
      </c>
      <c r="N4" s="9">
        <f t="shared" ref="N4:N11" si="0">M4/$K$4</f>
        <v>8.5808709985589093E-2</v>
      </c>
    </row>
    <row r="5" spans="1:14">
      <c r="A5" t="s">
        <v>154</v>
      </c>
      <c r="B5" s="3">
        <v>3.553454949608617</v>
      </c>
      <c r="C5" s="3">
        <v>3.7329485980559456</v>
      </c>
      <c r="D5" s="3">
        <v>1.7417160030443226</v>
      </c>
      <c r="E5" s="3">
        <v>4.2055783162457043</v>
      </c>
      <c r="F5" s="3">
        <v>0.20109505637987501</v>
      </c>
      <c r="G5" s="3">
        <v>8.1659675018686002</v>
      </c>
      <c r="H5" s="3">
        <v>13.43479292333436</v>
      </c>
      <c r="I5" s="3">
        <v>21.600760425202964</v>
      </c>
      <c r="K5" s="7">
        <f>K4/2</f>
        <v>163.89575020000001</v>
      </c>
      <c r="L5" t="s">
        <v>228</v>
      </c>
      <c r="M5" s="10">
        <v>22.715591092551175</v>
      </c>
      <c r="N5" s="9">
        <f t="shared" si="0"/>
        <v>6.9298902091212283E-2</v>
      </c>
    </row>
    <row r="6" spans="1:14">
      <c r="A6" t="s">
        <v>76</v>
      </c>
      <c r="B6" s="3">
        <v>4.577719637564666</v>
      </c>
      <c r="C6" s="3">
        <v>1.639887888091667</v>
      </c>
      <c r="D6" s="3">
        <v>5.7162847741342295</v>
      </c>
      <c r="E6" s="3">
        <v>1.9118395728141091</v>
      </c>
      <c r="F6" s="3">
        <v>8.6707752169062291E-2</v>
      </c>
      <c r="G6" s="3">
        <v>1.612227289232822</v>
      </c>
      <c r="H6" s="3">
        <v>13.932439624773668</v>
      </c>
      <c r="I6" s="3">
        <v>15.544666914006491</v>
      </c>
      <c r="L6" t="s">
        <v>154</v>
      </c>
      <c r="M6" s="10">
        <v>21.600760425202964</v>
      </c>
      <c r="N6" s="9">
        <f t="shared" si="0"/>
        <v>6.5897866170549921E-2</v>
      </c>
    </row>
    <row r="7" spans="1:14">
      <c r="A7" t="s">
        <v>124</v>
      </c>
      <c r="B7" s="3">
        <v>3.1683224911084742</v>
      </c>
      <c r="C7" s="3">
        <v>0.23633873228688931</v>
      </c>
      <c r="D7" s="3">
        <v>0.14797680583777842</v>
      </c>
      <c r="E7" s="3">
        <v>1.6665908110486671</v>
      </c>
      <c r="F7" s="3">
        <v>2.6856216919167928E-2</v>
      </c>
      <c r="G7" s="3">
        <v>7.5746970349202014</v>
      </c>
      <c r="H7" s="3">
        <v>5.2460850572010287</v>
      </c>
      <c r="I7" s="3">
        <v>12.820782092121229</v>
      </c>
      <c r="L7" t="s">
        <v>76</v>
      </c>
      <c r="M7" s="10">
        <v>15.544666914006491</v>
      </c>
      <c r="N7" s="9">
        <f t="shared" si="0"/>
        <v>4.7422422164813675E-2</v>
      </c>
    </row>
    <row r="8" spans="1:14">
      <c r="A8" t="s">
        <v>165</v>
      </c>
      <c r="B8" s="3">
        <v>3.1462187920710529</v>
      </c>
      <c r="C8" s="3">
        <v>0.40581124253849632</v>
      </c>
      <c r="D8" s="3">
        <v>2.0756769175898589E-2</v>
      </c>
      <c r="E8" s="3">
        <v>6.2306009849230746</v>
      </c>
      <c r="F8" s="3">
        <v>7.7540543563558592E-2</v>
      </c>
      <c r="G8" s="3">
        <v>2.1549343775382424</v>
      </c>
      <c r="H8" s="3">
        <v>9.8809283322721058</v>
      </c>
      <c r="I8" s="3">
        <v>12.035862709810349</v>
      </c>
      <c r="L8" t="s">
        <v>124</v>
      </c>
      <c r="M8" s="10">
        <v>12.820782092121229</v>
      </c>
      <c r="N8" s="9">
        <f t="shared" si="0"/>
        <v>3.9112612976468834E-2</v>
      </c>
    </row>
    <row r="9" spans="1:14">
      <c r="A9" t="s">
        <v>179</v>
      </c>
      <c r="B9" s="3">
        <v>0.2285803588732393</v>
      </c>
      <c r="C9" s="3">
        <v>0.52642014560952566</v>
      </c>
      <c r="D9" s="3">
        <v>4.5745151582158704E-4</v>
      </c>
      <c r="E9" s="3">
        <v>2.2614840494409552</v>
      </c>
      <c r="F9" s="3">
        <v>6.2001470002326031E-2</v>
      </c>
      <c r="G9" s="3">
        <v>4.9573782865658886</v>
      </c>
      <c r="H9" s="3">
        <v>3.0789434754414824</v>
      </c>
      <c r="I9" s="3">
        <v>8.0363217620073701</v>
      </c>
      <c r="L9" t="s">
        <v>165</v>
      </c>
      <c r="M9" s="10">
        <v>12.035862709810349</v>
      </c>
      <c r="N9" s="9">
        <f t="shared" si="0"/>
        <v>3.6718043924638469E-2</v>
      </c>
    </row>
    <row r="10" spans="1:14">
      <c r="A10" t="s">
        <v>64</v>
      </c>
      <c r="B10" s="3">
        <v>2.3876627101981521E-2</v>
      </c>
      <c r="C10" s="3">
        <v>0.38101618933360959</v>
      </c>
      <c r="D10" s="3">
        <v>2.1145467987779627E-3</v>
      </c>
      <c r="E10" s="3">
        <v>0.19947244033683481</v>
      </c>
      <c r="F10" s="3">
        <v>5.1719724602787816E-3</v>
      </c>
      <c r="G10" s="3">
        <v>6.6556967287388495</v>
      </c>
      <c r="H10" s="3">
        <v>0.61165177603132026</v>
      </c>
      <c r="I10" s="3">
        <v>7.2673485047701698</v>
      </c>
      <c r="L10" t="s">
        <v>179</v>
      </c>
      <c r="M10" s="10">
        <v>8.0363217620073701</v>
      </c>
      <c r="N10" s="9">
        <f t="shared" si="0"/>
        <v>2.4516565414907779E-2</v>
      </c>
    </row>
    <row r="11" spans="1:14">
      <c r="A11" t="s">
        <v>120</v>
      </c>
      <c r="B11" s="3">
        <v>1.069843062168371</v>
      </c>
      <c r="C11" s="3">
        <v>1.0072932246079851</v>
      </c>
      <c r="D11" s="3">
        <v>0.97117044313819845</v>
      </c>
      <c r="E11" s="3">
        <v>0.85124512272669506</v>
      </c>
      <c r="F11" s="3">
        <v>1.4353663547168979E-2</v>
      </c>
      <c r="G11" s="3">
        <v>3.0240469384954687</v>
      </c>
      <c r="H11" s="3">
        <v>3.9139055161883811</v>
      </c>
      <c r="I11" s="3">
        <v>6.9379524546838498</v>
      </c>
      <c r="L11" t="s">
        <v>261</v>
      </c>
      <c r="M11" s="10">
        <v>7.2673485047701698</v>
      </c>
      <c r="N11" s="9">
        <f t="shared" si="0"/>
        <v>2.217064352157366E-2</v>
      </c>
    </row>
    <row r="12" spans="1:14">
      <c r="A12" t="s">
        <v>105</v>
      </c>
      <c r="B12" s="3">
        <v>0.1103351713362862</v>
      </c>
      <c r="C12" s="3">
        <v>1.4733266334391859</v>
      </c>
      <c r="D12" s="3">
        <v>1.7585117972838362</v>
      </c>
      <c r="E12" s="3">
        <v>0.2571799476625613</v>
      </c>
      <c r="F12" s="3">
        <v>1.430795906140889E-2</v>
      </c>
      <c r="G12" s="3">
        <v>3.3064281926364449</v>
      </c>
      <c r="H12" s="3">
        <v>3.613661508783677</v>
      </c>
      <c r="I12" s="3">
        <v>6.9200897014201219</v>
      </c>
      <c r="M12" s="5">
        <f>SUM(M3:M11)</f>
        <v>167.38802389926374</v>
      </c>
      <c r="N12" s="5">
        <f>K4-M12</f>
        <v>160.40347650073628</v>
      </c>
    </row>
    <row r="13" spans="1:14">
      <c r="A13" t="s">
        <v>101</v>
      </c>
      <c r="B13" s="3">
        <v>1.356902669187092</v>
      </c>
      <c r="C13" s="3">
        <v>0.58292878358729527</v>
      </c>
      <c r="D13" s="3">
        <v>1.517705159030081</v>
      </c>
      <c r="E13" s="3">
        <v>1.4341161404302509</v>
      </c>
      <c r="F13" s="3">
        <v>1.9830983810623547E-2</v>
      </c>
      <c r="G13" s="3">
        <v>1.7799051700993458</v>
      </c>
      <c r="H13" s="3">
        <v>4.9114837360453034</v>
      </c>
      <c r="I13" s="3">
        <v>6.6913889061446499</v>
      </c>
      <c r="M13" s="6">
        <f>M12/K4</f>
        <v>0.51065394830250987</v>
      </c>
      <c r="N13" s="6">
        <f>N12/K4</f>
        <v>0.48934605169749018</v>
      </c>
    </row>
    <row r="14" spans="1:14">
      <c r="A14" t="s">
        <v>62</v>
      </c>
      <c r="B14" s="3">
        <v>0.1771219520745049</v>
      </c>
      <c r="C14" s="3">
        <v>0.46015331209512728</v>
      </c>
      <c r="D14" s="3">
        <v>1.0344847282532059</v>
      </c>
      <c r="E14" s="3">
        <v>0.2071315598582002</v>
      </c>
      <c r="F14" s="3">
        <v>1.2360642872907689E-3</v>
      </c>
      <c r="G14" s="3">
        <v>3.1663092070362908</v>
      </c>
      <c r="H14" s="3">
        <v>1.8801276165682366</v>
      </c>
      <c r="I14" s="3">
        <v>5.0464368236045276</v>
      </c>
    </row>
    <row r="15" spans="1:14">
      <c r="A15" t="s">
        <v>182</v>
      </c>
      <c r="B15" s="3">
        <v>0.73063800767119336</v>
      </c>
      <c r="C15" s="3">
        <v>0.52013359249725777</v>
      </c>
      <c r="D15" s="3">
        <v>2.6941320988670108</v>
      </c>
      <c r="E15" s="3">
        <v>0.66206327968129197</v>
      </c>
      <c r="F15" s="3">
        <v>6.3530205382390315E-3</v>
      </c>
      <c r="G15" s="3">
        <v>0.12993543607820413</v>
      </c>
      <c r="H15" s="3">
        <v>4.6133199992550358</v>
      </c>
      <c r="I15" s="3">
        <v>4.7432554353332401</v>
      </c>
    </row>
    <row r="16" spans="1:14">
      <c r="A16" t="s">
        <v>29</v>
      </c>
      <c r="B16" s="3">
        <v>3.637694121993347E-2</v>
      </c>
      <c r="C16" s="3">
        <v>0.71741123135577856</v>
      </c>
      <c r="D16" s="3">
        <v>0.41667734974599818</v>
      </c>
      <c r="E16" s="3">
        <v>1.5815373148428431</v>
      </c>
      <c r="F16" s="3">
        <v>1.38092914065885E-2</v>
      </c>
      <c r="G16" s="3">
        <v>1.1198773979311132</v>
      </c>
      <c r="H16" s="3">
        <v>2.7658121285710693</v>
      </c>
      <c r="I16" s="3">
        <v>3.8856895265021825</v>
      </c>
    </row>
    <row r="17" spans="1:9">
      <c r="A17" t="s">
        <v>40</v>
      </c>
      <c r="B17" s="3">
        <v>1.0737978195414979</v>
      </c>
      <c r="C17" s="3">
        <v>0.49253853119398272</v>
      </c>
      <c r="D17" s="3">
        <v>0.14081312550590644</v>
      </c>
      <c r="E17" s="3">
        <v>0.761494511129162</v>
      </c>
      <c r="F17" s="3">
        <v>1.4271251753611219E-3</v>
      </c>
      <c r="G17" s="3">
        <v>1.40225151448174</v>
      </c>
      <c r="H17" s="3">
        <v>2.4700711125459494</v>
      </c>
      <c r="I17" s="3">
        <v>3.8723226270276894</v>
      </c>
    </row>
    <row r="18" spans="1:9">
      <c r="A18" t="s">
        <v>114</v>
      </c>
      <c r="B18" s="3">
        <v>0.56287501055216149</v>
      </c>
      <c r="C18" s="3">
        <v>0.3122681167115931</v>
      </c>
      <c r="D18" s="3">
        <v>0.53023121098748849</v>
      </c>
      <c r="E18" s="3">
        <v>0.14939252009611781</v>
      </c>
      <c r="F18" s="3">
        <v>1.3664826792299231E-2</v>
      </c>
      <c r="G18" s="3">
        <v>1.8348688910045601</v>
      </c>
      <c r="H18" s="3">
        <v>1.5684316851397579</v>
      </c>
      <c r="I18" s="3">
        <v>3.4033005761443182</v>
      </c>
    </row>
    <row r="19" spans="1:9">
      <c r="A19" t="s">
        <v>42</v>
      </c>
      <c r="B19" s="3">
        <v>0.1585641603520965</v>
      </c>
      <c r="C19" s="3">
        <v>1.4941537732473429</v>
      </c>
      <c r="D19" s="3">
        <v>0.3746723591523059</v>
      </c>
      <c r="E19" s="3">
        <v>0.1427145795858743</v>
      </c>
      <c r="F19" s="3">
        <v>5.9580813843023014E-4</v>
      </c>
      <c r="G19" s="3">
        <v>1.1347791469826463</v>
      </c>
      <c r="H19" s="3">
        <v>2.1707006804761195</v>
      </c>
      <c r="I19" s="3">
        <v>3.3054798274587656</v>
      </c>
    </row>
    <row r="20" spans="1:9">
      <c r="A20" t="s">
        <v>51</v>
      </c>
      <c r="B20" s="3">
        <v>0.12126006624212091</v>
      </c>
      <c r="C20" s="3">
        <v>0.56586337301502665</v>
      </c>
      <c r="D20" s="3">
        <v>2.8838174789540479E-2</v>
      </c>
      <c r="E20" s="3">
        <v>0.61909120558280162</v>
      </c>
      <c r="F20" s="3">
        <v>2.6486363031276642E-3</v>
      </c>
      <c r="G20" s="3">
        <v>1.9592744504332287</v>
      </c>
      <c r="H20" s="3">
        <v>1.3377014559327445</v>
      </c>
      <c r="I20" s="3">
        <v>3.2969759063659732</v>
      </c>
    </row>
    <row r="21" spans="1:9">
      <c r="A21" t="s">
        <v>102</v>
      </c>
      <c r="B21" s="3">
        <v>0.29814875707485949</v>
      </c>
      <c r="C21" s="3">
        <v>0.32511399396740004</v>
      </c>
      <c r="D21" s="3">
        <v>0.54830479995996317</v>
      </c>
      <c r="E21" s="3">
        <v>0.21705206534709631</v>
      </c>
      <c r="F21" s="3">
        <v>3.2094078870450169E-3</v>
      </c>
      <c r="G21" s="3">
        <v>1.8084527994129744</v>
      </c>
      <c r="H21" s="3">
        <v>1.3918290242364053</v>
      </c>
      <c r="I21" s="3">
        <v>3.2002818236493797</v>
      </c>
    </row>
    <row r="22" spans="1:9">
      <c r="A22" t="s">
        <v>59</v>
      </c>
      <c r="B22" s="3">
        <v>0.20390194944398934</v>
      </c>
      <c r="C22" s="3">
        <v>0.38987954029110139</v>
      </c>
      <c r="D22" s="3">
        <v>0.90037251885506686</v>
      </c>
      <c r="E22" s="3">
        <v>0.49088169315510372</v>
      </c>
      <c r="F22" s="3">
        <v>2.6058082633466937E-3</v>
      </c>
      <c r="G22" s="3">
        <v>1.0959386156725812</v>
      </c>
      <c r="H22" s="3">
        <v>1.9876415100085654</v>
      </c>
      <c r="I22" s="3">
        <v>3.0835801256811468</v>
      </c>
    </row>
    <row r="23" spans="1:9">
      <c r="A23" t="s">
        <v>170</v>
      </c>
      <c r="B23" s="3">
        <v>0.52779106852154734</v>
      </c>
      <c r="C23" s="3">
        <v>1.9826601165705109E-2</v>
      </c>
      <c r="D23" s="3">
        <v>4.8391818117551438E-5</v>
      </c>
      <c r="E23" s="3">
        <v>0.70817081805874982</v>
      </c>
      <c r="F23" s="3">
        <v>4.7231322229654097E-3</v>
      </c>
      <c r="G23" s="3">
        <v>1.7435628659812892</v>
      </c>
      <c r="H23" s="3">
        <v>1.2605600117871971</v>
      </c>
      <c r="I23" s="3">
        <v>3.0041228777684865</v>
      </c>
    </row>
    <row r="24" spans="1:9">
      <c r="A24" t="s">
        <v>44</v>
      </c>
      <c r="B24" s="3">
        <v>4.311511538336027E-2</v>
      </c>
      <c r="C24" s="3">
        <v>0.59370795972364065</v>
      </c>
      <c r="D24" s="3">
        <v>0.39623301986578213</v>
      </c>
      <c r="E24" s="3">
        <v>0.16398920045005469</v>
      </c>
      <c r="F24" s="3">
        <v>1.4243981949666469E-3</v>
      </c>
      <c r="G24" s="3">
        <v>1.664804447408549</v>
      </c>
      <c r="H24" s="3">
        <v>1.1984696936177741</v>
      </c>
      <c r="I24" s="3">
        <v>2.8632741410263227</v>
      </c>
    </row>
    <row r="25" spans="1:9">
      <c r="A25" t="s">
        <v>71</v>
      </c>
      <c r="B25" s="3">
        <v>0.30843038870567319</v>
      </c>
      <c r="C25" s="3">
        <v>0.54428531087940324</v>
      </c>
      <c r="D25" s="3">
        <v>0.88601807665027932</v>
      </c>
      <c r="E25" s="3">
        <v>0.15287582778319692</v>
      </c>
      <c r="F25" s="3">
        <v>1.1336200907025007E-2</v>
      </c>
      <c r="G25" s="3">
        <v>0.8404335998666661</v>
      </c>
      <c r="H25" s="3">
        <v>1.9029458049254389</v>
      </c>
      <c r="I25" s="3">
        <v>2.7433794047921052</v>
      </c>
    </row>
    <row r="26" spans="1:9">
      <c r="A26" t="s">
        <v>53</v>
      </c>
      <c r="B26" s="3">
        <v>0.10441544780452575</v>
      </c>
      <c r="C26" s="3">
        <v>0.46662562460058632</v>
      </c>
      <c r="D26" s="3">
        <v>0.23433789716802161</v>
      </c>
      <c r="E26" s="3">
        <v>0.15959338846369009</v>
      </c>
      <c r="F26" s="3">
        <v>2.8321391288677047E-3</v>
      </c>
      <c r="G26" s="3">
        <v>1.6676853632049091</v>
      </c>
      <c r="H26" s="3">
        <v>0.96780449716566597</v>
      </c>
      <c r="I26" s="3">
        <v>2.635489860370575</v>
      </c>
    </row>
    <row r="27" spans="1:9">
      <c r="A27" t="s">
        <v>177</v>
      </c>
      <c r="B27" s="3">
        <v>0.3750968403051656</v>
      </c>
      <c r="C27" s="3">
        <v>4.4309817126749841E-2</v>
      </c>
      <c r="D27" s="3">
        <v>0</v>
      </c>
      <c r="E27" s="3">
        <v>1.1480814777226409</v>
      </c>
      <c r="F27" s="3">
        <v>1.0736280818032969E-2</v>
      </c>
      <c r="G27" s="3">
        <v>0.929866876033137</v>
      </c>
      <c r="H27" s="3">
        <v>1.57822441597237</v>
      </c>
      <c r="I27" s="3">
        <v>2.5080912920055067</v>
      </c>
    </row>
    <row r="28" spans="1:9">
      <c r="A28" t="s">
        <v>247</v>
      </c>
      <c r="B28" s="3">
        <v>0.36940275545949303</v>
      </c>
      <c r="C28" s="3">
        <v>0.41904779854341978</v>
      </c>
      <c r="D28" s="3">
        <v>0</v>
      </c>
      <c r="E28" s="3">
        <v>0.77224870967780701</v>
      </c>
      <c r="F28" s="3">
        <v>3.176698900441987E-2</v>
      </c>
      <c r="G28" s="3">
        <v>0.86335171241422493</v>
      </c>
      <c r="H28" s="3">
        <v>1.5924662526850097</v>
      </c>
      <c r="I28" s="3">
        <v>2.4558179650992349</v>
      </c>
    </row>
    <row r="29" spans="1:9">
      <c r="A29" t="s">
        <v>112</v>
      </c>
      <c r="B29" s="3">
        <v>0.42353674361632349</v>
      </c>
      <c r="C29" s="3">
        <v>0.18329676742230269</v>
      </c>
      <c r="D29" s="3">
        <v>0.25469164187272242</v>
      </c>
      <c r="E29" s="3">
        <v>0.21409516189544781</v>
      </c>
      <c r="F29" s="3">
        <v>5.7368046515842422E-3</v>
      </c>
      <c r="G29" s="3">
        <v>1.3711415799156468</v>
      </c>
      <c r="H29" s="3">
        <v>1.081357119458533</v>
      </c>
      <c r="I29" s="3">
        <v>2.4524986993741797</v>
      </c>
    </row>
    <row r="30" spans="1:9">
      <c r="A30" t="s">
        <v>229</v>
      </c>
      <c r="B30" s="3">
        <v>0.32384004104027059</v>
      </c>
      <c r="C30" s="3">
        <v>0.2882180299050619</v>
      </c>
      <c r="D30" s="3">
        <v>9.4318385528994E-4</v>
      </c>
      <c r="E30" s="3">
        <v>1.2245480961646531</v>
      </c>
      <c r="F30" s="3">
        <v>2.1005443795806999E-2</v>
      </c>
      <c r="G30" s="3">
        <v>0.53978523193918004</v>
      </c>
      <c r="H30" s="3">
        <v>1.8585547947610748</v>
      </c>
      <c r="I30" s="4">
        <v>2.3983400267002546</v>
      </c>
    </row>
    <row r="31" spans="1:9">
      <c r="A31" t="s">
        <v>201</v>
      </c>
      <c r="B31" s="3">
        <v>0.89313249142046736</v>
      </c>
      <c r="C31" s="3">
        <v>0.43898291367798781</v>
      </c>
      <c r="D31" s="3">
        <v>7.5040415731573067E-3</v>
      </c>
      <c r="E31" s="3">
        <v>0.68356660355186905</v>
      </c>
      <c r="F31" s="3">
        <v>9.1602909405687025E-3</v>
      </c>
      <c r="G31" s="3">
        <v>0.34677572801855089</v>
      </c>
      <c r="H31" s="3">
        <v>2.0323463411640481</v>
      </c>
      <c r="I31" s="3">
        <v>2.3791220691825989</v>
      </c>
    </row>
    <row r="32" spans="1:9">
      <c r="A32" t="s">
        <v>104</v>
      </c>
      <c r="B32" s="3">
        <v>0.42774633167623927</v>
      </c>
      <c r="C32" s="3">
        <v>0.29191201297359148</v>
      </c>
      <c r="D32" s="3">
        <v>3.66440864481275E-2</v>
      </c>
      <c r="E32" s="3">
        <v>9.5471468618386096E-2</v>
      </c>
      <c r="F32" s="3">
        <v>6.053756027891247E-3</v>
      </c>
      <c r="G32" s="3">
        <v>1.3366368280392322</v>
      </c>
      <c r="H32" s="3">
        <v>0.85782765574418041</v>
      </c>
      <c r="I32" s="3">
        <v>2.1944644837834124</v>
      </c>
    </row>
    <row r="33" spans="1:9">
      <c r="A33" t="s">
        <v>111</v>
      </c>
      <c r="B33" s="3">
        <v>0.108794995306404</v>
      </c>
      <c r="C33" s="3">
        <v>0.47003388976437066</v>
      </c>
      <c r="D33" s="3">
        <v>0.29090416991039542</v>
      </c>
      <c r="E33" s="3">
        <v>0.29585996738221831</v>
      </c>
      <c r="F33" s="3">
        <v>3.594772245936234E-3</v>
      </c>
      <c r="G33" s="3">
        <v>0.99816212994271081</v>
      </c>
      <c r="H33" s="3">
        <v>1.1691877946093021</v>
      </c>
      <c r="I33" s="3">
        <v>2.1673499245520129</v>
      </c>
    </row>
    <row r="34" spans="1:9">
      <c r="A34" t="s">
        <v>175</v>
      </c>
      <c r="B34" s="3">
        <v>0.1201998870534651</v>
      </c>
      <c r="C34" s="3">
        <v>6.3692237057367304E-2</v>
      </c>
      <c r="D34" s="3">
        <v>0</v>
      </c>
      <c r="E34" s="3">
        <v>0.8108102963097984</v>
      </c>
      <c r="F34" s="3">
        <v>1.3540169732068371E-2</v>
      </c>
      <c r="G34" s="3">
        <v>1.1301717903622799</v>
      </c>
      <c r="H34" s="3">
        <v>1.0082425901526897</v>
      </c>
      <c r="I34" s="3">
        <v>2.1384143805149698</v>
      </c>
    </row>
    <row r="35" spans="1:9">
      <c r="A35" t="s">
        <v>248</v>
      </c>
      <c r="B35" s="3">
        <v>0.35354681703657598</v>
      </c>
      <c r="C35" s="3">
        <v>0.26695787122290532</v>
      </c>
      <c r="D35" s="3">
        <v>0</v>
      </c>
      <c r="E35" s="3">
        <v>0.68995186723899393</v>
      </c>
      <c r="F35" s="3">
        <v>7.7272069229197896E-2</v>
      </c>
      <c r="G35" s="3">
        <v>0.72045446148378001</v>
      </c>
      <c r="H35" s="3">
        <v>1.3877286247276097</v>
      </c>
      <c r="I35" s="3">
        <v>2.1081830862113895</v>
      </c>
    </row>
    <row r="36" spans="1:9">
      <c r="A36" t="s">
        <v>178</v>
      </c>
      <c r="B36" s="3">
        <v>0.26268832844439316</v>
      </c>
      <c r="C36" s="3">
        <v>3.9970153802151021E-2</v>
      </c>
      <c r="D36" s="3">
        <v>0</v>
      </c>
      <c r="E36" s="3">
        <v>0.59992411127560441</v>
      </c>
      <c r="F36" s="3">
        <v>1.0542847933522479E-2</v>
      </c>
      <c r="G36" s="3">
        <v>1.0589918832237248</v>
      </c>
      <c r="H36" s="3">
        <v>0.91312544145564922</v>
      </c>
      <c r="I36" s="3">
        <v>1.9721173246793742</v>
      </c>
    </row>
    <row r="37" spans="1:9">
      <c r="A37" t="s">
        <v>166</v>
      </c>
      <c r="B37" s="3">
        <v>0.85127534211611022</v>
      </c>
      <c r="C37" s="3">
        <v>0.40173238637555764</v>
      </c>
      <c r="D37" s="3">
        <v>9.8306360447472069E-2</v>
      </c>
      <c r="E37" s="3">
        <v>0.37442199526581232</v>
      </c>
      <c r="F37" s="3">
        <v>4.4507152169871002E-3</v>
      </c>
      <c r="G37" s="3">
        <v>3.8005334032960213E-2</v>
      </c>
      <c r="H37" s="3">
        <v>1.7301867994219546</v>
      </c>
      <c r="I37" s="3">
        <v>1.7681921334549151</v>
      </c>
    </row>
    <row r="38" spans="1:9">
      <c r="A38" t="s">
        <v>67</v>
      </c>
      <c r="B38" s="3">
        <v>1.4351367370751491E-2</v>
      </c>
      <c r="C38" s="3">
        <v>1.9236452045826202E-2</v>
      </c>
      <c r="D38" s="3">
        <v>4.097131148697291E-2</v>
      </c>
      <c r="E38" s="3">
        <v>3.7455007188521613E-2</v>
      </c>
      <c r="F38" s="3">
        <v>5.0504198579668519E-4</v>
      </c>
      <c r="G38" s="3">
        <v>1.638796144785633</v>
      </c>
      <c r="H38" s="3">
        <v>0.11251918007785081</v>
      </c>
      <c r="I38" s="3">
        <v>1.7513153248634838</v>
      </c>
    </row>
    <row r="39" spans="1:9">
      <c r="A39" t="s">
        <v>41</v>
      </c>
      <c r="B39" s="3">
        <v>0.58796336009062911</v>
      </c>
      <c r="C39" s="3">
        <v>0.23353501304485721</v>
      </c>
      <c r="D39" s="3">
        <v>0.28052943239294592</v>
      </c>
      <c r="E39" s="3">
        <v>0.17666930008866871</v>
      </c>
      <c r="F39" s="3">
        <v>1.101978485775329E-3</v>
      </c>
      <c r="G39" s="3">
        <v>0.39502048895431152</v>
      </c>
      <c r="H39" s="3">
        <v>1.2797990841028497</v>
      </c>
      <c r="I39" s="3">
        <v>1.6748195730571609</v>
      </c>
    </row>
    <row r="40" spans="1:9">
      <c r="A40" t="s">
        <v>225</v>
      </c>
      <c r="B40" s="3">
        <v>0.39314123319054906</v>
      </c>
      <c r="C40" s="3">
        <v>0.17503537641557748</v>
      </c>
      <c r="D40" s="3">
        <v>0</v>
      </c>
      <c r="E40" s="3">
        <v>0.483176428936481</v>
      </c>
      <c r="F40" s="3">
        <v>2.0758006490440802E-2</v>
      </c>
      <c r="G40" s="3">
        <v>0.59028749462229801</v>
      </c>
      <c r="H40" s="3">
        <v>1.0721110450330602</v>
      </c>
      <c r="I40" s="3">
        <v>1.6623985396553582</v>
      </c>
    </row>
    <row r="41" spans="1:9">
      <c r="A41" t="s">
        <v>242</v>
      </c>
      <c r="B41" s="3">
        <v>0.17989149772976931</v>
      </c>
      <c r="C41" s="3">
        <v>0.55460769535485699</v>
      </c>
      <c r="D41" s="3">
        <v>0</v>
      </c>
      <c r="E41" s="3">
        <v>0.48982707148049898</v>
      </c>
      <c r="F41" s="3">
        <v>5.5032320858207001E-2</v>
      </c>
      <c r="G41" s="3">
        <v>0.3633306958376159</v>
      </c>
      <c r="H41" s="3">
        <v>1.2793585854233123</v>
      </c>
      <c r="I41" s="3">
        <v>1.6426892812609282</v>
      </c>
    </row>
    <row r="42" spans="1:9">
      <c r="A42" t="s">
        <v>24</v>
      </c>
      <c r="B42" s="3">
        <v>8.2497940110214246E-3</v>
      </c>
      <c r="C42" s="3">
        <v>0.3744591213663056</v>
      </c>
      <c r="D42" s="3">
        <v>0.17796453890652791</v>
      </c>
      <c r="E42" s="3">
        <v>0.33152779531589904</v>
      </c>
      <c r="F42" s="3">
        <v>4.4734447588619429E-3</v>
      </c>
      <c r="G42" s="3">
        <v>0.73819351655570697</v>
      </c>
      <c r="H42" s="3">
        <v>0.89667469435859926</v>
      </c>
      <c r="I42" s="3">
        <v>1.6348682109143062</v>
      </c>
    </row>
    <row r="43" spans="1:9">
      <c r="A43" t="s">
        <v>78</v>
      </c>
      <c r="B43" s="3">
        <v>0.22763029021804049</v>
      </c>
      <c r="C43" s="3">
        <v>0.5644851682221641</v>
      </c>
      <c r="D43" s="3">
        <v>0.18783373189550751</v>
      </c>
      <c r="E43" s="3">
        <v>6.0811074934473928E-2</v>
      </c>
      <c r="F43" s="3">
        <v>3.795802878486472E-3</v>
      </c>
      <c r="G43" s="3">
        <v>0.53991273301913278</v>
      </c>
      <c r="H43" s="3">
        <v>1.0445560681487092</v>
      </c>
      <c r="I43" s="3">
        <v>1.5844688011678421</v>
      </c>
    </row>
    <row r="44" spans="1:9">
      <c r="A44" t="s">
        <v>174</v>
      </c>
      <c r="B44" s="3">
        <v>5.8436751059135782E-2</v>
      </c>
      <c r="C44" s="3">
        <v>1.2224341272599219E-2</v>
      </c>
      <c r="D44" s="3">
        <v>0</v>
      </c>
      <c r="E44" s="3">
        <v>0.30214089993880339</v>
      </c>
      <c r="F44" s="3">
        <v>1.8945533769800849E-2</v>
      </c>
      <c r="G44" s="3">
        <v>1.1921091900189031</v>
      </c>
      <c r="H44" s="3">
        <v>0.39174752604035523</v>
      </c>
      <c r="I44" s="3">
        <v>1.5838567160592585</v>
      </c>
    </row>
    <row r="45" spans="1:9">
      <c r="A45" t="s">
        <v>158</v>
      </c>
      <c r="B45" s="3">
        <v>0.45742321535760411</v>
      </c>
      <c r="C45" s="3">
        <v>0.35752250520906198</v>
      </c>
      <c r="D45" s="3">
        <v>0.65570390097912501</v>
      </c>
      <c r="E45" s="3">
        <v>7.9106938638897496E-3</v>
      </c>
      <c r="F45" s="3">
        <v>6.0070071117159722E-4</v>
      </c>
      <c r="G45" s="3">
        <v>9.9002474150439612E-2</v>
      </c>
      <c r="H45" s="3">
        <v>1.4791610161208539</v>
      </c>
      <c r="I45" s="3">
        <v>1.5781634902712935</v>
      </c>
    </row>
    <row r="46" spans="1:9">
      <c r="A46" t="s">
        <v>26</v>
      </c>
      <c r="B46" s="3">
        <v>0.35715459384476594</v>
      </c>
      <c r="C46" s="3">
        <v>0.49097459328840931</v>
      </c>
      <c r="D46" s="3">
        <v>0.39718672798944593</v>
      </c>
      <c r="E46" s="3">
        <v>0.22591754237286971</v>
      </c>
      <c r="F46" s="3">
        <v>8.1583833357025393E-4</v>
      </c>
      <c r="G46" s="3">
        <v>8.5993194241418394E-2</v>
      </c>
      <c r="H46" s="3">
        <v>1.4720492958290587</v>
      </c>
      <c r="I46" s="3">
        <v>1.558042490070477</v>
      </c>
    </row>
    <row r="47" spans="1:9">
      <c r="A47" t="s">
        <v>66</v>
      </c>
      <c r="B47" s="3">
        <v>0.26495962294233899</v>
      </c>
      <c r="C47" s="3">
        <v>0.41768340409095434</v>
      </c>
      <c r="D47" s="3">
        <v>0.46516130930032629</v>
      </c>
      <c r="E47" s="3">
        <v>0.13821542333433662</v>
      </c>
      <c r="F47" s="3">
        <v>2.9870388469535733E-4</v>
      </c>
      <c r="G47" s="3">
        <v>0.26370762853442004</v>
      </c>
      <c r="H47" s="3">
        <v>1.2863184635526363</v>
      </c>
      <c r="I47" s="3">
        <v>1.5500260920870563</v>
      </c>
    </row>
    <row r="48" spans="1:9">
      <c r="A48" t="s">
        <v>74</v>
      </c>
      <c r="B48" s="3">
        <v>0.5539320353706817</v>
      </c>
      <c r="C48" s="3">
        <v>4.5160663329668914E-2</v>
      </c>
      <c r="D48" s="3">
        <v>0.87437544474770601</v>
      </c>
      <c r="E48" s="3">
        <v>2.278842794350593E-2</v>
      </c>
      <c r="F48" s="3">
        <v>6.1181978786567395E-4</v>
      </c>
      <c r="G48" s="3">
        <v>4.6080205711691004E-2</v>
      </c>
      <c r="H48" s="3">
        <v>1.4968683911794409</v>
      </c>
      <c r="I48" s="3">
        <v>1.5429485968911321</v>
      </c>
    </row>
    <row r="49" spans="1:9">
      <c r="A49" t="s">
        <v>54</v>
      </c>
      <c r="B49" s="3">
        <v>0.31092279796379918</v>
      </c>
      <c r="C49" s="3">
        <v>0.45493193502930962</v>
      </c>
      <c r="D49" s="3">
        <v>1.678740528884223E-2</v>
      </c>
      <c r="E49" s="3">
        <v>0.1573175790101029</v>
      </c>
      <c r="F49" s="3">
        <v>2.4575983907017219E-3</v>
      </c>
      <c r="G49" s="3">
        <v>0.54053882745541548</v>
      </c>
      <c r="H49" s="3">
        <v>0.94241731568282761</v>
      </c>
      <c r="I49" s="3">
        <v>1.482956143138243</v>
      </c>
    </row>
    <row r="50" spans="1:9">
      <c r="A50" t="s">
        <v>216</v>
      </c>
      <c r="B50" s="3">
        <v>0.32318781797756524</v>
      </c>
      <c r="C50" s="3">
        <v>0.21049652201674002</v>
      </c>
      <c r="D50" s="3">
        <v>0</v>
      </c>
      <c r="E50" s="3">
        <v>0.31106287709565322</v>
      </c>
      <c r="F50" s="3">
        <v>1.0924843801469681E-2</v>
      </c>
      <c r="G50" s="3">
        <v>0.59283988515867403</v>
      </c>
      <c r="H50" s="3">
        <v>0.85567206089132075</v>
      </c>
      <c r="I50" s="3">
        <v>1.4485119460499949</v>
      </c>
    </row>
    <row r="51" spans="1:9">
      <c r="A51" t="s">
        <v>23</v>
      </c>
      <c r="B51" s="3">
        <v>1.067737937895195E-2</v>
      </c>
      <c r="C51" s="3">
        <v>0.1735026627855486</v>
      </c>
      <c r="D51" s="3">
        <v>0.27531182877845889</v>
      </c>
      <c r="E51" s="3">
        <v>0.18460048985589059</v>
      </c>
      <c r="F51" s="3">
        <v>8.5270371975131802E-4</v>
      </c>
      <c r="G51" s="3">
        <v>0.73869108731081756</v>
      </c>
      <c r="H51" s="3">
        <v>0.64494506451856637</v>
      </c>
      <c r="I51" s="3">
        <v>1.3836361518293838</v>
      </c>
    </row>
    <row r="52" spans="1:9">
      <c r="A52" t="s">
        <v>65</v>
      </c>
      <c r="B52" s="3">
        <v>1.7751564242215499E-2</v>
      </c>
      <c r="C52" s="3">
        <v>5.0211113679616698E-2</v>
      </c>
      <c r="D52" s="3">
        <v>1.8013387927210099E-2</v>
      </c>
      <c r="E52" s="3">
        <v>0.27560590140621977</v>
      </c>
      <c r="F52" s="3">
        <v>2.7709232159946117E-3</v>
      </c>
      <c r="G52" s="3">
        <v>0.99602076131862027</v>
      </c>
      <c r="H52" s="3">
        <v>0.36435289047137875</v>
      </c>
      <c r="I52" s="3">
        <v>1.3603736517899991</v>
      </c>
    </row>
    <row r="53" spans="1:9">
      <c r="A53" t="s">
        <v>73</v>
      </c>
      <c r="B53" s="3">
        <v>0.63870572805394465</v>
      </c>
      <c r="C53" s="3">
        <v>0.18995470630140621</v>
      </c>
      <c r="D53" s="3">
        <v>0.39969759902909363</v>
      </c>
      <c r="E53" s="3">
        <v>1.091427244015784E-2</v>
      </c>
      <c r="F53" s="3">
        <v>6.9701787736363994E-4</v>
      </c>
      <c r="G53" s="3">
        <v>7.080289438944451E-2</v>
      </c>
      <c r="H53" s="3">
        <v>1.2399693237020124</v>
      </c>
      <c r="I53" s="3">
        <v>1.3107722180914569</v>
      </c>
    </row>
    <row r="54" spans="1:9">
      <c r="A54" t="s">
        <v>223</v>
      </c>
      <c r="B54" s="3">
        <v>0.20517575078494699</v>
      </c>
      <c r="C54" s="3">
        <v>0.18237545826738641</v>
      </c>
      <c r="D54" s="3">
        <v>0</v>
      </c>
      <c r="E54" s="3">
        <v>0.35425796251769703</v>
      </c>
      <c r="F54" s="3">
        <v>6.1943252362217502E-3</v>
      </c>
      <c r="G54" s="3">
        <v>0.51631901547700898</v>
      </c>
      <c r="H54" s="3">
        <v>0.7480034968062258</v>
      </c>
      <c r="I54" s="3">
        <v>1.2643225122832349</v>
      </c>
    </row>
    <row r="55" spans="1:9">
      <c r="A55" t="s">
        <v>169</v>
      </c>
      <c r="B55" s="3">
        <v>0.61011318971375139</v>
      </c>
      <c r="C55" s="3">
        <v>2.9715481475412739E-2</v>
      </c>
      <c r="D55" s="3">
        <v>4.3090255957301399E-2</v>
      </c>
      <c r="E55" s="3">
        <v>0.43706335443108474</v>
      </c>
      <c r="F55" s="3">
        <v>7.4071267388278817E-3</v>
      </c>
      <c r="G55" s="3">
        <v>4.9646105925671355E-2</v>
      </c>
      <c r="H55" s="3">
        <v>1.1273894083163476</v>
      </c>
      <c r="I55" s="3">
        <v>1.1770355142420188</v>
      </c>
    </row>
    <row r="56" spans="1:9">
      <c r="A56" t="s">
        <v>155</v>
      </c>
      <c r="B56" s="3">
        <v>0.1540575933333235</v>
      </c>
      <c r="C56" s="3">
        <v>1.4978727402064039E-2</v>
      </c>
      <c r="D56" s="3">
        <v>0</v>
      </c>
      <c r="E56" s="3">
        <v>0.18848707481082719</v>
      </c>
      <c r="F56" s="3">
        <v>4.5167426825332861E-2</v>
      </c>
      <c r="G56" s="3">
        <v>0.77234878328743506</v>
      </c>
      <c r="H56" s="3">
        <v>0.40269082237155701</v>
      </c>
      <c r="I56" s="3">
        <v>1.175039605658992</v>
      </c>
    </row>
    <row r="57" spans="1:9">
      <c r="A57" t="s">
        <v>50</v>
      </c>
      <c r="B57" s="3">
        <v>0.26529895612937932</v>
      </c>
      <c r="C57" s="3">
        <v>0.1065913687298756</v>
      </c>
      <c r="D57" s="3">
        <v>0.68149722824504388</v>
      </c>
      <c r="E57" s="3">
        <v>2.7240172892468304E-2</v>
      </c>
      <c r="F57" s="3">
        <v>2.0634391206725459E-4</v>
      </c>
      <c r="G57" s="3">
        <v>4.6314222991242493E-2</v>
      </c>
      <c r="H57" s="3">
        <v>1.080834069908859</v>
      </c>
      <c r="I57" s="3">
        <v>1.1271482929001015</v>
      </c>
    </row>
    <row r="58" spans="1:9">
      <c r="A58" t="s">
        <v>22</v>
      </c>
      <c r="B58" s="3">
        <v>4.0308893536322714E-2</v>
      </c>
      <c r="C58" s="3">
        <v>0.19833004305041269</v>
      </c>
      <c r="D58" s="3">
        <v>9.2787056380540398E-2</v>
      </c>
      <c r="E58" s="3">
        <v>0.30327690457331824</v>
      </c>
      <c r="F58" s="3">
        <v>4.8086878984069138E-3</v>
      </c>
      <c r="G58" s="3">
        <v>0.44092115369704998</v>
      </c>
      <c r="H58" s="3">
        <v>0.63951158543898701</v>
      </c>
      <c r="I58" s="3">
        <v>1.0804327391360371</v>
      </c>
    </row>
    <row r="59" spans="1:9">
      <c r="A59" t="s">
        <v>208</v>
      </c>
      <c r="B59" s="3">
        <v>0.18127423408044541</v>
      </c>
      <c r="C59" s="3">
        <v>0.1308478317983402</v>
      </c>
      <c r="D59" s="3">
        <v>0</v>
      </c>
      <c r="E59" s="3">
        <v>0.29440615306693274</v>
      </c>
      <c r="F59" s="3">
        <v>3.382210069617371E-2</v>
      </c>
      <c r="G59" s="3">
        <v>0.43278861876223784</v>
      </c>
      <c r="H59" s="3">
        <v>0.64035031964189504</v>
      </c>
      <c r="I59" s="3">
        <v>1.073138938404133</v>
      </c>
    </row>
    <row r="60" spans="1:9">
      <c r="A60" t="s">
        <v>113</v>
      </c>
      <c r="B60" s="3">
        <v>5.7397315437523015E-2</v>
      </c>
      <c r="C60" s="3">
        <v>0.3872918074793974</v>
      </c>
      <c r="D60" s="3">
        <v>0.36742412488430704</v>
      </c>
      <c r="E60" s="3">
        <v>8.6737491454493207E-2</v>
      </c>
      <c r="F60" s="3">
        <v>1.9802677236703528E-3</v>
      </c>
      <c r="G60" s="3">
        <v>0.14734752357883302</v>
      </c>
      <c r="H60" s="3">
        <v>0.90083100697937502</v>
      </c>
      <c r="I60" s="3">
        <v>1.0481785305582079</v>
      </c>
    </row>
    <row r="61" spans="1:9">
      <c r="A61" t="s">
        <v>106</v>
      </c>
      <c r="B61" s="3">
        <v>3.1834842621582281E-2</v>
      </c>
      <c r="C61" s="3">
        <v>0.19016261406958701</v>
      </c>
      <c r="D61" s="3">
        <v>4.8984457958944619E-3</v>
      </c>
      <c r="E61" s="3">
        <v>0.105168108938444</v>
      </c>
      <c r="F61" s="3">
        <v>7.0347932603135998E-3</v>
      </c>
      <c r="G61" s="3">
        <v>0.69128447250087932</v>
      </c>
      <c r="H61" s="3">
        <v>0.33909880468590287</v>
      </c>
      <c r="I61" s="3">
        <v>1.0303832771867822</v>
      </c>
    </row>
    <row r="62" spans="1:9">
      <c r="A62" t="s">
        <v>173</v>
      </c>
      <c r="B62" s="3">
        <v>6.7913666587207405E-2</v>
      </c>
      <c r="C62" s="3">
        <v>5.0594701462809852E-2</v>
      </c>
      <c r="D62" s="3">
        <v>0</v>
      </c>
      <c r="E62" s="3">
        <v>0.1085945375189116</v>
      </c>
      <c r="F62" s="3">
        <v>5.8299682663738887E-4</v>
      </c>
      <c r="G62" s="3">
        <v>0.79944067646199735</v>
      </c>
      <c r="H62" s="3">
        <v>0.22768590239565667</v>
      </c>
      <c r="I62" s="3">
        <v>1.027126578857654</v>
      </c>
    </row>
    <row r="63" spans="1:9">
      <c r="A63" t="s">
        <v>63</v>
      </c>
      <c r="B63" s="3">
        <v>3.6230420312759219E-3</v>
      </c>
      <c r="C63" s="3">
        <v>0.13165109277953796</v>
      </c>
      <c r="D63" s="3">
        <v>0.16196737991410923</v>
      </c>
      <c r="E63" s="3">
        <v>1.8780492539647298E-2</v>
      </c>
      <c r="F63" s="3">
        <v>1.2410720075732688E-3</v>
      </c>
      <c r="G63" s="3">
        <v>0.6698986387956718</v>
      </c>
      <c r="H63" s="3">
        <v>0.31726307927228337</v>
      </c>
      <c r="I63" s="3">
        <v>0.98716171806795516</v>
      </c>
    </row>
    <row r="64" spans="1:9">
      <c r="A64" t="s">
        <v>241</v>
      </c>
      <c r="B64" s="3">
        <v>9.6717143554830701E-2</v>
      </c>
      <c r="C64" s="3">
        <v>1.5377472410947002E-2</v>
      </c>
      <c r="D64" s="3">
        <v>2.8622700295968367E-4</v>
      </c>
      <c r="E64" s="3">
        <v>9.5195973740743206E-2</v>
      </c>
      <c r="F64" s="3">
        <v>6.5095334084531104E-3</v>
      </c>
      <c r="G64" s="3">
        <v>0.74371654947078114</v>
      </c>
      <c r="H64" s="3">
        <v>0.21408635011796401</v>
      </c>
      <c r="I64" s="3">
        <v>0.9578028995887452</v>
      </c>
    </row>
    <row r="65" spans="1:9">
      <c r="A65" t="s">
        <v>161</v>
      </c>
      <c r="B65" s="3">
        <v>0.13298059342728372</v>
      </c>
      <c r="C65" s="3">
        <v>3.8783765308543529E-2</v>
      </c>
      <c r="D65" s="3">
        <v>0</v>
      </c>
      <c r="E65" s="3">
        <v>0.60432046251255322</v>
      </c>
      <c r="F65" s="3">
        <v>6.2732455526468001E-3</v>
      </c>
      <c r="G65" s="3">
        <v>0.12118761038071761</v>
      </c>
      <c r="H65" s="3">
        <v>0.78235806680102638</v>
      </c>
      <c r="I65" s="3">
        <v>0.90354567718174394</v>
      </c>
    </row>
    <row r="66" spans="1:9">
      <c r="A66" t="s">
        <v>83</v>
      </c>
      <c r="B66" s="3">
        <v>4.7216872937026755E-2</v>
      </c>
      <c r="C66" s="3">
        <v>9.1127590113416167E-3</v>
      </c>
      <c r="D66" s="3">
        <v>0</v>
      </c>
      <c r="E66" s="3">
        <v>6.8884734686459989E-2</v>
      </c>
      <c r="F66" s="3">
        <v>9.7331930044486175E-4</v>
      </c>
      <c r="G66" s="3">
        <v>0.77721152359547152</v>
      </c>
      <c r="H66" s="3">
        <v>0.12618768593528407</v>
      </c>
      <c r="I66" s="3">
        <v>0.90339920953075559</v>
      </c>
    </row>
    <row r="67" spans="1:9">
      <c r="A67" t="s">
        <v>121</v>
      </c>
      <c r="B67" s="3">
        <v>2.3422847708920509E-2</v>
      </c>
      <c r="C67" s="3">
        <v>0.22657184777165851</v>
      </c>
      <c r="D67" s="3">
        <v>1.2572224259959999E-6</v>
      </c>
      <c r="E67" s="3">
        <v>9.21607445337497E-2</v>
      </c>
      <c r="F67" s="3">
        <v>6.5394344762364262E-4</v>
      </c>
      <c r="G67" s="3">
        <v>0.50742078912760535</v>
      </c>
      <c r="H67" s="3">
        <v>0.34281064068440759</v>
      </c>
      <c r="I67" s="3">
        <v>0.85023142981201294</v>
      </c>
    </row>
    <row r="68" spans="1:9">
      <c r="A68" t="s">
        <v>52</v>
      </c>
      <c r="B68" s="3">
        <v>1.2055547399097196E-2</v>
      </c>
      <c r="C68" s="3">
        <v>5.6058736120901287E-2</v>
      </c>
      <c r="D68" s="3">
        <v>7.793036813312895E-3</v>
      </c>
      <c r="E68" s="3">
        <v>0.1379461405748317</v>
      </c>
      <c r="F68" s="3">
        <v>7.0530002648933141E-4</v>
      </c>
      <c r="G68" s="3">
        <v>0.62690386012478649</v>
      </c>
      <c r="H68" s="3">
        <v>0.21455876093463638</v>
      </c>
      <c r="I68" s="3">
        <v>0.84146262105942293</v>
      </c>
    </row>
    <row r="69" spans="1:9">
      <c r="A69" t="s">
        <v>34</v>
      </c>
      <c r="B69" s="3">
        <v>0.36811140401177311</v>
      </c>
      <c r="C69" s="3">
        <v>0.1650644271930396</v>
      </c>
      <c r="D69" s="3">
        <v>1.3802125762391228E-2</v>
      </c>
      <c r="E69" s="3">
        <v>0.18975085930840258</v>
      </c>
      <c r="F69" s="3">
        <v>4.7017969049976759E-4</v>
      </c>
      <c r="G69" s="3">
        <v>9.7297408647770312E-2</v>
      </c>
      <c r="H69" s="3">
        <v>0.73719899596611294</v>
      </c>
      <c r="I69" s="3">
        <v>0.83449640461388319</v>
      </c>
    </row>
    <row r="70" spans="1:9">
      <c r="A70" t="s">
        <v>172</v>
      </c>
      <c r="B70" s="3">
        <v>0.1616825294618372</v>
      </c>
      <c r="C70" s="3">
        <v>7.1942893938176267E-2</v>
      </c>
      <c r="D70" s="3">
        <v>0</v>
      </c>
      <c r="E70" s="3">
        <v>0.2161595296045678</v>
      </c>
      <c r="F70" s="3">
        <v>8.2347396487885208E-4</v>
      </c>
      <c r="G70" s="3">
        <v>0.36554993915315248</v>
      </c>
      <c r="H70" s="3">
        <v>0.45060842696948256</v>
      </c>
      <c r="I70" s="3">
        <v>0.81615836612263504</v>
      </c>
    </row>
    <row r="71" spans="1:9">
      <c r="A71" t="s">
        <v>163</v>
      </c>
      <c r="B71" s="3">
        <v>0.23585770847261292</v>
      </c>
      <c r="C71" s="3">
        <v>4.7117123267125763E-2</v>
      </c>
      <c r="D71" s="3">
        <v>0.38185842901732248</v>
      </c>
      <c r="E71" s="3">
        <v>0.13190200225218282</v>
      </c>
      <c r="F71" s="3">
        <v>5.2282161242384008E-4</v>
      </c>
      <c r="G71" s="3">
        <v>4.3746058280088162E-3</v>
      </c>
      <c r="H71" s="3">
        <v>0.79725808462165371</v>
      </c>
      <c r="I71" s="3">
        <v>0.80163269044966257</v>
      </c>
    </row>
    <row r="72" spans="1:9">
      <c r="A72" t="s">
        <v>240</v>
      </c>
      <c r="B72" s="3">
        <v>0.31251447985289826</v>
      </c>
      <c r="C72" s="3">
        <v>5.8196992072732205E-3</v>
      </c>
      <c r="D72" s="3">
        <v>4.7253966631305601E-5</v>
      </c>
      <c r="E72" s="3">
        <v>2.487361068865452E-2</v>
      </c>
      <c r="F72" s="3">
        <v>1.654137887935893E-3</v>
      </c>
      <c r="G72" s="3">
        <v>0.44699502291446058</v>
      </c>
      <c r="H72" s="3">
        <v>0.34490918160334283</v>
      </c>
      <c r="I72" s="3">
        <v>0.7919042045178033</v>
      </c>
    </row>
    <row r="73" spans="1:9">
      <c r="A73" t="s">
        <v>226</v>
      </c>
      <c r="B73" s="3">
        <v>9.3820789482242997E-2</v>
      </c>
      <c r="C73" s="3">
        <v>0.16705338951824319</v>
      </c>
      <c r="D73" s="3">
        <v>8.6066366896051395E-4</v>
      </c>
      <c r="E73" s="3">
        <v>0.28901079774005728</v>
      </c>
      <c r="F73" s="3">
        <v>9.1702875310023489E-3</v>
      </c>
      <c r="G73" s="3">
        <v>0.23026440326312003</v>
      </c>
      <c r="H73" s="3">
        <v>0.55991592794048595</v>
      </c>
      <c r="I73" s="4">
        <v>0.79018033120360598</v>
      </c>
    </row>
    <row r="74" spans="1:9">
      <c r="A74" t="s">
        <v>233</v>
      </c>
      <c r="B74" s="3">
        <v>5.2613161777978382E-2</v>
      </c>
      <c r="C74" s="3">
        <v>1.5618855099131951E-3</v>
      </c>
      <c r="D74" s="3">
        <v>6.3053625424181002E-6</v>
      </c>
      <c r="E74" s="3">
        <v>8.1871754743028907E-2</v>
      </c>
      <c r="F74" s="3">
        <v>2.5922113492661122E-3</v>
      </c>
      <c r="G74" s="3">
        <v>0.63858174453737915</v>
      </c>
      <c r="H74" s="3">
        <v>0.13864531874265684</v>
      </c>
      <c r="I74" s="4">
        <v>0.77722706328003599</v>
      </c>
    </row>
    <row r="75" spans="1:9">
      <c r="A75" t="s">
        <v>119</v>
      </c>
      <c r="B75" s="3">
        <v>3.2263192249607088E-2</v>
      </c>
      <c r="C75" s="3">
        <v>0.10765940572043969</v>
      </c>
      <c r="D75" s="3">
        <v>0</v>
      </c>
      <c r="E75" s="3">
        <v>8.3601872985038295E-2</v>
      </c>
      <c r="F75" s="3">
        <v>4.8258397801968875E-4</v>
      </c>
      <c r="G75" s="3">
        <v>0.51340694223246697</v>
      </c>
      <c r="H75" s="3">
        <v>0.22400705493315998</v>
      </c>
      <c r="I75" s="3">
        <v>0.73741399716562694</v>
      </c>
    </row>
    <row r="76" spans="1:9">
      <c r="A76" t="s">
        <v>28</v>
      </c>
      <c r="B76" s="3">
        <v>0.17961985023292237</v>
      </c>
      <c r="C76" s="3">
        <v>3.9474048942884504E-2</v>
      </c>
      <c r="D76" s="3">
        <v>0.22727605406270793</v>
      </c>
      <c r="E76" s="3">
        <v>0.28640295134448451</v>
      </c>
      <c r="F76" s="3">
        <v>3.731925909426267E-4</v>
      </c>
      <c r="G76" s="3">
        <v>2.4386697435944413E-3</v>
      </c>
      <c r="H76" s="3">
        <v>0.73314609717394097</v>
      </c>
      <c r="I76" s="3">
        <v>0.73558476691753549</v>
      </c>
    </row>
    <row r="77" spans="1:9">
      <c r="A77" t="s">
        <v>168</v>
      </c>
      <c r="B77" s="3">
        <v>0.1794559347532998</v>
      </c>
      <c r="C77" s="3">
        <v>6.4766621823273848E-2</v>
      </c>
      <c r="D77" s="3">
        <v>1.6617319556184298E-2</v>
      </c>
      <c r="E77" s="3">
        <v>0.12550324219319209</v>
      </c>
      <c r="F77" s="3">
        <v>1.1521631816763717E-3</v>
      </c>
      <c r="G77" s="3">
        <v>0.32256234555347707</v>
      </c>
      <c r="H77" s="3">
        <v>0.38749528150760471</v>
      </c>
      <c r="I77" s="3">
        <v>0.71005762706108178</v>
      </c>
    </row>
    <row r="78" spans="1:9">
      <c r="A78" t="s">
        <v>118</v>
      </c>
      <c r="B78" s="3">
        <v>1.9377600116545272E-2</v>
      </c>
      <c r="C78" s="3">
        <v>9.4546410779485904E-2</v>
      </c>
      <c r="D78" s="3">
        <v>1.7174305440166651E-3</v>
      </c>
      <c r="E78" s="3">
        <v>0.1226177480295183</v>
      </c>
      <c r="F78" s="3">
        <v>1.292215421900748E-3</v>
      </c>
      <c r="G78" s="3">
        <v>0.44364368207060195</v>
      </c>
      <c r="H78" s="3">
        <v>0.23955140489146615</v>
      </c>
      <c r="I78" s="3">
        <v>0.6831950869620681</v>
      </c>
    </row>
    <row r="79" spans="1:9">
      <c r="A79" t="s">
        <v>31</v>
      </c>
      <c r="B79" s="3">
        <v>0.2107298598894379</v>
      </c>
      <c r="C79" s="3">
        <v>0.1127131410230532</v>
      </c>
      <c r="D79" s="3">
        <v>7.149734851091058E-2</v>
      </c>
      <c r="E79" s="3">
        <v>9.4991167983592903E-2</v>
      </c>
      <c r="F79" s="3">
        <v>9.3805757452856758E-4</v>
      </c>
      <c r="G79" s="3">
        <v>0.15714792410750592</v>
      </c>
      <c r="H79" s="3">
        <v>0.4908695749815235</v>
      </c>
      <c r="I79" s="3">
        <v>0.6480174990890295</v>
      </c>
    </row>
    <row r="80" spans="1:9">
      <c r="A80" t="s">
        <v>132</v>
      </c>
      <c r="B80" s="3">
        <v>7.1146215580602301E-2</v>
      </c>
      <c r="C80" s="3">
        <v>0.12959984458658769</v>
      </c>
      <c r="D80" s="3">
        <v>4.01831161657839E-3</v>
      </c>
      <c r="E80" s="3">
        <v>0.1567221257496785</v>
      </c>
      <c r="F80" s="3">
        <v>2.5709572234967563E-3</v>
      </c>
      <c r="G80" s="3">
        <v>0.2720800505161442</v>
      </c>
      <c r="H80" s="3">
        <v>0.36405745475694684</v>
      </c>
      <c r="I80" s="3">
        <v>0.63613750527309099</v>
      </c>
    </row>
    <row r="81" spans="1:9">
      <c r="A81" t="s">
        <v>199</v>
      </c>
      <c r="B81" s="3">
        <v>7.0025744746832985E-2</v>
      </c>
      <c r="C81" s="3">
        <v>4.3459396892034998E-4</v>
      </c>
      <c r="D81" s="3">
        <v>0.5225350345102947</v>
      </c>
      <c r="E81" s="3">
        <v>2.4335009336542989E-2</v>
      </c>
      <c r="F81" s="3">
        <v>1.9323379103432764E-3</v>
      </c>
      <c r="G81" s="3">
        <v>8.6416591213746687E-4</v>
      </c>
      <c r="H81" s="3">
        <v>0.61926272047294117</v>
      </c>
      <c r="I81" s="3">
        <v>0.62012688638507851</v>
      </c>
    </row>
    <row r="82" spans="1:9">
      <c r="A82" t="s">
        <v>55</v>
      </c>
      <c r="B82" s="3">
        <v>0.16127403427699971</v>
      </c>
      <c r="C82" s="3">
        <v>0.16672017249778254</v>
      </c>
      <c r="D82" s="3">
        <v>4.3338643775930233E-2</v>
      </c>
      <c r="E82" s="3">
        <v>0.16625406072172649</v>
      </c>
      <c r="F82" s="3">
        <v>3.5549999607744688E-3</v>
      </c>
      <c r="G82" s="3">
        <v>3.3742444716763687E-2</v>
      </c>
      <c r="H82" s="3">
        <v>0.54114191123321409</v>
      </c>
      <c r="I82" s="3">
        <v>0.57488435594997778</v>
      </c>
    </row>
    <row r="83" spans="1:9">
      <c r="A83" t="s">
        <v>156</v>
      </c>
      <c r="B83" s="3">
        <v>0.17836258335437288</v>
      </c>
      <c r="C83" s="3">
        <v>1.2719607948195569E-3</v>
      </c>
      <c r="D83" s="3">
        <v>0</v>
      </c>
      <c r="E83" s="3">
        <v>0.11174847997794962</v>
      </c>
      <c r="F83" s="3">
        <v>3.1209326049475932E-3</v>
      </c>
      <c r="G83" s="3">
        <v>0.21312970561368261</v>
      </c>
      <c r="H83" s="3">
        <v>0.29450395673209384</v>
      </c>
      <c r="I83" s="3">
        <v>0.50763366234577645</v>
      </c>
    </row>
    <row r="84" spans="1:9">
      <c r="A84" t="s">
        <v>32</v>
      </c>
      <c r="B84" s="3">
        <v>1.704700740199776E-3</v>
      </c>
      <c r="C84" s="3">
        <v>7.8591145856849107E-2</v>
      </c>
      <c r="D84" s="3">
        <v>3.4349786709075419E-4</v>
      </c>
      <c r="E84" s="3">
        <v>8.2426880685994394E-2</v>
      </c>
      <c r="F84" s="3">
        <v>5.4855085270725666E-4</v>
      </c>
      <c r="G84" s="3">
        <v>0.34310462953831289</v>
      </c>
      <c r="H84" s="3">
        <v>0.16361477600283464</v>
      </c>
      <c r="I84" s="3">
        <v>0.50671940554114747</v>
      </c>
    </row>
    <row r="85" spans="1:9">
      <c r="A85" t="s">
        <v>122</v>
      </c>
      <c r="B85" s="3">
        <v>1.570311670370882E-2</v>
      </c>
      <c r="C85" s="3">
        <v>0.1240007087028149</v>
      </c>
      <c r="D85" s="3">
        <v>0</v>
      </c>
      <c r="E85" s="3">
        <v>6.7685312469073944E-2</v>
      </c>
      <c r="F85" s="3">
        <v>2.1830796773346867E-3</v>
      </c>
      <c r="G85" s="3">
        <v>0.28214184923573477</v>
      </c>
      <c r="H85" s="3">
        <v>0.20957221755293459</v>
      </c>
      <c r="I85" s="3">
        <v>0.49171406678866936</v>
      </c>
    </row>
    <row r="86" spans="1:9">
      <c r="A86" t="s">
        <v>19</v>
      </c>
      <c r="B86" s="3">
        <v>5.7181573589419096E-2</v>
      </c>
      <c r="C86" s="3">
        <v>1.6100833775913242E-2</v>
      </c>
      <c r="D86" s="3">
        <v>2.1951149136402578E-3</v>
      </c>
      <c r="E86" s="3">
        <v>0.1282013079940599</v>
      </c>
      <c r="F86" s="3">
        <v>6.3289916357538319E-4</v>
      </c>
      <c r="G86" s="3">
        <v>0.27674395652230338</v>
      </c>
      <c r="H86" s="3">
        <v>0.20431172943660952</v>
      </c>
      <c r="I86" s="3">
        <v>0.4810556859589129</v>
      </c>
    </row>
    <row r="87" spans="1:9">
      <c r="A87" t="s">
        <v>45</v>
      </c>
      <c r="B87" s="3">
        <v>1.4059291365821246E-2</v>
      </c>
      <c r="C87" s="3">
        <v>7.6817085579606231E-2</v>
      </c>
      <c r="D87" s="3">
        <v>1.19113362111403E-3</v>
      </c>
      <c r="E87" s="3">
        <v>0.17239598057163966</v>
      </c>
      <c r="F87" s="3">
        <v>6.6217066529613276E-4</v>
      </c>
      <c r="G87" s="3">
        <v>0.213521281993547</v>
      </c>
      <c r="H87" s="3">
        <v>0.26512566180347691</v>
      </c>
      <c r="I87" s="3">
        <v>0.47864694379702388</v>
      </c>
    </row>
    <row r="88" spans="1:9">
      <c r="A88" t="s">
        <v>58</v>
      </c>
      <c r="B88" s="3">
        <v>7.2611523150451815E-2</v>
      </c>
      <c r="C88" s="3">
        <v>0.1765186771495211</v>
      </c>
      <c r="D88" s="3">
        <v>2.7395883487874202E-2</v>
      </c>
      <c r="E88" s="3">
        <v>0.17954082048566208</v>
      </c>
      <c r="F88" s="3">
        <v>2.2229843934238576E-3</v>
      </c>
      <c r="G88" s="3">
        <v>1.8389012995566466E-2</v>
      </c>
      <c r="H88" s="3">
        <v>0.45828988866694165</v>
      </c>
      <c r="I88" s="3">
        <v>0.47667890166250815</v>
      </c>
    </row>
    <row r="89" spans="1:9">
      <c r="A89" t="s">
        <v>162</v>
      </c>
      <c r="B89" s="3">
        <v>3.5907651043812119E-2</v>
      </c>
      <c r="C89" s="3">
        <v>2.5137965315588953E-2</v>
      </c>
      <c r="D89" s="3">
        <v>0</v>
      </c>
      <c r="E89" s="3">
        <v>0.1336302776537768</v>
      </c>
      <c r="F89" s="3">
        <v>3.4320652095017239E-3</v>
      </c>
      <c r="G89" s="3">
        <v>0.27170409393562728</v>
      </c>
      <c r="H89" s="3">
        <v>0.19810795922268173</v>
      </c>
      <c r="I89" s="3">
        <v>0.46981205315830898</v>
      </c>
    </row>
    <row r="90" spans="1:9">
      <c r="A90" t="s">
        <v>231</v>
      </c>
      <c r="B90" s="3">
        <v>4.6013266667840995E-2</v>
      </c>
      <c r="C90" s="3">
        <v>0.21676597566342151</v>
      </c>
      <c r="D90" s="3">
        <v>0</v>
      </c>
      <c r="E90" s="3">
        <v>7.7456942992064209E-2</v>
      </c>
      <c r="F90" s="3">
        <v>1.9121953649597341E-3</v>
      </c>
      <c r="G90" s="3">
        <v>0.12454353239238068</v>
      </c>
      <c r="H90" s="3">
        <v>0.34214838068828934</v>
      </c>
      <c r="I90" s="4">
        <v>0.46669191308066998</v>
      </c>
    </row>
    <row r="91" spans="1:9">
      <c r="A91" t="s">
        <v>221</v>
      </c>
      <c r="B91" s="3">
        <v>4.9579721137314098E-2</v>
      </c>
      <c r="C91" s="3">
        <v>5.4932191397424099E-2</v>
      </c>
      <c r="D91" s="3">
        <v>0</v>
      </c>
      <c r="E91" s="3">
        <v>0.16065980535901539</v>
      </c>
      <c r="F91" s="3">
        <v>9.4158626792041292E-3</v>
      </c>
      <c r="G91" s="3">
        <v>0.18265275267833297</v>
      </c>
      <c r="H91" s="3">
        <v>0.27458758057295807</v>
      </c>
      <c r="I91" s="3">
        <v>0.45724033325129099</v>
      </c>
    </row>
    <row r="92" spans="1:9">
      <c r="A92" t="s">
        <v>192</v>
      </c>
      <c r="B92" s="3">
        <v>0.32150467033284041</v>
      </c>
      <c r="C92" s="3">
        <v>6.1392817484622456E-2</v>
      </c>
      <c r="D92" s="3">
        <v>2.6067215901793353E-2</v>
      </c>
      <c r="E92" s="3">
        <v>3.4480667612830175E-2</v>
      </c>
      <c r="F92" s="3">
        <v>1.4523783552710179E-3</v>
      </c>
      <c r="G92" s="3">
        <v>1.012573067544708E-3</v>
      </c>
      <c r="H92" s="3">
        <v>0.44489774968736029</v>
      </c>
      <c r="I92" s="3">
        <v>0.44591032275490505</v>
      </c>
    </row>
    <row r="93" spans="1:9">
      <c r="A93" t="s">
        <v>206</v>
      </c>
      <c r="B93" s="3">
        <v>7.1175687470971333E-2</v>
      </c>
      <c r="C93" s="3">
        <v>0.1220509363336339</v>
      </c>
      <c r="D93" s="3">
        <v>0</v>
      </c>
      <c r="E93" s="3">
        <v>0.1071084321230189</v>
      </c>
      <c r="F93" s="3">
        <v>4.4537865843791765E-3</v>
      </c>
      <c r="G93" s="3">
        <v>0.13894114060095161</v>
      </c>
      <c r="H93" s="3">
        <v>0.30478884251199506</v>
      </c>
      <c r="I93" s="3">
        <v>0.44372998311294665</v>
      </c>
    </row>
    <row r="94" spans="1:9">
      <c r="A94" t="s">
        <v>185</v>
      </c>
      <c r="B94" s="3">
        <v>0.12790319054586924</v>
      </c>
      <c r="C94" s="3">
        <v>3.468739796214515E-2</v>
      </c>
      <c r="D94" s="3">
        <v>0.19576172670552247</v>
      </c>
      <c r="E94" s="3">
        <v>7.356962636680206E-2</v>
      </c>
      <c r="F94" s="3">
        <v>7.3972899598237123E-3</v>
      </c>
      <c r="G94" s="3">
        <v>3.0899210031578839E-3</v>
      </c>
      <c r="H94" s="3">
        <v>0.43931923154016461</v>
      </c>
      <c r="I94" s="3">
        <v>0.44240915254332247</v>
      </c>
    </row>
    <row r="95" spans="1:9">
      <c r="A95" t="s">
        <v>27</v>
      </c>
      <c r="B95" s="3">
        <v>0.14384135304813006</v>
      </c>
      <c r="C95" s="3">
        <v>3.8913346872679479E-2</v>
      </c>
      <c r="D95" s="3">
        <v>0.24355612385308639</v>
      </c>
      <c r="E95" s="3">
        <v>7.6144999950983564E-3</v>
      </c>
      <c r="F95" s="3">
        <v>8.8412644088096219E-5</v>
      </c>
      <c r="G95" s="3">
        <v>7.4520088062089262E-5</v>
      </c>
      <c r="H95" s="3">
        <v>0.43401373641307994</v>
      </c>
      <c r="I95" s="3">
        <v>0.43408825650114202</v>
      </c>
    </row>
    <row r="96" spans="1:9">
      <c r="A96" t="s">
        <v>246</v>
      </c>
      <c r="B96" s="3">
        <v>3.473007140076842E-2</v>
      </c>
      <c r="C96" s="3">
        <v>9.0966295523960489E-2</v>
      </c>
      <c r="D96" s="3">
        <v>0</v>
      </c>
      <c r="E96" s="3">
        <v>7.54844717495948E-2</v>
      </c>
      <c r="F96" s="3">
        <v>6.1446055878749094E-3</v>
      </c>
      <c r="G96" s="3">
        <v>0.21498987280201501</v>
      </c>
      <c r="H96" s="3">
        <v>0.20732544426218796</v>
      </c>
      <c r="I96" s="3">
        <v>0.422315317064203</v>
      </c>
    </row>
    <row r="97" spans="1:9">
      <c r="A97" t="s">
        <v>25</v>
      </c>
      <c r="B97" s="3">
        <v>5.8704695448273615E-4</v>
      </c>
      <c r="C97" s="3">
        <v>9.853454296511055E-2</v>
      </c>
      <c r="D97" s="3">
        <v>0</v>
      </c>
      <c r="E97" s="3">
        <v>4.2969884266384373E-2</v>
      </c>
      <c r="F97" s="3">
        <v>3.4565418544602321E-4</v>
      </c>
      <c r="G97" s="3">
        <v>0.27841249759898878</v>
      </c>
      <c r="H97" s="3">
        <v>0.14243712837143852</v>
      </c>
      <c r="I97" s="3">
        <v>0.4208496259704273</v>
      </c>
    </row>
    <row r="98" spans="1:9">
      <c r="A98" t="s">
        <v>181</v>
      </c>
      <c r="B98" s="3">
        <v>0.12465732843147385</v>
      </c>
      <c r="C98" s="3">
        <v>6.2273960705833395E-2</v>
      </c>
      <c r="D98" s="3">
        <v>0.14377421415270897</v>
      </c>
      <c r="E98" s="3">
        <v>3.7369793798792114E-2</v>
      </c>
      <c r="F98" s="3">
        <v>2.1799532492329443E-3</v>
      </c>
      <c r="G98" s="3">
        <v>2.1210942243318306E-2</v>
      </c>
      <c r="H98" s="3">
        <v>0.37025525033804163</v>
      </c>
      <c r="I98" s="3">
        <v>0.3914661925813599</v>
      </c>
    </row>
    <row r="99" spans="1:9">
      <c r="A99" t="s">
        <v>184</v>
      </c>
      <c r="B99" s="3">
        <v>0.10397542035259856</v>
      </c>
      <c r="C99" s="3">
        <v>5.0525254627869463E-2</v>
      </c>
      <c r="D99" s="3">
        <v>0.20897759400583923</v>
      </c>
      <c r="E99" s="3">
        <v>2.436726619350468E-2</v>
      </c>
      <c r="F99" s="3">
        <v>7.8538991550318633E-4</v>
      </c>
      <c r="G99" s="3">
        <v>4.3705137441993732E-4</v>
      </c>
      <c r="H99" s="3">
        <v>0.38863092509531838</v>
      </c>
      <c r="I99" s="3">
        <v>0.38906797646973834</v>
      </c>
    </row>
    <row r="100" spans="1:9">
      <c r="A100" t="s">
        <v>157</v>
      </c>
      <c r="B100" s="3">
        <v>8.2318409309511398E-2</v>
      </c>
      <c r="C100" s="3">
        <v>2.0510431380695491E-3</v>
      </c>
      <c r="D100" s="3">
        <v>0</v>
      </c>
      <c r="E100" s="3">
        <v>7.4814011217216203E-2</v>
      </c>
      <c r="F100" s="3">
        <v>9.5012733633216013E-3</v>
      </c>
      <c r="G100" s="3">
        <v>0.22001872623210009</v>
      </c>
      <c r="H100" s="3">
        <v>0.16868473702812919</v>
      </c>
      <c r="I100" s="3">
        <v>0.38870346326022925</v>
      </c>
    </row>
    <row r="101" spans="1:9">
      <c r="A101" t="s">
        <v>69</v>
      </c>
      <c r="B101" s="3">
        <v>8.7853802226534104E-4</v>
      </c>
      <c r="C101" s="3">
        <v>4.6926369847499441E-2</v>
      </c>
      <c r="D101" s="3">
        <v>2.872122420763035E-2</v>
      </c>
      <c r="E101" s="3">
        <v>1.003259868374818E-2</v>
      </c>
      <c r="F101" s="3">
        <v>1.005875013274834E-3</v>
      </c>
      <c r="G101" s="3">
        <v>0.29520072346086063</v>
      </c>
      <c r="H101" s="3">
        <v>8.7564605774432022E-2</v>
      </c>
      <c r="I101" s="3">
        <v>0.38276532923529266</v>
      </c>
    </row>
    <row r="102" spans="1:9">
      <c r="A102" t="s">
        <v>214</v>
      </c>
      <c r="B102" s="3">
        <v>8.2809838574255196E-2</v>
      </c>
      <c r="C102" s="3">
        <v>5.9995323722965156E-2</v>
      </c>
      <c r="D102" s="3">
        <v>0</v>
      </c>
      <c r="E102" s="3">
        <v>5.2563316054376426E-2</v>
      </c>
      <c r="F102" s="3">
        <v>5.4553770027350379E-3</v>
      </c>
      <c r="G102" s="3">
        <v>0.1762987506423167</v>
      </c>
      <c r="H102" s="3">
        <v>0.20082385535432989</v>
      </c>
      <c r="I102" s="3">
        <v>0.37712260599664654</v>
      </c>
    </row>
    <row r="103" spans="1:9">
      <c r="A103" t="s">
        <v>220</v>
      </c>
      <c r="B103" s="3">
        <v>6.1913852874561283E-2</v>
      </c>
      <c r="C103" s="3">
        <v>5.0889410235498748E-2</v>
      </c>
      <c r="D103" s="3">
        <v>0</v>
      </c>
      <c r="E103" s="3">
        <v>0.1226577663994704</v>
      </c>
      <c r="F103" s="3">
        <v>7.2264393301220212E-3</v>
      </c>
      <c r="G103" s="3">
        <v>0.11783878732876364</v>
      </c>
      <c r="H103" s="3">
        <v>0.24268746883965189</v>
      </c>
      <c r="I103" s="3">
        <v>0.36052625616841555</v>
      </c>
    </row>
    <row r="104" spans="1:9">
      <c r="A104" t="s">
        <v>116</v>
      </c>
      <c r="B104" s="3">
        <v>3.4710346316576151E-3</v>
      </c>
      <c r="C104" s="3">
        <v>6.5288559094370313E-2</v>
      </c>
      <c r="D104" s="3">
        <v>0</v>
      </c>
      <c r="E104" s="3">
        <v>3.6284730970442998E-2</v>
      </c>
      <c r="F104" s="3">
        <v>1.4988145520450249E-3</v>
      </c>
      <c r="G104" s="3">
        <v>0.24338519509105572</v>
      </c>
      <c r="H104" s="3">
        <v>0.10654313924851039</v>
      </c>
      <c r="I104" s="3">
        <v>0.34992833433956611</v>
      </c>
    </row>
    <row r="105" spans="1:9">
      <c r="A105" t="s">
        <v>218</v>
      </c>
      <c r="B105" s="3">
        <v>3.0058638328145319E-2</v>
      </c>
      <c r="C105" s="3">
        <v>6.2340549750938778E-2</v>
      </c>
      <c r="D105" s="3">
        <v>0</v>
      </c>
      <c r="E105" s="3">
        <v>0.12511180647236181</v>
      </c>
      <c r="F105" s="3">
        <v>3.1899985483961357E-3</v>
      </c>
      <c r="G105" s="3">
        <v>0.11668303299761039</v>
      </c>
      <c r="H105" s="3">
        <v>0.22070099309983762</v>
      </c>
      <c r="I105" s="3">
        <v>0.337384026097448</v>
      </c>
    </row>
    <row r="106" spans="1:9">
      <c r="A106" t="s">
        <v>109</v>
      </c>
      <c r="B106" s="3">
        <v>2.7608831161214389E-2</v>
      </c>
      <c r="C106" s="3">
        <v>1.8480975546330939E-2</v>
      </c>
      <c r="D106" s="3">
        <v>4.9235089754823366E-2</v>
      </c>
      <c r="E106" s="3">
        <v>1.84771033944541E-2</v>
      </c>
      <c r="F106" s="3">
        <v>4.0653673945879881E-4</v>
      </c>
      <c r="G106" s="3">
        <v>0.2214498071090176</v>
      </c>
      <c r="H106" s="3">
        <v>0.1142085365962363</v>
      </c>
      <c r="I106" s="3">
        <v>0.33565834370525388</v>
      </c>
    </row>
    <row r="107" spans="1:9">
      <c r="A107" t="s">
        <v>134</v>
      </c>
      <c r="B107" s="3">
        <v>1.7454968154359859E-2</v>
      </c>
      <c r="C107" s="3">
        <v>5.9554427540596602E-2</v>
      </c>
      <c r="D107" s="3">
        <v>7.3428054515588904E-5</v>
      </c>
      <c r="E107" s="3">
        <v>7.1958045370901808E-2</v>
      </c>
      <c r="F107" s="3">
        <v>2.0643996039823218E-3</v>
      </c>
      <c r="G107" s="3">
        <v>0.17191774176399799</v>
      </c>
      <c r="H107" s="3">
        <v>0.15110526872435887</v>
      </c>
      <c r="I107" s="3">
        <v>0.32302301048835685</v>
      </c>
    </row>
    <row r="108" spans="1:9">
      <c r="A108" t="s">
        <v>236</v>
      </c>
      <c r="B108" s="3">
        <v>5.3799081984909597E-2</v>
      </c>
      <c r="C108" s="3">
        <v>1.8301896783667521E-2</v>
      </c>
      <c r="D108" s="3">
        <v>0</v>
      </c>
      <c r="E108" s="3">
        <v>0.1238056272773877</v>
      </c>
      <c r="F108" s="3">
        <v>1.439784821481045E-3</v>
      </c>
      <c r="G108" s="3">
        <v>0.11256700114425619</v>
      </c>
      <c r="H108" s="3">
        <v>0.19734639086744682</v>
      </c>
      <c r="I108" s="3">
        <v>0.30991339201170298</v>
      </c>
    </row>
    <row r="109" spans="1:9">
      <c r="A109" t="s">
        <v>202</v>
      </c>
      <c r="B109" s="3">
        <v>7.493812175346537E-2</v>
      </c>
      <c r="C109" s="3">
        <v>5.3805461996291699E-3</v>
      </c>
      <c r="D109" s="3">
        <v>0.19738800277271581</v>
      </c>
      <c r="E109" s="3">
        <v>2.5132438976340602E-2</v>
      </c>
      <c r="F109" s="3">
        <v>4.1532831383044651E-4</v>
      </c>
      <c r="G109" s="3">
        <v>7.344705278308748E-4</v>
      </c>
      <c r="H109" s="3">
        <v>0.30325443801599294</v>
      </c>
      <c r="I109" s="3">
        <v>0.30398890854382382</v>
      </c>
    </row>
    <row r="110" spans="1:9">
      <c r="A110" t="s">
        <v>190</v>
      </c>
      <c r="B110" s="3">
        <v>5.5129123286105607E-2</v>
      </c>
      <c r="C110" s="3">
        <v>7.8737753124948004E-2</v>
      </c>
      <c r="D110" s="3">
        <v>5.4672448260071633E-3</v>
      </c>
      <c r="E110" s="3">
        <v>2.646439093649687E-2</v>
      </c>
      <c r="F110" s="3">
        <v>2.3022404609536469E-3</v>
      </c>
      <c r="G110" s="3">
        <v>0.1083390448861333</v>
      </c>
      <c r="H110" s="3">
        <v>0.16810075263452193</v>
      </c>
      <c r="I110" s="3">
        <v>0.27643979752065523</v>
      </c>
    </row>
    <row r="111" spans="1:9">
      <c r="A111" t="s">
        <v>254</v>
      </c>
      <c r="B111" s="3">
        <v>4.0734666020755469E-2</v>
      </c>
      <c r="C111" s="3">
        <v>7.5478166589793699E-2</v>
      </c>
      <c r="D111" s="3">
        <v>0</v>
      </c>
      <c r="E111" s="3">
        <v>4.1127495824728598E-2</v>
      </c>
      <c r="F111" s="3">
        <v>7.1865530386606199E-3</v>
      </c>
      <c r="G111" s="3">
        <v>0.10811328244452861</v>
      </c>
      <c r="H111" s="3">
        <v>0.16452688147393538</v>
      </c>
      <c r="I111" s="3">
        <v>0.27264016391846402</v>
      </c>
    </row>
    <row r="112" spans="1:9">
      <c r="A112" t="s">
        <v>230</v>
      </c>
      <c r="B112" s="3">
        <v>5.4586601852552097E-2</v>
      </c>
      <c r="C112" s="3">
        <v>7.6120019624823804E-3</v>
      </c>
      <c r="D112" s="3">
        <v>0</v>
      </c>
      <c r="E112" s="3">
        <v>0.1491920651115558</v>
      </c>
      <c r="F112" s="3">
        <v>2.9626341614863E-3</v>
      </c>
      <c r="G112" s="3">
        <v>4.7849294183002294E-2</v>
      </c>
      <c r="H112" s="3">
        <v>0.21435330308807443</v>
      </c>
      <c r="I112" s="4">
        <v>0.2622025972710767</v>
      </c>
    </row>
    <row r="113" spans="1:9">
      <c r="A113" t="s">
        <v>222</v>
      </c>
      <c r="B113" s="3">
        <v>5.4859727753608499E-2</v>
      </c>
      <c r="C113" s="3">
        <v>1.171370738795781E-2</v>
      </c>
      <c r="D113" s="3">
        <v>0</v>
      </c>
      <c r="E113" s="3">
        <v>9.9114834303426505E-2</v>
      </c>
      <c r="F113" s="3">
        <v>4.9659781433613204E-3</v>
      </c>
      <c r="G113" s="3">
        <v>8.7440563468008881E-2</v>
      </c>
      <c r="H113" s="3">
        <v>0.17065424758835909</v>
      </c>
      <c r="I113" s="3">
        <v>0.258094811056368</v>
      </c>
    </row>
    <row r="114" spans="1:9">
      <c r="A114" t="s">
        <v>33</v>
      </c>
      <c r="B114" s="3">
        <v>6.4006636213731205E-3</v>
      </c>
      <c r="C114" s="3">
        <v>1.4412921389199671E-2</v>
      </c>
      <c r="D114" s="3">
        <v>1.9752914234902521E-2</v>
      </c>
      <c r="E114" s="3">
        <v>0.1072162464485501</v>
      </c>
      <c r="F114" s="3">
        <v>5.8686084509398625E-4</v>
      </c>
      <c r="G114" s="3">
        <v>0.1040454167783275</v>
      </c>
      <c r="H114" s="3">
        <v>0.14836960653911818</v>
      </c>
      <c r="I114" s="3">
        <v>0.2524150233174457</v>
      </c>
    </row>
    <row r="115" spans="1:9">
      <c r="A115" t="s">
        <v>235</v>
      </c>
      <c r="B115" s="3">
        <v>2.388899063598357E-2</v>
      </c>
      <c r="C115" s="3">
        <v>2.37099852397634E-2</v>
      </c>
      <c r="D115" s="3">
        <v>0</v>
      </c>
      <c r="E115" s="3">
        <v>4.5755612425027001E-2</v>
      </c>
      <c r="F115" s="3">
        <v>7.0894000826314399E-4</v>
      </c>
      <c r="G115" s="3">
        <v>0.15543887874147999</v>
      </c>
      <c r="H115" s="3">
        <v>9.4063528309031974E-2</v>
      </c>
      <c r="I115" s="3">
        <v>0.24950240705051197</v>
      </c>
    </row>
    <row r="116" spans="1:9">
      <c r="A116" t="s">
        <v>183</v>
      </c>
      <c r="B116" s="3">
        <v>0.11210042361055095</v>
      </c>
      <c r="C116" s="3">
        <v>5.557852746620956E-2</v>
      </c>
      <c r="D116" s="3">
        <v>3.3888494451885083E-2</v>
      </c>
      <c r="E116" s="3">
        <v>3.0140580894676465E-2</v>
      </c>
      <c r="F116" s="3">
        <v>1.108300316903299E-3</v>
      </c>
      <c r="G116" s="3">
        <v>2.2969468596733766E-3</v>
      </c>
      <c r="H116" s="3">
        <v>0.23281632674022842</v>
      </c>
      <c r="I116" s="3">
        <v>0.23511327359990181</v>
      </c>
    </row>
    <row r="117" spans="1:9">
      <c r="A117" t="s">
        <v>200</v>
      </c>
      <c r="B117" s="3">
        <v>4.179686700250386E-2</v>
      </c>
      <c r="C117" s="3">
        <v>2.0543022125280461E-2</v>
      </c>
      <c r="D117" s="3">
        <v>5.7071764133401037E-2</v>
      </c>
      <c r="E117" s="3">
        <v>0.1051275831235584</v>
      </c>
      <c r="F117" s="3">
        <v>1.6336280397264806E-3</v>
      </c>
      <c r="G117" s="3">
        <v>5.5136973040203563E-3</v>
      </c>
      <c r="H117" s="3">
        <v>0.22617286442447462</v>
      </c>
      <c r="I117" s="3">
        <v>0.23168656172849497</v>
      </c>
    </row>
    <row r="118" spans="1:9">
      <c r="A118" t="s">
        <v>136</v>
      </c>
      <c r="B118" s="3">
        <v>3.1949469810841104E-2</v>
      </c>
      <c r="C118" s="3">
        <v>3.7171502194100203E-2</v>
      </c>
      <c r="D118" s="3">
        <v>3.3195109695144803E-5</v>
      </c>
      <c r="E118" s="3">
        <v>9.4772068969636122E-2</v>
      </c>
      <c r="F118" s="3">
        <v>4.1899124153439309E-4</v>
      </c>
      <c r="G118" s="3">
        <v>6.57458322643419E-2</v>
      </c>
      <c r="H118" s="3">
        <v>0.16434522732581003</v>
      </c>
      <c r="I118" s="3">
        <v>0.23009105959015191</v>
      </c>
    </row>
    <row r="119" spans="1:9">
      <c r="A119" t="s">
        <v>39</v>
      </c>
      <c r="B119" s="3">
        <v>6.0372916741709762E-2</v>
      </c>
      <c r="C119" s="3">
        <v>9.9412603801089669E-2</v>
      </c>
      <c r="D119" s="3">
        <v>4.4642631336981514E-2</v>
      </c>
      <c r="E119" s="3">
        <v>2.2221148223642118E-2</v>
      </c>
      <c r="F119" s="3">
        <v>1.7365701983177727E-4</v>
      </c>
      <c r="G119" s="3">
        <v>2.6933503889203065E-4</v>
      </c>
      <c r="H119" s="3">
        <v>0.22682295712325523</v>
      </c>
      <c r="I119" s="3">
        <v>0.22709229216214727</v>
      </c>
    </row>
    <row r="120" spans="1:9">
      <c r="A120" t="s">
        <v>186</v>
      </c>
      <c r="B120" s="3">
        <v>5.8596920971736015E-2</v>
      </c>
      <c r="C120" s="3">
        <v>6.1143901681652638E-2</v>
      </c>
      <c r="D120" s="3">
        <v>3.7764592769189581E-3</v>
      </c>
      <c r="E120" s="3">
        <v>5.1446601877087293E-2</v>
      </c>
      <c r="F120" s="3">
        <v>1.6224654407713251E-3</v>
      </c>
      <c r="G120" s="3">
        <v>4.3352300885152198E-2</v>
      </c>
      <c r="H120" s="3">
        <v>0.17658634924816469</v>
      </c>
      <c r="I120" s="3">
        <v>0.2199386501333169</v>
      </c>
    </row>
    <row r="121" spans="1:9">
      <c r="A121" t="s">
        <v>205</v>
      </c>
      <c r="B121" s="3">
        <v>2.1223533615740749E-2</v>
      </c>
      <c r="C121" s="3">
        <v>5.2077897627781151E-2</v>
      </c>
      <c r="D121" s="3">
        <v>0</v>
      </c>
      <c r="E121" s="3">
        <v>5.2497569475178106E-2</v>
      </c>
      <c r="F121" s="3">
        <v>1.0574394393156881E-3</v>
      </c>
      <c r="G121" s="3">
        <v>8.9613933164283982E-2</v>
      </c>
      <c r="H121" s="3">
        <v>0.12685644015801123</v>
      </c>
      <c r="I121" s="3">
        <v>0.21647037332229521</v>
      </c>
    </row>
    <row r="122" spans="1:9">
      <c r="A122" t="s">
        <v>18</v>
      </c>
      <c r="B122" s="3">
        <v>9.6461719472049484E-3</v>
      </c>
      <c r="C122" s="3">
        <v>3.6473719289604599E-2</v>
      </c>
      <c r="D122" s="3">
        <v>0</v>
      </c>
      <c r="E122" s="3">
        <v>2.6443776956846202E-2</v>
      </c>
      <c r="F122" s="3">
        <v>8.3479855797809303E-3</v>
      </c>
      <c r="G122" s="3">
        <v>0.12157243481529219</v>
      </c>
      <c r="H122" s="3">
        <v>8.0911653773433387E-2</v>
      </c>
      <c r="I122" s="3">
        <v>0.20248408858872557</v>
      </c>
    </row>
    <row r="123" spans="1:9">
      <c r="A123" t="s">
        <v>224</v>
      </c>
      <c r="B123" s="3">
        <v>2.9208075865421949E-2</v>
      </c>
      <c r="C123" s="3">
        <v>2.1294503936820069E-2</v>
      </c>
      <c r="D123" s="3">
        <v>0</v>
      </c>
      <c r="E123" s="3">
        <v>5.7805986503973401E-2</v>
      </c>
      <c r="F123" s="3">
        <v>3.9314265053301302E-3</v>
      </c>
      <c r="G123" s="3">
        <v>8.2500154667364989E-2</v>
      </c>
      <c r="H123" s="3">
        <v>0.11223999281153983</v>
      </c>
      <c r="I123" s="3">
        <v>0.19474014747890483</v>
      </c>
    </row>
    <row r="124" spans="1:9">
      <c r="A124" t="s">
        <v>207</v>
      </c>
      <c r="B124" s="3">
        <v>6.0831792508390999E-2</v>
      </c>
      <c r="C124" s="3">
        <v>1.6246445642563629E-2</v>
      </c>
      <c r="D124" s="3">
        <v>0</v>
      </c>
      <c r="E124" s="3">
        <v>3.9048378800433423E-2</v>
      </c>
      <c r="F124" s="3">
        <v>1.254464620101746E-3</v>
      </c>
      <c r="G124" s="3">
        <v>7.3732164781176779E-2</v>
      </c>
      <c r="H124" s="3">
        <v>0.11738108157148125</v>
      </c>
      <c r="I124" s="3">
        <v>0.19111324635265803</v>
      </c>
    </row>
    <row r="125" spans="1:9">
      <c r="A125" t="s">
        <v>30</v>
      </c>
      <c r="B125" s="3">
        <v>1.078834038011353E-2</v>
      </c>
      <c r="C125" s="3">
        <v>3.5986084539297927E-2</v>
      </c>
      <c r="D125" s="3">
        <v>1.291231197703718E-2</v>
      </c>
      <c r="E125" s="3">
        <v>2.7614003688446784E-2</v>
      </c>
      <c r="F125" s="3">
        <v>1.418881343468808E-4</v>
      </c>
      <c r="G125" s="3">
        <v>9.7597766523355375E-2</v>
      </c>
      <c r="H125" s="3">
        <v>8.7442628719241841E-2</v>
      </c>
      <c r="I125" s="3">
        <v>0.18504039524259722</v>
      </c>
    </row>
    <row r="126" spans="1:9">
      <c r="A126" t="s">
        <v>57</v>
      </c>
      <c r="B126" s="3">
        <v>8.001066267776584E-2</v>
      </c>
      <c r="C126" s="3">
        <v>3.5643560307151795E-2</v>
      </c>
      <c r="D126" s="3">
        <v>3.3150877793048796E-2</v>
      </c>
      <c r="E126" s="3">
        <v>2.6509602204856857E-2</v>
      </c>
      <c r="F126" s="3">
        <v>1.488566503923789E-3</v>
      </c>
      <c r="G126" s="3">
        <v>2.2713628601194591E-4</v>
      </c>
      <c r="H126" s="3">
        <v>0.17680326948674607</v>
      </c>
      <c r="I126" s="3">
        <v>0.17703040577275803</v>
      </c>
    </row>
    <row r="127" spans="1:9">
      <c r="A127" t="s">
        <v>60</v>
      </c>
      <c r="B127" s="3">
        <v>2.6229445831551006E-2</v>
      </c>
      <c r="C127" s="3">
        <v>2.1550995722636225E-2</v>
      </c>
      <c r="D127" s="3">
        <v>1.8720673470402838E-2</v>
      </c>
      <c r="E127" s="3">
        <v>8.3437850629970708E-2</v>
      </c>
      <c r="F127" s="3">
        <v>1.4333102476129008E-3</v>
      </c>
      <c r="G127" s="3">
        <v>6.3356701421009767E-3</v>
      </c>
      <c r="H127" s="3">
        <v>0.15137227590217026</v>
      </c>
      <c r="I127" s="3">
        <v>0.15770794604427124</v>
      </c>
    </row>
    <row r="128" spans="1:9">
      <c r="A128" t="s">
        <v>204</v>
      </c>
      <c r="B128" s="3">
        <v>4.4135657654145025E-2</v>
      </c>
      <c r="C128" s="3">
        <v>2.764158221150614E-2</v>
      </c>
      <c r="D128" s="3">
        <v>0</v>
      </c>
      <c r="E128" s="3">
        <v>3.2454156640903002E-2</v>
      </c>
      <c r="F128" s="3">
        <v>1.1255217375072321E-3</v>
      </c>
      <c r="G128" s="3">
        <v>4.43419856035265E-2</v>
      </c>
      <c r="H128" s="3">
        <v>0.10535691824406009</v>
      </c>
      <c r="I128" s="3">
        <v>0.14969890384758658</v>
      </c>
    </row>
    <row r="129" spans="1:9">
      <c r="A129" t="s">
        <v>232</v>
      </c>
      <c r="B129" s="3">
        <v>1.3730224826249859E-2</v>
      </c>
      <c r="C129" s="3">
        <v>9.3431880841876695E-3</v>
      </c>
      <c r="D129" s="3">
        <v>0</v>
      </c>
      <c r="E129" s="3">
        <v>2.18627188246431E-2</v>
      </c>
      <c r="F129" s="3">
        <v>5.54290910364091E-4</v>
      </c>
      <c r="G129" s="3">
        <v>0.10399884048476593</v>
      </c>
      <c r="H129" s="3">
        <v>4.5490422645441078E-2</v>
      </c>
      <c r="I129" s="4">
        <v>0.149489263130207</v>
      </c>
    </row>
    <row r="130" spans="1:9">
      <c r="A130" t="s">
        <v>117</v>
      </c>
      <c r="B130" s="3">
        <v>2.3232485948578487E-3</v>
      </c>
      <c r="C130" s="3">
        <v>3.286025863162096E-2</v>
      </c>
      <c r="D130" s="3">
        <v>0</v>
      </c>
      <c r="E130" s="3">
        <v>5.0655231998976258E-2</v>
      </c>
      <c r="F130" s="3">
        <v>8.5634141177348677E-4</v>
      </c>
      <c r="G130" s="3">
        <v>6.2235854168530114E-2</v>
      </c>
      <c r="H130" s="3">
        <v>8.6695080637226293E-2</v>
      </c>
      <c r="I130" s="3">
        <v>0.14893093480575642</v>
      </c>
    </row>
    <row r="131" spans="1:9">
      <c r="A131" t="s">
        <v>36</v>
      </c>
      <c r="B131" s="3">
        <v>3.2103301530411662E-4</v>
      </c>
      <c r="C131" s="3">
        <v>1.8503038520299171E-2</v>
      </c>
      <c r="D131" s="3">
        <v>0</v>
      </c>
      <c r="E131" s="3">
        <v>6.2943894437586731E-2</v>
      </c>
      <c r="F131" s="3">
        <v>1.917070661409014E-4</v>
      </c>
      <c r="G131" s="3">
        <v>6.4171424985715583E-2</v>
      </c>
      <c r="H131" s="3">
        <v>8.1959673039329314E-2</v>
      </c>
      <c r="I131" s="3">
        <v>0.1461310980250449</v>
      </c>
    </row>
    <row r="132" spans="1:9">
      <c r="A132" t="s">
        <v>164</v>
      </c>
      <c r="B132" s="3">
        <v>7.879551237742052E-3</v>
      </c>
      <c r="C132" s="3">
        <v>1.0831825253970931E-2</v>
      </c>
      <c r="D132" s="3">
        <v>3.4475411661224289E-3</v>
      </c>
      <c r="E132" s="3">
        <v>7.6205166349107697E-3</v>
      </c>
      <c r="F132" s="3">
        <v>7.735686261316709E-5</v>
      </c>
      <c r="G132" s="3">
        <v>0.10905908842651402</v>
      </c>
      <c r="H132" s="3">
        <v>2.9856791155355864E-2</v>
      </c>
      <c r="I132" s="3">
        <v>0.13891587958186988</v>
      </c>
    </row>
    <row r="133" spans="1:9">
      <c r="A133" t="s">
        <v>48</v>
      </c>
      <c r="B133" s="3">
        <v>9.7211575192690308E-4</v>
      </c>
      <c r="C133" s="3">
        <v>1.1775398550107069E-2</v>
      </c>
      <c r="D133" s="3">
        <v>0</v>
      </c>
      <c r="E133" s="3">
        <v>4.9479533328028291E-2</v>
      </c>
      <c r="F133" s="3">
        <v>2.2901247604699849E-4</v>
      </c>
      <c r="G133" s="3">
        <v>7.0892286641362268E-2</v>
      </c>
      <c r="H133" s="3">
        <v>6.2456060106109247E-2</v>
      </c>
      <c r="I133" s="3">
        <v>0.13334834674747151</v>
      </c>
    </row>
    <row r="134" spans="1:9">
      <c r="A134" t="s">
        <v>56</v>
      </c>
      <c r="B134" s="3">
        <v>8.7360162443801612E-2</v>
      </c>
      <c r="C134" s="3">
        <v>0</v>
      </c>
      <c r="D134" s="3">
        <v>3.0895499950937598E-5</v>
      </c>
      <c r="E134" s="3">
        <v>2.0805140184701636E-2</v>
      </c>
      <c r="F134" s="3">
        <v>1.8404145559733549E-3</v>
      </c>
      <c r="G134" s="3">
        <v>1.2019876960663905E-2</v>
      </c>
      <c r="H134" s="3">
        <v>0.11003661268442563</v>
      </c>
      <c r="I134" s="3">
        <v>0.12205648964508954</v>
      </c>
    </row>
    <row r="135" spans="1:9">
      <c r="A135" t="s">
        <v>250</v>
      </c>
      <c r="B135" s="3">
        <v>2.0845956873562749E-2</v>
      </c>
      <c r="C135" s="3">
        <v>2.1420910519919067E-2</v>
      </c>
      <c r="D135" s="3">
        <v>0</v>
      </c>
      <c r="E135" s="3">
        <v>2.5878558369900141E-2</v>
      </c>
      <c r="F135" s="3">
        <v>6.0125785706980992E-3</v>
      </c>
      <c r="G135" s="3">
        <v>4.2162947038892708E-2</v>
      </c>
      <c r="H135" s="3">
        <v>7.4158004334079791E-2</v>
      </c>
      <c r="I135" s="3">
        <v>0.11632095137297249</v>
      </c>
    </row>
    <row r="136" spans="1:9">
      <c r="A136" t="s">
        <v>81</v>
      </c>
      <c r="B136" s="3">
        <v>3.448464282400096E-3</v>
      </c>
      <c r="C136" s="3">
        <v>6.6890980544474588E-3</v>
      </c>
      <c r="D136" s="3">
        <v>0</v>
      </c>
      <c r="E136" s="3">
        <v>2.8543797024857981E-4</v>
      </c>
      <c r="F136" s="3">
        <v>9.6064367800221073E-5</v>
      </c>
      <c r="G136" s="3">
        <v>0.10388913506323799</v>
      </c>
      <c r="H136" s="3">
        <v>1.0519064674894E-2</v>
      </c>
      <c r="I136" s="3">
        <v>0.114408199738132</v>
      </c>
    </row>
    <row r="137" spans="1:9">
      <c r="A137" t="s">
        <v>209</v>
      </c>
      <c r="B137" s="3">
        <v>1.5150062098578349E-2</v>
      </c>
      <c r="C137" s="3">
        <v>5.0211773404107304E-2</v>
      </c>
      <c r="D137" s="3">
        <v>0</v>
      </c>
      <c r="E137" s="3">
        <v>1.8437793722573578E-2</v>
      </c>
      <c r="F137" s="3">
        <v>1.14078499246266E-3</v>
      </c>
      <c r="G137" s="3">
        <v>2.8799592630816606E-2</v>
      </c>
      <c r="H137" s="3">
        <v>8.4940414217723206E-2</v>
      </c>
      <c r="I137" s="3">
        <v>0.11374000684853981</v>
      </c>
    </row>
    <row r="138" spans="1:9">
      <c r="A138" t="s">
        <v>180</v>
      </c>
      <c r="B138" s="3">
        <v>2.2876739847286869E-2</v>
      </c>
      <c r="C138" s="3">
        <v>9.8085203854222595E-3</v>
      </c>
      <c r="D138" s="3">
        <v>0</v>
      </c>
      <c r="E138" s="3">
        <v>1.8657260982530389E-2</v>
      </c>
      <c r="F138" s="3">
        <v>1.1042617921585471E-4</v>
      </c>
      <c r="G138" s="3">
        <v>5.9947605718390855E-2</v>
      </c>
      <c r="H138" s="3">
        <v>5.1452947394455245E-2</v>
      </c>
      <c r="I138" s="3">
        <v>0.11140055311284611</v>
      </c>
    </row>
    <row r="139" spans="1:9">
      <c r="A139" t="s">
        <v>187</v>
      </c>
      <c r="B139" s="3">
        <v>3.5889345562548199E-2</v>
      </c>
      <c r="C139" s="3">
        <v>3.5322178702336525E-2</v>
      </c>
      <c r="D139" s="3">
        <v>8.4537191660011887E-3</v>
      </c>
      <c r="E139" s="3">
        <v>2.009070757108268E-2</v>
      </c>
      <c r="F139" s="3">
        <v>1.0106688272222312E-3</v>
      </c>
      <c r="G139" s="3">
        <v>9.5262098844848542E-3</v>
      </c>
      <c r="H139" s="3">
        <v>0.10076661982918973</v>
      </c>
      <c r="I139" s="3">
        <v>0.11029282971367459</v>
      </c>
    </row>
    <row r="140" spans="1:9">
      <c r="A140" t="s">
        <v>110</v>
      </c>
      <c r="B140" s="3">
        <v>1.1925111401262151E-2</v>
      </c>
      <c r="C140" s="3">
        <v>4.214705372695688E-4</v>
      </c>
      <c r="D140" s="3">
        <v>7.2540794542542931E-4</v>
      </c>
      <c r="E140" s="3">
        <v>2.7006700439306031E-3</v>
      </c>
      <c r="F140" s="3">
        <v>3.8309562628532364E-4</v>
      </c>
      <c r="G140" s="3">
        <v>9.3182139800235736E-2</v>
      </c>
      <c r="H140" s="3">
        <v>1.6155755554168948E-2</v>
      </c>
      <c r="I140" s="3">
        <v>0.10933789535440469</v>
      </c>
    </row>
    <row r="141" spans="1:9">
      <c r="A141" t="s">
        <v>80</v>
      </c>
      <c r="B141" s="3">
        <v>2.3446064711661499E-3</v>
      </c>
      <c r="C141" s="3">
        <v>9.9498496462612201E-3</v>
      </c>
      <c r="D141" s="3">
        <v>0</v>
      </c>
      <c r="E141" s="3">
        <v>1.612760040384258E-2</v>
      </c>
      <c r="F141" s="3">
        <v>0</v>
      </c>
      <c r="G141" s="3">
        <v>7.5867886977338719E-2</v>
      </c>
      <c r="H141" s="3">
        <v>2.8422056521270583E-2</v>
      </c>
      <c r="I141" s="3">
        <v>0.1042899434986093</v>
      </c>
    </row>
    <row r="142" spans="1:9">
      <c r="A142" t="s">
        <v>72</v>
      </c>
      <c r="B142" s="3">
        <v>1.6506588344904261E-2</v>
      </c>
      <c r="C142" s="3">
        <v>6.1400455582764904E-3</v>
      </c>
      <c r="D142" s="3">
        <v>4.8217514733332821E-2</v>
      </c>
      <c r="E142" s="3">
        <v>4.3402192718435652E-3</v>
      </c>
      <c r="F142" s="3">
        <v>6.2326233052734811E-5</v>
      </c>
      <c r="G142" s="3">
        <v>2.3564728068271337E-2</v>
      </c>
      <c r="H142" s="3">
        <v>7.5266694141408658E-2</v>
      </c>
      <c r="I142" s="3">
        <v>9.8831422209679998E-2</v>
      </c>
    </row>
    <row r="143" spans="1:9">
      <c r="A143" t="s">
        <v>227</v>
      </c>
      <c r="B143" s="3">
        <v>1.847723483338232E-2</v>
      </c>
      <c r="C143" s="3">
        <v>9.5933351948732024E-3</v>
      </c>
      <c r="D143" s="3">
        <v>1.8419073877919801E-7</v>
      </c>
      <c r="E143" s="3">
        <v>5.7644212337751827E-2</v>
      </c>
      <c r="F143" s="3">
        <v>1.5190603387656718E-3</v>
      </c>
      <c r="G143" s="3">
        <v>8.9270574709570984E-3</v>
      </c>
      <c r="H143" s="3">
        <v>8.7234026895510519E-2</v>
      </c>
      <c r="I143" s="4">
        <v>9.61610843664676E-2</v>
      </c>
    </row>
    <row r="144" spans="1:9">
      <c r="A144" t="s">
        <v>234</v>
      </c>
      <c r="B144" s="3">
        <v>5.4865075746364941E-2</v>
      </c>
      <c r="C144" s="3">
        <v>2.2936300766327928E-2</v>
      </c>
      <c r="D144" s="3">
        <v>1.1430704498173084E-4</v>
      </c>
      <c r="E144" s="3">
        <v>3.4125184699707188E-3</v>
      </c>
      <c r="F144" s="3">
        <v>2.110595551203607E-5</v>
      </c>
      <c r="G144" s="3">
        <v>1.1022302795455621E-2</v>
      </c>
      <c r="H144" s="3">
        <v>8.1349307983157676E-2</v>
      </c>
      <c r="I144" s="4">
        <v>9.2371610778613306E-2</v>
      </c>
    </row>
    <row r="145" spans="1:9">
      <c r="A145" t="s">
        <v>196</v>
      </c>
      <c r="B145" s="3">
        <v>8.0243484685981997E-2</v>
      </c>
      <c r="C145" s="3">
        <v>1.2338893681419806E-3</v>
      </c>
      <c r="D145" s="3">
        <v>9.0786956283415102E-3</v>
      </c>
      <c r="E145" s="3">
        <v>6.0097470378542848E-4</v>
      </c>
      <c r="F145" s="3">
        <v>8.7882347254568291E-5</v>
      </c>
      <c r="G145" s="3">
        <v>3.0703627041636975E-4</v>
      </c>
      <c r="H145" s="3">
        <v>9.1244926733504025E-2</v>
      </c>
      <c r="I145" s="3">
        <v>9.1551963003920378E-2</v>
      </c>
    </row>
    <row r="146" spans="1:9">
      <c r="A146" t="s">
        <v>253</v>
      </c>
      <c r="B146" s="3">
        <v>2.0018095234504131E-2</v>
      </c>
      <c r="C146" s="3">
        <v>1.2944858223870339E-2</v>
      </c>
      <c r="D146" s="3">
        <v>0</v>
      </c>
      <c r="E146" s="3">
        <v>1.582410636757588E-2</v>
      </c>
      <c r="F146" s="3">
        <v>6.4603601933807993E-3</v>
      </c>
      <c r="G146" s="3">
        <v>3.5884949816342104E-2</v>
      </c>
      <c r="H146" s="3">
        <v>5.5247420019330376E-2</v>
      </c>
      <c r="I146" s="3">
        <v>9.1132369835672494E-2</v>
      </c>
    </row>
    <row r="147" spans="1:9">
      <c r="A147" t="s">
        <v>115</v>
      </c>
      <c r="B147" s="3">
        <v>6.6940143722449084E-3</v>
      </c>
      <c r="C147" s="3">
        <v>1.8569905068640501E-3</v>
      </c>
      <c r="D147" s="3">
        <v>0</v>
      </c>
      <c r="E147" s="3">
        <v>4.3451438076729E-3</v>
      </c>
      <c r="F147" s="3">
        <v>2.5924041159496782E-5</v>
      </c>
      <c r="G147" s="3">
        <v>7.3237268056763671E-2</v>
      </c>
      <c r="H147" s="3">
        <v>1.2922072727941009E-2</v>
      </c>
      <c r="I147" s="3">
        <v>8.6159340784704677E-2</v>
      </c>
    </row>
    <row r="148" spans="1:9">
      <c r="A148" t="s">
        <v>215</v>
      </c>
      <c r="B148" s="3">
        <v>9.4766764268582604E-3</v>
      </c>
      <c r="C148" s="3">
        <v>1.5761185240001429E-2</v>
      </c>
      <c r="D148" s="3">
        <v>0</v>
      </c>
      <c r="E148" s="3">
        <v>1.185912100374522E-2</v>
      </c>
      <c r="F148" s="3">
        <v>1.3107813279220851E-3</v>
      </c>
      <c r="G148" s="3">
        <v>4.5199708131142199E-2</v>
      </c>
      <c r="H148" s="3">
        <v>3.8407763998526287E-2</v>
      </c>
      <c r="I148" s="3">
        <v>8.3607472129668486E-2</v>
      </c>
    </row>
    <row r="149" spans="1:9">
      <c r="A149" t="s">
        <v>213</v>
      </c>
      <c r="B149" s="3">
        <v>1.3190086121243151E-2</v>
      </c>
      <c r="C149" s="3">
        <v>1.9247332514224717E-2</v>
      </c>
      <c r="D149" s="3">
        <v>0</v>
      </c>
      <c r="E149" s="3">
        <v>1.1399653091908371E-2</v>
      </c>
      <c r="F149" s="3">
        <v>2.5932097123586978E-4</v>
      </c>
      <c r="G149" s="3">
        <v>3.7305029165774453E-2</v>
      </c>
      <c r="H149" s="3">
        <v>4.409639269861395E-2</v>
      </c>
      <c r="I149" s="3">
        <v>8.140142186438841E-2</v>
      </c>
    </row>
    <row r="150" spans="1:9">
      <c r="A150" t="s">
        <v>137</v>
      </c>
      <c r="B150" s="3">
        <v>2.2479618179773119E-3</v>
      </c>
      <c r="C150" s="3">
        <v>8.6339707860537303E-3</v>
      </c>
      <c r="D150" s="3">
        <v>0</v>
      </c>
      <c r="E150" s="3">
        <v>8.6192208103482298E-3</v>
      </c>
      <c r="F150" s="3">
        <v>7.9107001136085122E-4</v>
      </c>
      <c r="G150" s="3">
        <v>5.3100814257016307E-2</v>
      </c>
      <c r="H150" s="3">
        <v>2.0292223425738887E-2</v>
      </c>
      <c r="I150" s="3">
        <v>7.3393037682755194E-2</v>
      </c>
    </row>
    <row r="151" spans="1:9">
      <c r="A151" t="s">
        <v>75</v>
      </c>
      <c r="B151" s="3">
        <v>9.1777416478770789E-4</v>
      </c>
      <c r="C151" s="3">
        <v>1.843272187735821E-2</v>
      </c>
      <c r="D151" s="3">
        <v>5.1192401187812632E-3</v>
      </c>
      <c r="E151" s="3">
        <v>3.905908536113886E-3</v>
      </c>
      <c r="F151" s="3">
        <v>6.3659254938664954E-5</v>
      </c>
      <c r="G151" s="3">
        <v>3.8253116992976344E-2</v>
      </c>
      <c r="H151" s="3">
        <v>2.8439303951980056E-2</v>
      </c>
      <c r="I151" s="3">
        <v>6.6692420944956393E-2</v>
      </c>
    </row>
    <row r="152" spans="1:9">
      <c r="A152" t="s">
        <v>79</v>
      </c>
      <c r="B152" s="3">
        <v>1.2669829864920081E-4</v>
      </c>
      <c r="C152" s="3">
        <v>1.720242443913923E-4</v>
      </c>
      <c r="D152" s="3">
        <v>0</v>
      </c>
      <c r="E152" s="3">
        <v>2.9485078445724887E-3</v>
      </c>
      <c r="F152" s="3">
        <v>1.034610219435319E-5</v>
      </c>
      <c r="G152" s="3">
        <v>5.4935733684615615E-2</v>
      </c>
      <c r="H152" s="3">
        <v>3.2575764898072632E-3</v>
      </c>
      <c r="I152" s="3">
        <v>5.8193310174422877E-2</v>
      </c>
    </row>
    <row r="153" spans="1:9">
      <c r="A153" t="s">
        <v>108</v>
      </c>
      <c r="B153" s="3">
        <v>5.4311751852164303E-2</v>
      </c>
      <c r="C153" s="3">
        <v>0</v>
      </c>
      <c r="D153" s="3">
        <v>0</v>
      </c>
      <c r="E153" s="3">
        <v>0</v>
      </c>
      <c r="F153" s="3">
        <v>0</v>
      </c>
      <c r="G153" s="3">
        <v>1.5809619677502099E-3</v>
      </c>
      <c r="H153" s="3">
        <v>5.4311751852163602E-2</v>
      </c>
      <c r="I153" s="3">
        <v>5.5892713819913814E-2</v>
      </c>
    </row>
    <row r="154" spans="1:9">
      <c r="A154" t="s">
        <v>68</v>
      </c>
      <c r="B154" s="3">
        <v>1.3561991679364419E-4</v>
      </c>
      <c r="C154" s="3">
        <v>3.635423080130617E-3</v>
      </c>
      <c r="D154" s="3">
        <v>0</v>
      </c>
      <c r="E154" s="3">
        <v>4.7869221966333891E-3</v>
      </c>
      <c r="F154" s="3">
        <v>6.74644391664417E-5</v>
      </c>
      <c r="G154" s="3">
        <v>4.6239686630062213E-2</v>
      </c>
      <c r="H154" s="3">
        <v>8.6254296327176808E-3</v>
      </c>
      <c r="I154" s="3">
        <v>5.4865116262779901E-2</v>
      </c>
    </row>
    <row r="155" spans="1:9">
      <c r="A155" t="s">
        <v>142</v>
      </c>
      <c r="B155" s="3">
        <v>3.1338459627132482E-3</v>
      </c>
      <c r="C155" s="3">
        <v>4.1496640939270397E-3</v>
      </c>
      <c r="D155" s="3">
        <v>0</v>
      </c>
      <c r="E155" s="3">
        <v>6.22887408454587E-3</v>
      </c>
      <c r="F155" s="3">
        <v>3.3052876630359652E-3</v>
      </c>
      <c r="G155" s="3">
        <v>3.7558126377081211E-2</v>
      </c>
      <c r="H155" s="3">
        <v>1.6817671804221591E-2</v>
      </c>
      <c r="I155" s="3">
        <v>5.4375798181302809E-2</v>
      </c>
    </row>
    <row r="156" spans="1:9">
      <c r="A156" t="s">
        <v>193</v>
      </c>
      <c r="B156" s="3">
        <v>3.7090844409908827E-2</v>
      </c>
      <c r="C156" s="3">
        <v>4.6368284665256262E-3</v>
      </c>
      <c r="D156" s="3">
        <v>5.2862993021956196E-3</v>
      </c>
      <c r="E156" s="3">
        <v>6.6990160009617467E-3</v>
      </c>
      <c r="F156" s="3">
        <v>4.3529972504831072E-4</v>
      </c>
      <c r="G156" s="3">
        <v>6.4337921127738664E-5</v>
      </c>
      <c r="H156" s="3">
        <v>5.414828790464013E-2</v>
      </c>
      <c r="I156" s="3">
        <v>5.4212625825767864E-2</v>
      </c>
    </row>
    <row r="157" spans="1:9">
      <c r="A157" t="s">
        <v>82</v>
      </c>
      <c r="B157" s="3">
        <v>1.4860008210906999E-3</v>
      </c>
      <c r="C157" s="3">
        <v>5.8663404365327603E-4</v>
      </c>
      <c r="D157" s="3">
        <v>0</v>
      </c>
      <c r="E157" s="3">
        <v>2.2952119161520138E-3</v>
      </c>
      <c r="F157" s="3">
        <v>8.5724707576382802E-6</v>
      </c>
      <c r="G157" s="3">
        <v>4.8885057987356692E-2</v>
      </c>
      <c r="H157" s="3">
        <v>4.3764192516538691E-3</v>
      </c>
      <c r="I157" s="3">
        <v>5.3261477239010563E-2</v>
      </c>
    </row>
    <row r="158" spans="1:9">
      <c r="A158" t="s">
        <v>21</v>
      </c>
      <c r="B158" s="3">
        <v>1.1505335383638009E-2</v>
      </c>
      <c r="C158" s="3">
        <v>7.8669742476859296E-3</v>
      </c>
      <c r="D158" s="3">
        <v>0</v>
      </c>
      <c r="E158" s="3">
        <v>2.2246870123974999E-2</v>
      </c>
      <c r="F158" s="3">
        <v>1.585311863191552E-4</v>
      </c>
      <c r="G158" s="3">
        <v>1.099812198751359E-2</v>
      </c>
      <c r="H158" s="3">
        <v>4.1777710941618258E-2</v>
      </c>
      <c r="I158" s="3">
        <v>5.2775832929131843E-2</v>
      </c>
    </row>
    <row r="159" spans="1:9">
      <c r="A159" t="s">
        <v>195</v>
      </c>
      <c r="B159" s="3">
        <v>8.7333126533887025E-3</v>
      </c>
      <c r="C159" s="3">
        <v>1.4522311482089011E-2</v>
      </c>
      <c r="D159" s="3">
        <v>0</v>
      </c>
      <c r="E159" s="3">
        <v>1.2442139474406989E-2</v>
      </c>
      <c r="F159" s="3">
        <v>6.3591451120415248E-4</v>
      </c>
      <c r="G159" s="3">
        <v>2.6043067784044366E-3</v>
      </c>
      <c r="H159" s="3">
        <v>3.6333678121088793E-2</v>
      </c>
      <c r="I159" s="3">
        <v>3.8937984899493232E-2</v>
      </c>
    </row>
    <row r="160" spans="1:9">
      <c r="A160" t="s">
        <v>107</v>
      </c>
      <c r="B160" s="3">
        <v>7.7338987990283308E-4</v>
      </c>
      <c r="C160" s="3">
        <v>7.5145190690862305E-4</v>
      </c>
      <c r="D160" s="3">
        <v>0</v>
      </c>
      <c r="E160" s="3">
        <v>4.9391564103919443E-4</v>
      </c>
      <c r="F160" s="3">
        <v>1.7682544725978355E-4</v>
      </c>
      <c r="G160" s="3">
        <v>3.5056227716784023E-2</v>
      </c>
      <c r="H160" s="3">
        <v>2.1955828751045832E-3</v>
      </c>
      <c r="I160" s="3">
        <v>3.7251810591888611E-2</v>
      </c>
    </row>
    <row r="161" spans="1:9">
      <c r="A161" t="s">
        <v>191</v>
      </c>
      <c r="B161" s="3">
        <v>1.7513972280809694E-2</v>
      </c>
      <c r="C161" s="3">
        <v>1.4237585834481327E-3</v>
      </c>
      <c r="D161" s="3">
        <v>2.4230726810768129E-5</v>
      </c>
      <c r="E161" s="3">
        <v>8.2935116252094206E-3</v>
      </c>
      <c r="F161" s="3">
        <v>1.5178495073857341E-3</v>
      </c>
      <c r="G161" s="3">
        <v>1.3638392224901901E-3</v>
      </c>
      <c r="H161" s="3">
        <v>2.8773322723663109E-2</v>
      </c>
      <c r="I161" s="3">
        <v>3.0137161946153297E-2</v>
      </c>
    </row>
    <row r="162" spans="1:9">
      <c r="A162" t="s">
        <v>130</v>
      </c>
      <c r="B162" s="3">
        <v>1.1456346514128499E-2</v>
      </c>
      <c r="C162" s="3">
        <v>6.2129914695441095E-5</v>
      </c>
      <c r="D162" s="3">
        <v>0</v>
      </c>
      <c r="E162" s="3">
        <v>2.700854795798983E-4</v>
      </c>
      <c r="F162" s="3">
        <v>2.298634913929322E-4</v>
      </c>
      <c r="G162" s="3">
        <v>1.3208578141167601E-2</v>
      </c>
      <c r="H162" s="3">
        <v>1.2018425399796868E-2</v>
      </c>
      <c r="I162" s="3">
        <v>2.5227003540964472E-2</v>
      </c>
    </row>
    <row r="163" spans="1:9">
      <c r="A163" t="s">
        <v>203</v>
      </c>
      <c r="B163" s="3">
        <v>2.06437760179283E-2</v>
      </c>
      <c r="C163" s="3">
        <v>9.0467517417683893E-5</v>
      </c>
      <c r="D163" s="3">
        <v>2.3169421905498509E-3</v>
      </c>
      <c r="E163" s="3">
        <v>4.9254243551542689E-4</v>
      </c>
      <c r="F163" s="3">
        <v>3.3346527947299598E-4</v>
      </c>
      <c r="G163" s="3">
        <v>2.4714565711451324E-5</v>
      </c>
      <c r="H163" s="3">
        <v>2.3877193440884743E-2</v>
      </c>
      <c r="I163" s="3">
        <v>2.3901908006596192E-2</v>
      </c>
    </row>
    <row r="164" spans="1:9">
      <c r="A164" t="s">
        <v>145</v>
      </c>
      <c r="B164" s="3">
        <v>3.2339466864469034E-3</v>
      </c>
      <c r="C164" s="3">
        <v>2.9548808706101329E-4</v>
      </c>
      <c r="D164" s="3">
        <v>0</v>
      </c>
      <c r="E164" s="3">
        <v>3.3498256530228769E-3</v>
      </c>
      <c r="F164" s="3">
        <v>1.3189625501547602E-3</v>
      </c>
      <c r="G164" s="3">
        <v>1.5530009618240871E-2</v>
      </c>
      <c r="H164" s="3">
        <v>8.1982229766855829E-3</v>
      </c>
      <c r="I164" s="3">
        <v>2.3728232594926454E-2</v>
      </c>
    </row>
    <row r="165" spans="1:9">
      <c r="A165" t="s">
        <v>61</v>
      </c>
      <c r="B165" s="3">
        <v>1.6934471004117099E-2</v>
      </c>
      <c r="C165" s="3">
        <v>1.4050501610671001E-6</v>
      </c>
      <c r="D165" s="3">
        <v>4.7331669933501899E-3</v>
      </c>
      <c r="E165" s="3">
        <v>0</v>
      </c>
      <c r="F165" s="3">
        <v>4.3576108670830602E-6</v>
      </c>
      <c r="G165" s="3">
        <v>1.4415118593916407E-6</v>
      </c>
      <c r="H165" s="3">
        <v>2.1673400658495122E-2</v>
      </c>
      <c r="I165" s="3">
        <v>2.1674842170354511E-2</v>
      </c>
    </row>
    <row r="166" spans="1:9">
      <c r="A166" t="s">
        <v>38</v>
      </c>
      <c r="B166" s="3">
        <v>4.8812457463539467E-3</v>
      </c>
      <c r="C166" s="3">
        <v>0</v>
      </c>
      <c r="D166" s="3">
        <v>1.5105921103078016E-2</v>
      </c>
      <c r="E166" s="3">
        <v>3.5229125008130764E-5</v>
      </c>
      <c r="F166" s="3">
        <v>8.5746022948099406E-6</v>
      </c>
      <c r="G166" s="3">
        <v>1.3693487932823921E-6</v>
      </c>
      <c r="H166" s="3">
        <v>2.0030970576735068E-2</v>
      </c>
      <c r="I166" s="3">
        <v>2.0032339925528348E-2</v>
      </c>
    </row>
    <row r="167" spans="1:9">
      <c r="A167" t="s">
        <v>189</v>
      </c>
      <c r="B167" s="3">
        <v>1.1540625037886883E-2</v>
      </c>
      <c r="C167" s="3">
        <v>6.6087151403570405E-5</v>
      </c>
      <c r="D167" s="3">
        <v>0</v>
      </c>
      <c r="E167" s="3">
        <v>2.3230988484004237E-3</v>
      </c>
      <c r="F167" s="3">
        <v>6.8176142193264976E-4</v>
      </c>
      <c r="G167" s="3">
        <v>2.0709903050509645E-3</v>
      </c>
      <c r="H167" s="3">
        <v>1.4611572459623631E-2</v>
      </c>
      <c r="I167" s="3">
        <v>1.6682562764674596E-2</v>
      </c>
    </row>
    <row r="168" spans="1:9">
      <c r="A168" t="s">
        <v>171</v>
      </c>
      <c r="B168" s="3">
        <v>3.2204287355764281E-4</v>
      </c>
      <c r="C168" s="3">
        <v>9.3723523703912901E-5</v>
      </c>
      <c r="D168" s="3">
        <v>0</v>
      </c>
      <c r="E168" s="3">
        <v>4.82560135663695E-4</v>
      </c>
      <c r="F168" s="3">
        <v>1.01972072935074E-3</v>
      </c>
      <c r="G168" s="3">
        <v>1.4069248421823798E-2</v>
      </c>
      <c r="H168" s="3">
        <v>1.9180472622751924E-3</v>
      </c>
      <c r="I168" s="3">
        <v>1.5987295684098988E-2</v>
      </c>
    </row>
    <row r="169" spans="1:9">
      <c r="A169" t="s">
        <v>251</v>
      </c>
      <c r="B169" s="3">
        <v>1.8310088820165469E-3</v>
      </c>
      <c r="C169" s="3">
        <v>3.3318563073267849E-3</v>
      </c>
      <c r="D169" s="3">
        <v>0</v>
      </c>
      <c r="E169" s="3">
        <v>3.2352235787721602E-3</v>
      </c>
      <c r="F169" s="3">
        <v>3.8115201864969301E-4</v>
      </c>
      <c r="G169" s="3">
        <v>5.8432059052127084E-3</v>
      </c>
      <c r="H169" s="3">
        <v>8.7792407867651814E-3</v>
      </c>
      <c r="I169" s="3">
        <v>1.4622446691977889E-2</v>
      </c>
    </row>
    <row r="170" spans="1:9">
      <c r="A170" t="s">
        <v>197</v>
      </c>
      <c r="B170" s="3">
        <v>1.0643584530557934E-2</v>
      </c>
      <c r="C170" s="3">
        <v>2.2303153944371501E-3</v>
      </c>
      <c r="D170" s="3">
        <v>4.5608587674795384E-5</v>
      </c>
      <c r="E170" s="3">
        <v>4.6791981437664578E-4</v>
      </c>
      <c r="F170" s="3">
        <v>2.6767511060406458E-4</v>
      </c>
      <c r="G170" s="3">
        <v>4.1101499018110727E-5</v>
      </c>
      <c r="H170" s="3">
        <v>1.3655103437650626E-2</v>
      </c>
      <c r="I170" s="3">
        <v>1.3696204936668736E-2</v>
      </c>
    </row>
    <row r="171" spans="1:9">
      <c r="A171" t="s">
        <v>243</v>
      </c>
      <c r="B171" s="3">
        <v>1.03871577593914E-2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1.03871577593914E-2</v>
      </c>
      <c r="I171" s="3">
        <v>1.03871577593914E-2</v>
      </c>
    </row>
    <row r="172" spans="1:9">
      <c r="A172" t="s">
        <v>37</v>
      </c>
      <c r="B172" s="3">
        <v>2.28841793189578E-6</v>
      </c>
      <c r="C172" s="3">
        <v>5.0196470664657447E-5</v>
      </c>
      <c r="D172" s="3">
        <v>0</v>
      </c>
      <c r="E172" s="3">
        <v>3.10303926583005E-3</v>
      </c>
      <c r="F172" s="3">
        <v>0</v>
      </c>
      <c r="G172" s="3">
        <v>6.2616551444977615E-3</v>
      </c>
      <c r="H172" s="3">
        <v>3.1555241544265695E-3</v>
      </c>
      <c r="I172" s="3">
        <v>9.4171792989243309E-3</v>
      </c>
    </row>
    <row r="173" spans="1:9">
      <c r="A173" t="s">
        <v>70</v>
      </c>
      <c r="B173" s="3">
        <v>3.7088018462948019E-3</v>
      </c>
      <c r="C173" s="3">
        <v>0</v>
      </c>
      <c r="D173" s="3">
        <v>0</v>
      </c>
      <c r="E173" s="3">
        <v>2.7016397776368608E-3</v>
      </c>
      <c r="F173" s="3">
        <v>2.7069660090612082E-6</v>
      </c>
      <c r="G173" s="3">
        <v>1.413770582149637E-3</v>
      </c>
      <c r="H173" s="3">
        <v>6.4131485899406489E-3</v>
      </c>
      <c r="I173" s="3">
        <v>7.8269191720902864E-3</v>
      </c>
    </row>
    <row r="174" spans="1:9">
      <c r="A174" t="s">
        <v>138</v>
      </c>
      <c r="B174" s="3">
        <v>4.4591823478774245E-5</v>
      </c>
      <c r="C174" s="3">
        <v>9.2671297024975803E-4</v>
      </c>
      <c r="D174" s="3">
        <v>0</v>
      </c>
      <c r="E174" s="3">
        <v>7.9661257923623096E-4</v>
      </c>
      <c r="F174" s="3">
        <v>2.4424637869282839E-4</v>
      </c>
      <c r="G174" s="3">
        <v>5.2290734476956808E-3</v>
      </c>
      <c r="H174" s="3">
        <v>2.0121637516574888E-3</v>
      </c>
      <c r="I174" s="3">
        <v>7.2412371993531696E-3</v>
      </c>
    </row>
    <row r="175" spans="1:9">
      <c r="A175" t="s">
        <v>149</v>
      </c>
      <c r="B175" s="3">
        <v>2.1612788763997336E-4</v>
      </c>
      <c r="C175" s="3">
        <v>1.0480079492245571E-3</v>
      </c>
      <c r="D175" s="3">
        <v>0</v>
      </c>
      <c r="E175" s="3">
        <v>5.4526007497495907E-4</v>
      </c>
      <c r="F175" s="3">
        <v>1.1407560055476359E-4</v>
      </c>
      <c r="G175" s="3">
        <v>3.9546658107636511E-3</v>
      </c>
      <c r="H175" s="3">
        <v>1.9234715123942737E-3</v>
      </c>
      <c r="I175" s="3">
        <v>5.8781373231579252E-3</v>
      </c>
    </row>
    <row r="176" spans="1:9">
      <c r="A176" t="s">
        <v>194</v>
      </c>
      <c r="B176" s="3">
        <v>4.7177704002869291E-3</v>
      </c>
      <c r="C176" s="3">
        <v>9.18131717774862E-6</v>
      </c>
      <c r="D176" s="3">
        <v>4.4701964815001001E-4</v>
      </c>
      <c r="E176" s="3">
        <v>7.9181153854381058E-5</v>
      </c>
      <c r="F176" s="3">
        <v>2.65529329154165E-4</v>
      </c>
      <c r="G176" s="3">
        <v>4.898821943019276E-6</v>
      </c>
      <c r="H176" s="3">
        <v>5.5186818486232629E-3</v>
      </c>
      <c r="I176" s="3">
        <v>5.5235806705662815E-3</v>
      </c>
    </row>
    <row r="177" spans="1:9">
      <c r="A177" t="s">
        <v>237</v>
      </c>
      <c r="B177" s="3">
        <v>1.213744880635761E-3</v>
      </c>
      <c r="C177" s="3">
        <v>0</v>
      </c>
      <c r="D177" s="3">
        <v>2.8660726429776294E-3</v>
      </c>
      <c r="E177" s="3">
        <v>7.9144792323992264E-5</v>
      </c>
      <c r="F177" s="3">
        <v>6.69176911457936E-6</v>
      </c>
      <c r="G177" s="3">
        <v>0</v>
      </c>
      <c r="H177" s="3">
        <v>4.1656540850519737E-3</v>
      </c>
      <c r="I177" s="3">
        <v>4.1656540850519737E-3</v>
      </c>
    </row>
    <row r="178" spans="1:9">
      <c r="A178" t="s">
        <v>176</v>
      </c>
      <c r="B178" s="3">
        <v>7.1595015632332714E-4</v>
      </c>
      <c r="C178" s="3">
        <v>7.01749269924143E-7</v>
      </c>
      <c r="D178" s="3">
        <v>0</v>
      </c>
      <c r="E178" s="3">
        <v>3.202758846649136E-5</v>
      </c>
      <c r="F178" s="3">
        <v>2.4548332669485041E-3</v>
      </c>
      <c r="G178" s="3">
        <v>9.3223190103136904E-4</v>
      </c>
      <c r="H178" s="3">
        <v>3.2035127610082464E-3</v>
      </c>
      <c r="I178" s="3">
        <v>4.1357446620396161E-3</v>
      </c>
    </row>
    <row r="179" spans="1:9">
      <c r="A179" t="s">
        <v>159</v>
      </c>
      <c r="B179" s="3">
        <v>3.5556857173017412E-4</v>
      </c>
      <c r="C179" s="3">
        <v>1.8074227484076291E-5</v>
      </c>
      <c r="D179" s="3">
        <v>0</v>
      </c>
      <c r="E179" s="3">
        <v>1.8598107255270191E-7</v>
      </c>
      <c r="F179" s="3">
        <v>8.1169286770657806E-4</v>
      </c>
      <c r="G179" s="3">
        <v>1.851828571535882E-3</v>
      </c>
      <c r="H179" s="3">
        <v>1.1855216479933883E-3</v>
      </c>
      <c r="I179" s="3">
        <v>3.0373502195292701E-3</v>
      </c>
    </row>
    <row r="180" spans="1:9">
      <c r="A180" t="s">
        <v>129</v>
      </c>
      <c r="B180" s="3">
        <v>1.482434014846662E-3</v>
      </c>
      <c r="C180" s="3">
        <v>1.115705540540883E-4</v>
      </c>
      <c r="D180" s="3">
        <v>1.3108550340964499E-6</v>
      </c>
      <c r="E180" s="3">
        <v>3.3720521340159656E-4</v>
      </c>
      <c r="F180" s="3">
        <v>2.4969144978222982E-4</v>
      </c>
      <c r="G180" s="3">
        <v>8.3565048623613692E-4</v>
      </c>
      <c r="H180" s="3">
        <v>2.1822120871186801E-3</v>
      </c>
      <c r="I180" s="3">
        <v>3.0178625733548172E-3</v>
      </c>
    </row>
    <row r="181" spans="1:9">
      <c r="A181" t="s">
        <v>198</v>
      </c>
      <c r="B181" s="3">
        <v>1.9791548775159491E-3</v>
      </c>
      <c r="C181" s="3">
        <v>0</v>
      </c>
      <c r="D181" s="3">
        <v>9.1024513112772894E-5</v>
      </c>
      <c r="E181" s="3">
        <v>4.6439327075499945E-5</v>
      </c>
      <c r="F181" s="3">
        <v>1.27035125903826E-4</v>
      </c>
      <c r="G181" s="3">
        <v>2.4670011132176804E-5</v>
      </c>
      <c r="H181" s="3">
        <v>2.2436538436080501E-3</v>
      </c>
      <c r="I181" s="3">
        <v>2.268323854740227E-3</v>
      </c>
    </row>
    <row r="182" spans="1:9">
      <c r="A182" t="s">
        <v>144</v>
      </c>
      <c r="B182" s="3">
        <v>2.6556719739746939E-5</v>
      </c>
      <c r="C182" s="3">
        <v>1.2145103463979388E-5</v>
      </c>
      <c r="D182" s="3">
        <v>0</v>
      </c>
      <c r="E182" s="3">
        <v>1.3523333693698592E-4</v>
      </c>
      <c r="F182" s="3">
        <v>7.6715092499596659E-5</v>
      </c>
      <c r="G182" s="3">
        <v>1.8984900177456503E-3</v>
      </c>
      <c r="H182" s="3">
        <v>2.506502526403051E-4</v>
      </c>
      <c r="I182" s="3">
        <v>2.1491402703859553E-3</v>
      </c>
    </row>
    <row r="183" spans="1:9">
      <c r="A183" t="s">
        <v>133</v>
      </c>
      <c r="B183" s="3">
        <v>1.2093769606242913E-6</v>
      </c>
      <c r="C183" s="3">
        <v>3.004977516536754E-5</v>
      </c>
      <c r="D183" s="3">
        <v>2.7274794082780182E-6</v>
      </c>
      <c r="E183" s="3">
        <v>4.6157666397864549E-5</v>
      </c>
      <c r="F183" s="3">
        <v>1.9755823984802352E-6</v>
      </c>
      <c r="G183" s="3">
        <v>2.0349713105935283E-3</v>
      </c>
      <c r="H183" s="3">
        <v>8.2119880330617666E-5</v>
      </c>
      <c r="I183" s="3">
        <v>2.117091190924146E-3</v>
      </c>
    </row>
    <row r="184" spans="1:9">
      <c r="A184" t="s">
        <v>146</v>
      </c>
      <c r="B184" s="3">
        <v>1.4866384863577579E-5</v>
      </c>
      <c r="C184" s="3">
        <v>4.1573130421273692E-5</v>
      </c>
      <c r="D184" s="3">
        <v>0</v>
      </c>
      <c r="E184" s="3">
        <v>2.0197293834730022E-4</v>
      </c>
      <c r="F184" s="3">
        <v>1.988406779838146E-5</v>
      </c>
      <c r="G184" s="3">
        <v>1.8310098777846837E-3</v>
      </c>
      <c r="H184" s="3">
        <v>2.7829652143053225E-4</v>
      </c>
      <c r="I184" s="3">
        <v>2.1093063992152156E-3</v>
      </c>
    </row>
    <row r="185" spans="1:9">
      <c r="A185" t="s">
        <v>135</v>
      </c>
      <c r="B185" s="3">
        <v>9.5644555342943511E-6</v>
      </c>
      <c r="C185" s="3">
        <v>1.5765148315291772E-5</v>
      </c>
      <c r="D185" s="3">
        <v>0</v>
      </c>
      <c r="E185" s="3">
        <v>1.438917356279823E-4</v>
      </c>
      <c r="F185" s="3">
        <v>2.4712707421505872E-5</v>
      </c>
      <c r="G185" s="3">
        <v>1.5474137872490991E-3</v>
      </c>
      <c r="H185" s="3">
        <v>1.9393404689908075E-4</v>
      </c>
      <c r="I185" s="3">
        <v>1.7413478341481799E-3</v>
      </c>
    </row>
    <row r="186" spans="1:9">
      <c r="A186" t="s">
        <v>150</v>
      </c>
      <c r="B186" s="3">
        <v>8.9108955289881502E-4</v>
      </c>
      <c r="C186" s="3">
        <v>0</v>
      </c>
      <c r="D186" s="3">
        <v>0</v>
      </c>
      <c r="E186" s="3">
        <v>9.6528089675910206E-5</v>
      </c>
      <c r="F186" s="3">
        <v>3.620363208093984E-4</v>
      </c>
      <c r="G186" s="3">
        <v>2.8947936752590656E-4</v>
      </c>
      <c r="H186" s="3">
        <v>1.3496539633841254E-3</v>
      </c>
      <c r="I186" s="3">
        <v>1.6391333309100319E-3</v>
      </c>
    </row>
    <row r="187" spans="1:9">
      <c r="A187" t="s">
        <v>89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1.4045758252262202E-3</v>
      </c>
      <c r="H187" s="3">
        <v>0</v>
      </c>
      <c r="I187" s="3">
        <v>1.4045758252262202E-3</v>
      </c>
    </row>
    <row r="188" spans="1:9">
      <c r="A188" t="s">
        <v>128</v>
      </c>
      <c r="B188" s="3">
        <v>2.1000363301513589E-4</v>
      </c>
      <c r="C188" s="3">
        <v>5.0607755612708306E-5</v>
      </c>
      <c r="D188" s="3">
        <v>2.41247442216403E-6</v>
      </c>
      <c r="E188" s="3">
        <v>2.284234449498376E-6</v>
      </c>
      <c r="F188" s="3">
        <v>2.108439775258262E-5</v>
      </c>
      <c r="G188" s="3">
        <v>1.082089600820021E-3</v>
      </c>
      <c r="H188" s="3">
        <v>2.8639249525208712E-4</v>
      </c>
      <c r="I188" s="3">
        <v>1.368482096072108E-3</v>
      </c>
    </row>
    <row r="189" spans="1:9">
      <c r="A189" t="s">
        <v>238</v>
      </c>
      <c r="B189" s="3">
        <v>1.7902065043730401E-4</v>
      </c>
      <c r="C189" s="3">
        <v>6.0501477490414104E-4</v>
      </c>
      <c r="D189" s="3">
        <v>0</v>
      </c>
      <c r="E189" s="3">
        <v>2.2930814654294899E-6</v>
      </c>
      <c r="F189" s="3">
        <v>1.87422258140416E-5</v>
      </c>
      <c r="G189" s="3">
        <v>3.851752942146229E-4</v>
      </c>
      <c r="H189" s="3">
        <v>8.0507073262090986E-4</v>
      </c>
      <c r="I189" s="3">
        <v>1.1902460268355328E-3</v>
      </c>
    </row>
    <row r="190" spans="1:9">
      <c r="A190" t="s">
        <v>211</v>
      </c>
      <c r="B190" s="3">
        <v>1.4536735800317979E-4</v>
      </c>
      <c r="C190" s="3">
        <v>3.0913772799739025E-4</v>
      </c>
      <c r="D190" s="3">
        <v>0</v>
      </c>
      <c r="E190" s="3">
        <v>5.1700041591646254E-5</v>
      </c>
      <c r="F190" s="3">
        <v>1.7313779771179571E-5</v>
      </c>
      <c r="G190" s="3">
        <v>6.6529059640305782E-4</v>
      </c>
      <c r="H190" s="3">
        <v>5.2351890736340007E-4</v>
      </c>
      <c r="I190" s="3">
        <v>1.1888095037664581E-3</v>
      </c>
    </row>
    <row r="191" spans="1:9">
      <c r="A191" t="s">
        <v>239</v>
      </c>
      <c r="B191" s="3">
        <v>8.6316457075503194E-6</v>
      </c>
      <c r="C191" s="3">
        <v>2.083202989270973E-6</v>
      </c>
      <c r="D191" s="3">
        <v>0</v>
      </c>
      <c r="E191" s="3">
        <v>9.7901575436810001E-5</v>
      </c>
      <c r="F191" s="3">
        <v>3.6910093872714742E-6</v>
      </c>
      <c r="G191" s="3">
        <v>1.061734408700507E-3</v>
      </c>
      <c r="H191" s="3">
        <v>1.1230743352090371E-4</v>
      </c>
      <c r="I191" s="3">
        <v>1.1740418422214105E-3</v>
      </c>
    </row>
    <row r="192" spans="1:9">
      <c r="A192" t="s">
        <v>249</v>
      </c>
      <c r="B192" s="3">
        <v>5.6301054149664599E-5</v>
      </c>
      <c r="C192" s="3">
        <v>2.522951667298576E-4</v>
      </c>
      <c r="D192" s="3">
        <v>0</v>
      </c>
      <c r="E192" s="3">
        <v>1.7033030623579649E-4</v>
      </c>
      <c r="F192" s="3">
        <v>5.1894720997394805E-5</v>
      </c>
      <c r="G192" s="3">
        <v>5.2605430962082613E-4</v>
      </c>
      <c r="H192" s="3">
        <v>5.3082124811272102E-4</v>
      </c>
      <c r="I192" s="3">
        <v>1.0568755577335469E-3</v>
      </c>
    </row>
    <row r="193" spans="1:9">
      <c r="A193" t="s">
        <v>143</v>
      </c>
      <c r="B193" s="3">
        <v>1.2296215514902311E-4</v>
      </c>
      <c r="C193" s="3">
        <v>1.3263476765790009E-5</v>
      </c>
      <c r="D193" s="3">
        <v>0</v>
      </c>
      <c r="E193" s="3">
        <v>8.2888760800817592E-5</v>
      </c>
      <c r="F193" s="3">
        <v>1.1796279204802611E-5</v>
      </c>
      <c r="G193" s="3">
        <v>7.2864338265984593E-4</v>
      </c>
      <c r="H193" s="3">
        <v>2.3091067192042801E-4</v>
      </c>
      <c r="I193" s="3">
        <v>9.5955405458027394E-4</v>
      </c>
    </row>
    <row r="194" spans="1:9">
      <c r="A194" t="s">
        <v>148</v>
      </c>
      <c r="B194" s="3">
        <v>6.2324823774120906E-5</v>
      </c>
      <c r="C194" s="3">
        <v>1.5130342481183328E-5</v>
      </c>
      <c r="D194" s="3">
        <v>0</v>
      </c>
      <c r="E194" s="3">
        <v>1.2197470067529891E-5</v>
      </c>
      <c r="F194" s="3">
        <v>2.090572194778178E-5</v>
      </c>
      <c r="G194" s="3">
        <v>6.6328454671035991E-4</v>
      </c>
      <c r="H194" s="3">
        <v>1.1055835827061906E-4</v>
      </c>
      <c r="I194" s="3">
        <v>7.73842904980979E-4</v>
      </c>
    </row>
    <row r="195" spans="1:9">
      <c r="A195" t="s">
        <v>46</v>
      </c>
      <c r="B195" s="3">
        <v>2.230988598663061E-6</v>
      </c>
      <c r="C195" s="3">
        <v>0</v>
      </c>
      <c r="D195" s="3">
        <v>0</v>
      </c>
      <c r="E195" s="3">
        <v>0</v>
      </c>
      <c r="F195" s="3">
        <v>1.9823533273235802E-6</v>
      </c>
      <c r="G195" s="3">
        <v>6.6974696950175257E-4</v>
      </c>
      <c r="H195" s="3">
        <v>4.2133419259869631E-6</v>
      </c>
      <c r="I195" s="3">
        <v>6.7396031142773953E-4</v>
      </c>
    </row>
    <row r="196" spans="1:9">
      <c r="A196" t="s">
        <v>210</v>
      </c>
      <c r="B196" s="3">
        <v>2.5111095551454181E-4</v>
      </c>
      <c r="C196" s="3">
        <v>0</v>
      </c>
      <c r="D196" s="3">
        <v>0</v>
      </c>
      <c r="E196" s="3">
        <v>1.9275828808666841E-4</v>
      </c>
      <c r="F196" s="3">
        <v>1.21623264241771E-4</v>
      </c>
      <c r="G196" s="3">
        <v>3.4675851325403743E-5</v>
      </c>
      <c r="H196" s="3">
        <v>5.654925078429822E-4</v>
      </c>
      <c r="I196" s="3">
        <v>6.0016835916838589E-4</v>
      </c>
    </row>
    <row r="197" spans="1:9">
      <c r="A197" t="s">
        <v>139</v>
      </c>
      <c r="B197" s="3">
        <v>1.3926997950701841E-4</v>
      </c>
      <c r="C197" s="3">
        <v>4.3206839859875716E-5</v>
      </c>
      <c r="D197" s="3">
        <v>0</v>
      </c>
      <c r="E197" s="3">
        <v>6.201729194115525E-5</v>
      </c>
      <c r="F197" s="3">
        <v>4.7839868667663021E-6</v>
      </c>
      <c r="G197" s="3">
        <v>2.1652469791266017E-4</v>
      </c>
      <c r="H197" s="3">
        <v>2.4927809817481693E-4</v>
      </c>
      <c r="I197" s="3">
        <v>4.6580279608747716E-4</v>
      </c>
    </row>
    <row r="198" spans="1:9">
      <c r="A198" t="s">
        <v>131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4.6122646577370603E-4</v>
      </c>
      <c r="H198" s="3">
        <v>0</v>
      </c>
      <c r="I198" s="3">
        <v>4.6122646577370603E-4</v>
      </c>
    </row>
    <row r="199" spans="1:9">
      <c r="A199" t="s">
        <v>245</v>
      </c>
      <c r="B199" s="3">
        <v>1.275601141844421E-4</v>
      </c>
      <c r="C199" s="3">
        <v>1.6487953969531911E-4</v>
      </c>
      <c r="D199" s="3">
        <v>0</v>
      </c>
      <c r="E199" s="3">
        <v>1.847376677777438E-5</v>
      </c>
      <c r="F199" s="3">
        <v>6.4533425802081105E-6</v>
      </c>
      <c r="G199" s="3">
        <v>7.8834867607668392E-5</v>
      </c>
      <c r="H199" s="3">
        <v>3.1736676323774462E-4</v>
      </c>
      <c r="I199" s="3">
        <v>3.9620163084541307E-4</v>
      </c>
    </row>
    <row r="200" spans="1:9">
      <c r="A200" t="s">
        <v>151</v>
      </c>
      <c r="B200" s="3">
        <v>1.2567327297080685E-4</v>
      </c>
      <c r="C200" s="3">
        <v>0</v>
      </c>
      <c r="D200" s="3">
        <v>0</v>
      </c>
      <c r="E200" s="3">
        <v>8.8941358909355314E-6</v>
      </c>
      <c r="F200" s="3">
        <v>0</v>
      </c>
      <c r="G200" s="3">
        <v>2.5887445073742701E-4</v>
      </c>
      <c r="H200" s="3">
        <v>1.3456740886174214E-4</v>
      </c>
      <c r="I200" s="3">
        <v>3.9344185959916915E-4</v>
      </c>
    </row>
    <row r="201" spans="1:9">
      <c r="A201" t="s">
        <v>217</v>
      </c>
      <c r="B201" s="3">
        <v>8.4899651101150495E-5</v>
      </c>
      <c r="C201" s="3">
        <v>1.0061240118994829E-4</v>
      </c>
      <c r="D201" s="3">
        <v>0</v>
      </c>
      <c r="E201" s="3">
        <v>1.2479814255423339E-4</v>
      </c>
      <c r="F201" s="3">
        <v>2.6712578513685691E-5</v>
      </c>
      <c r="G201" s="3">
        <v>4.8443553117941203E-5</v>
      </c>
      <c r="H201" s="3">
        <v>3.3702277335901905E-4</v>
      </c>
      <c r="I201" s="3">
        <v>3.8546632647696032E-4</v>
      </c>
    </row>
    <row r="202" spans="1:9">
      <c r="A202" t="s">
        <v>188</v>
      </c>
      <c r="B202" s="3">
        <v>1.5727475064307E-4</v>
      </c>
      <c r="C202" s="3">
        <v>0</v>
      </c>
      <c r="D202" s="3">
        <v>9.3599849745813298E-6</v>
      </c>
      <c r="E202" s="3">
        <v>1.4069604734503E-5</v>
      </c>
      <c r="F202" s="3">
        <v>6.09221331485663E-5</v>
      </c>
      <c r="G202" s="3">
        <v>1.4443118840364502E-6</v>
      </c>
      <c r="H202" s="3">
        <v>2.4162647350072075E-4</v>
      </c>
      <c r="I202" s="3">
        <v>2.4307078538475719E-4</v>
      </c>
    </row>
    <row r="203" spans="1:9">
      <c r="A203" t="s">
        <v>125</v>
      </c>
      <c r="B203" s="3">
        <v>1.9019753123981301E-4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1.9019753123981301E-4</v>
      </c>
      <c r="I203" s="3">
        <v>1.9019753123981301E-4</v>
      </c>
    </row>
    <row r="204" spans="1:9">
      <c r="A204" t="s">
        <v>140</v>
      </c>
      <c r="B204" s="3">
        <v>5.86085604293063E-5</v>
      </c>
      <c r="C204" s="3">
        <v>2.3674495141601399E-5</v>
      </c>
      <c r="D204" s="3">
        <v>0</v>
      </c>
      <c r="E204" s="3">
        <v>2.3674495141601399E-5</v>
      </c>
      <c r="F204" s="3">
        <v>4.1588008837782701E-5</v>
      </c>
      <c r="G204" s="3">
        <v>4.1232187159417197E-5</v>
      </c>
      <c r="H204" s="3">
        <v>1.4754555955029099E-4</v>
      </c>
      <c r="I204" s="3">
        <v>1.887777467097082E-4</v>
      </c>
    </row>
    <row r="205" spans="1:9">
      <c r="A205" t="s">
        <v>147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1.8153345510882703E-4</v>
      </c>
      <c r="H205" s="3">
        <v>0</v>
      </c>
      <c r="I205" s="3">
        <v>1.8153345510882703E-4</v>
      </c>
    </row>
    <row r="206" spans="1:9">
      <c r="A206" t="s">
        <v>84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1.5691418468028302E-4</v>
      </c>
      <c r="H206" s="3">
        <v>0</v>
      </c>
      <c r="I206" s="3">
        <v>1.5691418468028302E-4</v>
      </c>
    </row>
    <row r="207" spans="1:9">
      <c r="A207" t="s">
        <v>153</v>
      </c>
      <c r="B207" s="3">
        <v>3.195086323015947E-5</v>
      </c>
      <c r="C207" s="3">
        <v>0</v>
      </c>
      <c r="D207" s="3">
        <v>0</v>
      </c>
      <c r="E207" s="3">
        <v>9.3909613414090693E-6</v>
      </c>
      <c r="F207" s="3">
        <v>1.9919413247592101E-5</v>
      </c>
      <c r="G207" s="3">
        <v>8.4686641161234804E-5</v>
      </c>
      <c r="H207" s="3">
        <v>6.1261237819160803E-5</v>
      </c>
      <c r="I207" s="3">
        <v>1.4594787898039561E-4</v>
      </c>
    </row>
    <row r="208" spans="1:9">
      <c r="A208" t="s">
        <v>141</v>
      </c>
      <c r="B208" s="3">
        <v>5.7611857349738798E-5</v>
      </c>
      <c r="C208" s="3">
        <v>0</v>
      </c>
      <c r="D208" s="3">
        <v>0</v>
      </c>
      <c r="E208" s="3">
        <v>0</v>
      </c>
      <c r="F208" s="3">
        <v>6.0937518005299399E-6</v>
      </c>
      <c r="G208" s="3">
        <v>6.2457106015969212E-5</v>
      </c>
      <c r="H208" s="3">
        <v>6.3705609150268991E-5</v>
      </c>
      <c r="I208" s="3">
        <v>1.2616271516623822E-4</v>
      </c>
    </row>
    <row r="209" spans="1:9">
      <c r="A209" t="s">
        <v>20</v>
      </c>
      <c r="B209" s="3">
        <v>9.6597981943008604E-5</v>
      </c>
      <c r="C209" s="3">
        <v>4.9160600249129796E-6</v>
      </c>
      <c r="D209" s="3">
        <v>0</v>
      </c>
      <c r="E209" s="3">
        <v>3.8163433924338901E-6</v>
      </c>
      <c r="F209" s="3">
        <v>0</v>
      </c>
      <c r="G209" s="3">
        <v>0</v>
      </c>
      <c r="H209" s="3">
        <v>1.0533038536035598E-4</v>
      </c>
      <c r="I209" s="3">
        <v>1.0533038536035598E-4</v>
      </c>
    </row>
    <row r="210" spans="1:9">
      <c r="A210" t="s">
        <v>152</v>
      </c>
      <c r="B210" s="3">
        <v>2.0548275005588167E-5</v>
      </c>
      <c r="C210" s="3">
        <v>0</v>
      </c>
      <c r="D210" s="3">
        <v>0</v>
      </c>
      <c r="E210" s="3">
        <v>4.2950714901156212E-6</v>
      </c>
      <c r="F210" s="3">
        <v>9.8103196025837705E-6</v>
      </c>
      <c r="G210" s="3">
        <v>6.0687041668969589E-5</v>
      </c>
      <c r="H210" s="3">
        <v>3.4653666098287708E-5</v>
      </c>
      <c r="I210" s="3">
        <v>9.5340707767257296E-5</v>
      </c>
    </row>
    <row r="211" spans="1:9">
      <c r="A211" t="s">
        <v>127</v>
      </c>
      <c r="B211" s="3">
        <v>1.87284863177186E-5</v>
      </c>
      <c r="C211" s="3">
        <v>0</v>
      </c>
      <c r="D211" s="3">
        <v>0</v>
      </c>
      <c r="E211" s="3">
        <v>2.3570156715913999E-6</v>
      </c>
      <c r="F211" s="3">
        <v>0</v>
      </c>
      <c r="G211" s="3">
        <v>4.1683915014440099E-5</v>
      </c>
      <c r="H211" s="3">
        <v>2.1085501989310097E-5</v>
      </c>
      <c r="I211" s="3">
        <v>6.2769417003750197E-5</v>
      </c>
    </row>
    <row r="212" spans="1:9">
      <c r="A212" t="s">
        <v>49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5.9536993490535398E-5</v>
      </c>
      <c r="H212" s="3">
        <v>0</v>
      </c>
      <c r="I212" s="3">
        <v>5.9536993490535398E-5</v>
      </c>
    </row>
    <row r="213" spans="1:9">
      <c r="A213" t="s">
        <v>244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5.8571567170700493E-5</v>
      </c>
      <c r="H213" s="3">
        <v>0</v>
      </c>
      <c r="I213" s="3">
        <v>5.8571567170700493E-5</v>
      </c>
    </row>
    <row r="214" spans="1:9">
      <c r="A214" t="s">
        <v>252</v>
      </c>
      <c r="B214" s="3">
        <v>1.696910768671152E-5</v>
      </c>
      <c r="C214" s="3">
        <v>4.5250485318863961E-6</v>
      </c>
      <c r="D214" s="3">
        <v>0</v>
      </c>
      <c r="E214" s="3">
        <v>2.5144424662274861E-7</v>
      </c>
      <c r="F214" s="3">
        <v>1.043515063355781E-5</v>
      </c>
      <c r="G214" s="3">
        <v>2.177440412850656E-5</v>
      </c>
      <c r="H214" s="3">
        <v>3.2180751098778544E-5</v>
      </c>
      <c r="I214" s="3">
        <v>5.3955155227285101E-5</v>
      </c>
    </row>
    <row r="215" spans="1:9">
      <c r="A215" t="s">
        <v>160</v>
      </c>
      <c r="B215" s="3">
        <v>3.6095593085471747E-6</v>
      </c>
      <c r="C215" s="3">
        <v>0</v>
      </c>
      <c r="D215" s="3">
        <v>0</v>
      </c>
      <c r="E215" s="3">
        <v>0</v>
      </c>
      <c r="F215" s="3">
        <v>9.2800594416596998E-6</v>
      </c>
      <c r="G215" s="3">
        <v>4.5776584777295401E-8</v>
      </c>
      <c r="H215" s="3">
        <v>1.2889618750206848E-5</v>
      </c>
      <c r="I215" s="3">
        <v>1.2935395334984142E-5</v>
      </c>
    </row>
    <row r="216" spans="1:9">
      <c r="A216" t="s">
        <v>212</v>
      </c>
      <c r="B216" s="3">
        <v>1.46625361238029E-6</v>
      </c>
      <c r="C216" s="3">
        <v>0</v>
      </c>
      <c r="D216" s="3">
        <v>0</v>
      </c>
      <c r="E216" s="3">
        <v>0</v>
      </c>
      <c r="F216" s="3">
        <v>5.9411633048989898E-6</v>
      </c>
      <c r="G216" s="3">
        <v>3.7236864498481306E-6</v>
      </c>
      <c r="H216" s="3">
        <v>7.4074169172793005E-6</v>
      </c>
      <c r="I216" s="3">
        <v>1.1131103367127431E-5</v>
      </c>
    </row>
    <row r="217" spans="1:9">
      <c r="A217" t="s">
        <v>219</v>
      </c>
      <c r="B217" s="3">
        <v>0</v>
      </c>
      <c r="C217" s="3">
        <v>0</v>
      </c>
      <c r="D217" s="3">
        <v>0</v>
      </c>
      <c r="E217" s="3">
        <v>0</v>
      </c>
      <c r="F217" s="3">
        <v>7.1135914263129005E-7</v>
      </c>
      <c r="G217" s="3">
        <v>0</v>
      </c>
      <c r="H217" s="3">
        <v>7.1135914263129111E-7</v>
      </c>
      <c r="I217" s="3">
        <v>7.1135914263129111E-7</v>
      </c>
    </row>
    <row r="218" spans="1:9">
      <c r="A218" t="s">
        <v>47</v>
      </c>
      <c r="B218" s="3">
        <v>8.3901478327081195E-8</v>
      </c>
      <c r="C218" s="3">
        <v>-6.7899267151963703E-10</v>
      </c>
      <c r="D218" s="3">
        <v>0</v>
      </c>
      <c r="E218" s="3">
        <v>-2.1778747269999502E-9</v>
      </c>
      <c r="F218" s="3">
        <v>0</v>
      </c>
      <c r="G218" s="3">
        <v>0</v>
      </c>
      <c r="H218" s="3">
        <v>8.1044610930267047E-8</v>
      </c>
      <c r="I218" s="3">
        <v>8.1044610930267047E-8</v>
      </c>
    </row>
    <row r="219" spans="1:9">
      <c r="A219" t="s">
        <v>9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</row>
    <row r="220" spans="1:9">
      <c r="A220" t="s">
        <v>10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</row>
    <row r="221" spans="1:9">
      <c r="A221" t="s">
        <v>11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</row>
    <row r="222" spans="1:9">
      <c r="A222" t="s">
        <v>12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</row>
    <row r="223" spans="1:9">
      <c r="A223" t="s">
        <v>13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</row>
    <row r="224" spans="1:9">
      <c r="A224" t="s">
        <v>14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</row>
    <row r="225" spans="1:9">
      <c r="A225" t="s">
        <v>15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</row>
    <row r="226" spans="1:9">
      <c r="A226" t="s">
        <v>16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</row>
    <row r="227" spans="1:9">
      <c r="A227" t="s">
        <v>17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</row>
    <row r="228" spans="1:9">
      <c r="A228" t="s">
        <v>35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</row>
    <row r="229" spans="1:9">
      <c r="A229" t="s">
        <v>77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</row>
    <row r="230" spans="1:9">
      <c r="A230" t="s">
        <v>85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</row>
    <row r="231" spans="1:9">
      <c r="A231" t="s">
        <v>86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</row>
    <row r="232" spans="1:9">
      <c r="A232" t="s">
        <v>87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</row>
    <row r="233" spans="1:9">
      <c r="A233" t="s">
        <v>88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</row>
    <row r="234" spans="1:9">
      <c r="A234" t="s">
        <v>90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</row>
    <row r="235" spans="1:9">
      <c r="A235" t="s">
        <v>91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</row>
    <row r="236" spans="1:9">
      <c r="A236" t="s">
        <v>92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</row>
    <row r="237" spans="1:9">
      <c r="A237" t="s">
        <v>93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</row>
    <row r="238" spans="1:9">
      <c r="A238" t="s">
        <v>94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</row>
    <row r="239" spans="1:9">
      <c r="A239" t="s">
        <v>95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</row>
    <row r="240" spans="1:9">
      <c r="A240" t="s">
        <v>96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</row>
    <row r="241" spans="1:9">
      <c r="A241" t="s">
        <v>97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</row>
    <row r="242" spans="1:9">
      <c r="A242" t="s">
        <v>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</row>
    <row r="243" spans="1:9">
      <c r="A243" t="s">
        <v>99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</row>
    <row r="244" spans="1:9">
      <c r="A244" t="s">
        <v>100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</row>
    <row r="245" spans="1:9">
      <c r="A245" t="s">
        <v>123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</row>
    <row r="246" spans="1:9">
      <c r="A246" t="s">
        <v>167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</row>
    <row r="247" spans="1:9">
      <c r="A247" t="s">
        <v>43</v>
      </c>
      <c r="B247" s="3">
        <v>0</v>
      </c>
      <c r="C247" s="3">
        <v>-2.0471774223495902E-24</v>
      </c>
      <c r="D247" s="3">
        <v>0</v>
      </c>
      <c r="E247" s="3">
        <v>-1.71505783658183E-8</v>
      </c>
      <c r="F247" s="3">
        <v>0</v>
      </c>
      <c r="G247" s="3">
        <v>0</v>
      </c>
      <c r="H247" s="3">
        <v>-1.7150578370244557E-8</v>
      </c>
      <c r="I247" s="3">
        <v>-1.7150578370244557E-8</v>
      </c>
    </row>
  </sheetData>
  <sortState xmlns:xlrd2="http://schemas.microsoft.com/office/spreadsheetml/2017/richdata2" ref="A2:I247">
    <sortCondition descending="1" ref="I2:I247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B145-BF21-414F-BB45-EF4F4F877D50}">
  <dimension ref="C7:F17"/>
  <sheetViews>
    <sheetView workbookViewId="0">
      <selection activeCell="B5" sqref="B5:H21"/>
    </sheetView>
  </sheetViews>
  <sheetFormatPr baseColWidth="10" defaultRowHeight="16"/>
  <sheetData>
    <row r="7" spans="3:6">
      <c r="D7" t="s">
        <v>103</v>
      </c>
      <c r="E7" s="8">
        <v>38.878998524504482</v>
      </c>
      <c r="F7" s="9">
        <f t="shared" ref="F7:F15" si="0">E7/$C$8</f>
        <v>0.11875936459656707</v>
      </c>
    </row>
    <row r="8" spans="3:6">
      <c r="C8" s="7">
        <v>327.37627602319071</v>
      </c>
      <c r="D8" t="s">
        <v>126</v>
      </c>
      <c r="E8" s="8">
        <v>28.31049852889862</v>
      </c>
      <c r="F8" s="9">
        <f t="shared" si="0"/>
        <v>8.6476939846713743E-2</v>
      </c>
    </row>
    <row r="9" spans="3:6">
      <c r="C9" s="7">
        <f>C8/2</f>
        <v>163.68813801159536</v>
      </c>
      <c r="D9" t="s">
        <v>228</v>
      </c>
      <c r="E9" s="8">
        <v>23.622111158982168</v>
      </c>
      <c r="F9" s="9">
        <f t="shared" si="0"/>
        <v>7.2155842952128957E-2</v>
      </c>
    </row>
    <row r="10" spans="3:6">
      <c r="D10" t="s">
        <v>154</v>
      </c>
      <c r="E10" s="8">
        <v>21.567220475927659</v>
      </c>
      <c r="F10" s="9">
        <f t="shared" si="0"/>
        <v>6.5878996297214512E-2</v>
      </c>
    </row>
    <row r="11" spans="3:6">
      <c r="D11" t="s">
        <v>76</v>
      </c>
      <c r="E11" s="8">
        <v>15.592620951847881</v>
      </c>
      <c r="F11" s="9">
        <f t="shared" si="0"/>
        <v>4.7629049793282301E-2</v>
      </c>
    </row>
    <row r="12" spans="3:6">
      <c r="D12" t="s">
        <v>124</v>
      </c>
      <c r="E12" s="8">
        <v>12.994105569667321</v>
      </c>
      <c r="F12" s="9">
        <f t="shared" si="0"/>
        <v>3.9691653065131824E-2</v>
      </c>
    </row>
    <row r="13" spans="3:6">
      <c r="D13" t="s">
        <v>165</v>
      </c>
      <c r="E13" s="8">
        <v>12.004230589637441</v>
      </c>
      <c r="F13" s="9">
        <f t="shared" si="0"/>
        <v>3.6667991753889594E-2</v>
      </c>
    </row>
    <row r="14" spans="3:6">
      <c r="D14" t="s">
        <v>179</v>
      </c>
      <c r="E14" s="8">
        <v>7.8966039587437775</v>
      </c>
      <c r="F14" s="9">
        <f t="shared" si="0"/>
        <v>2.4120880274734378E-2</v>
      </c>
    </row>
    <row r="15" spans="3:6">
      <c r="D15" t="s">
        <v>261</v>
      </c>
      <c r="E15" s="8">
        <v>7.1019674143294731</v>
      </c>
      <c r="F15" s="9">
        <f t="shared" si="0"/>
        <v>2.1693592158236852E-2</v>
      </c>
    </row>
    <row r="16" spans="3:6">
      <c r="E16" s="5">
        <f>SUM(E7:E15)</f>
        <v>167.96835717253882</v>
      </c>
      <c r="F16" s="5">
        <f>C8-E16</f>
        <v>159.4079188506519</v>
      </c>
    </row>
    <row r="17" spans="5:6">
      <c r="E17" s="6">
        <f>E16/C8</f>
        <v>0.51307431073789922</v>
      </c>
      <c r="F17" s="6">
        <f>F16/C8</f>
        <v>0.48692568926210078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Country_Level_Statistics_of_Eco</vt:lpstr>
      <vt:lpstr>PGB+SOIL=SUM</vt:lpstr>
      <vt:lpstr>For_Figure_5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Leonid</dc:creator>
  <cp:lastModifiedBy>Moore Leonid</cp:lastModifiedBy>
  <dcterms:created xsi:type="dcterms:W3CDTF">2022-12-16T12:44:12Z</dcterms:created>
  <dcterms:modified xsi:type="dcterms:W3CDTF">2023-05-10T14:11:31Z</dcterms:modified>
</cp:coreProperties>
</file>