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Data\"/>
    </mc:Choice>
  </mc:AlternateContent>
  <xr:revisionPtr revIDLastSave="0" documentId="8_{7F87A8F3-D98F-4DAA-96B6-9FDD706228A9}" xr6:coauthVersionLast="47" xr6:coauthVersionMax="47" xr10:uidLastSave="{00000000-0000-0000-0000-000000000000}"/>
  <bookViews>
    <workbookView xWindow="-120" yWindow="-120" windowWidth="29040" windowHeight="15840" activeTab="3" xr2:uid="{118D74D2-1EDF-46A5-820F-14490F809F14}"/>
  </bookViews>
  <sheets>
    <sheet name="ייצור לפי תחנה" sheetId="1" r:id="rId1"/>
    <sheet name="Sheet3" sheetId="3" r:id="rId2"/>
    <sheet name="Sheet5" sheetId="5" r:id="rId3"/>
    <sheet name="Sheet4" sheetId="4" r:id="rId4"/>
  </sheets>
  <definedNames>
    <definedName name="_xlnm._FilterDatabase" localSheetId="1" hidden="1">Sheet3!$A$1:$J$54</definedName>
    <definedName name="_xlnm._FilterDatabase" localSheetId="3" hidden="1">Sheet4!$A$1:$M$53</definedName>
    <definedName name="_xlnm._FilterDatabase" localSheetId="0" hidden="1">'ייצור לפי תחנה'!$A$1:$T$209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stossel zeev</author>
  </authors>
  <commentList>
    <comment ref="T1" authorId="0" shapeId="0" xr:uid="{B4A6294A-DD77-4DDA-8934-1A79CCD55B5B}">
      <text>
        <r>
          <rPr>
            <b/>
            <sz val="9"/>
            <color indexed="81"/>
            <rFont val="Tahoma"/>
            <family val="2"/>
          </rPr>
          <t>stossel zeev:</t>
        </r>
        <r>
          <rPr>
            <sz val="9"/>
            <color indexed="81"/>
            <rFont val="Tahoma"/>
            <family val="2"/>
          </rPr>
          <t xml:space="preserve">
קובץ צריכת מים שפירים וקובץ צריכת מים בתעשייה 2020- רשות המים</t>
        </r>
      </text>
    </comment>
  </commentList>
</comments>
</file>

<file path=xl/sharedStrings.xml><?xml version="1.0" encoding="utf-8"?>
<sst xmlns="http://schemas.openxmlformats.org/spreadsheetml/2006/main" count="2311" uniqueCount="250">
  <si>
    <t>שם תחנה במפלס או בקובץ זה אם לא מופיע במפלס</t>
  </si>
  <si>
    <t>ייצור אלפי קוט"ש העברה למפ"ס</t>
  </si>
  <si>
    <t>שטח מ"ר</t>
  </si>
  <si>
    <t>שם סריקה של עידן</t>
  </si>
  <si>
    <t>אתר 
העברה למפלס</t>
  </si>
  <si>
    <t>טכנולוגיה הכללה
העברה למפלס - אם יש מעט מאד מטכנולוגיה מסוימת נקבעה טכנולוגיה עיקרית</t>
  </si>
  <si>
    <t>דלק עיקרי
העברה למפלס אם יש ערבוב דלקים נלקח הדלק הדומינמטי</t>
  </si>
  <si>
    <t>אנרגיה מתחדשת
העברה למפלס</t>
  </si>
  <si>
    <t>אתר</t>
  </si>
  <si>
    <t>טכנולוגיה הכללה</t>
  </si>
  <si>
    <t>דלק עיקרי</t>
  </si>
  <si>
    <t>אנרגיה פוסילית/מתחדשת</t>
  </si>
  <si>
    <t>שטח לפי תמ"א 1 מ"ר</t>
  </si>
  <si>
    <t>קוט"ש למ"ר העברה למפל"ס</t>
  </si>
  <si>
    <t>דלק משני</t>
  </si>
  <si>
    <t>הספק (מגוו"ט)</t>
  </si>
  <si>
    <t>הספק מותקן אלפי קוט"ש</t>
  </si>
  <si>
    <t>שיעור ניצול מכושר ייצור</t>
  </si>
  <si>
    <t>צריכת מים שפירים אלפי מ"ק</t>
  </si>
  <si>
    <t>IPM BE'ER TUVIA סה"כ</t>
  </si>
  <si>
    <t>צומת קסטינה</t>
  </si>
  <si>
    <t>מחז"מ</t>
  </si>
  <si>
    <t>גז</t>
  </si>
  <si>
    <t>אגירה שאובה - מעלה גלבוע סה"כ</t>
  </si>
  <si>
    <t>מעלה גלבוע</t>
  </si>
  <si>
    <t>אגירה שאובה</t>
  </si>
  <si>
    <t>או.פי.סי חדרה בע"מ  סה"כ</t>
  </si>
  <si>
    <t>נייר חדרה</t>
  </si>
  <si>
    <t>יצרן עצמי</t>
  </si>
  <si>
    <t>או.פי.סי חדרה בע"מ - (סמוך למפעלי נייר חדרה)  סה"כ</t>
  </si>
  <si>
    <t>מחז"מ קוגנרציה</t>
  </si>
  <si>
    <t>או.פי.סי. רותם בע"מ  סה"כ</t>
  </si>
  <si>
    <t>מישור רותם</t>
  </si>
  <si>
    <t>אזום בע"מ-אשדוד  סה"כ</t>
  </si>
  <si>
    <t>מפעל אגן כימיקלים 
א.ת. אשדוד</t>
  </si>
  <si>
    <t>אי.פי.פי אלון תבור בע"מ  סה"כ</t>
  </si>
  <si>
    <t>אלון תבור</t>
  </si>
  <si>
    <t>אי.פי.פי רמת גבריאל  סה"כ</t>
  </si>
  <si>
    <t>נילית</t>
  </si>
  <si>
    <t>אנלייט אנרגיה מתחדשת סה"כ</t>
  </si>
  <si>
    <t>חלוציות</t>
  </si>
  <si>
    <t>פוטו וולטאי</t>
  </si>
  <si>
    <t>שמש</t>
  </si>
  <si>
    <t>אנרג'יקס (סולפרויקט)  סה"כ</t>
  </si>
  <si>
    <t>נאות חובב</t>
  </si>
  <si>
    <t>אקו אנרג'י סה"כ</t>
  </si>
  <si>
    <t>לא ידוע</t>
  </si>
  <si>
    <t>ביוגז</t>
  </si>
  <si>
    <t>אשלים סאן סה"כ</t>
  </si>
  <si>
    <t>אשלים</t>
  </si>
  <si>
    <t>אתגל סה"כ</t>
  </si>
  <si>
    <t>ת.כ. אשכול</t>
  </si>
  <si>
    <t>דיזל גנרטור</t>
  </si>
  <si>
    <t>מזוט</t>
  </si>
  <si>
    <t>בז"ן סה"כ</t>
  </si>
  <si>
    <t>בתי זיקוק חיפה</t>
  </si>
  <si>
    <t>גלבוע סה"כ</t>
  </si>
  <si>
    <t>רוח</t>
  </si>
  <si>
    <t>גלובל ביו פאוור סה"כ</t>
  </si>
  <si>
    <t>גני הדס סה"כ</t>
  </si>
  <si>
    <t>דור אלון סה"כ</t>
  </si>
  <si>
    <t>קרית גת</t>
  </si>
  <si>
    <t>ורידיס -תחנות כח בע"מ  סה"כ</t>
  </si>
  <si>
    <t>קצא"א</t>
  </si>
  <si>
    <t>חברת החשמל לישראל בע"מ- קיסריה - טורבינות גז  סה"כ</t>
  </si>
  <si>
    <t>קיסריה</t>
  </si>
  <si>
    <t>ט"ג סילונית</t>
  </si>
  <si>
    <t>סולר</t>
  </si>
  <si>
    <t>חברת החשמל לישראל בע"מ - הר טוב  סה"כ</t>
  </si>
  <si>
    <t>הרטוב</t>
  </si>
  <si>
    <t>חברת החשמל לישראל בע"מ - חגית - טורבינות גז  סה"כ</t>
  </si>
  <si>
    <t>חגית</t>
  </si>
  <si>
    <t>חברת החשמל לישראל בע"מ - טורבינת גז כינורות  סה"כ</t>
  </si>
  <si>
    <t>כנורות</t>
  </si>
  <si>
    <t>חברת החשמל לישראל בע"מ - טרובינת גז עטרות  סה"כ</t>
  </si>
  <si>
    <t>עטרות</t>
  </si>
  <si>
    <t>ט"ג תעשייתית</t>
  </si>
  <si>
    <t>חברת החשמל לישראל בע"מ - מחז"מ גזר  סה"כ</t>
  </si>
  <si>
    <t>גזר</t>
  </si>
  <si>
    <t>טכנולוגיה מעורבת</t>
  </si>
  <si>
    <t>חברת החשמל לישראל בע"מ - תחנות הכח אשכול  סה"כ</t>
  </si>
  <si>
    <t>אשכול</t>
  </si>
  <si>
    <t>חברת החשמל לישראל בע"מ - תחנת הכח באתר אורות רבין  סה"כ</t>
  </si>
  <si>
    <t>אורות רבין</t>
  </si>
  <si>
    <t>יחידה קיטורית פחם</t>
  </si>
  <si>
    <t>פחם</t>
  </si>
  <si>
    <t>חברת החשמל לישראל בע"מ - תחנת הכח חיפה  סה"כ</t>
  </si>
  <si>
    <t>חיפה</t>
  </si>
  <si>
    <t>חברת החשמל לישראל בע"מ - תחנת הכח רדינג  סה"כ</t>
  </si>
  <si>
    <t>רידינג</t>
  </si>
  <si>
    <t>יחידה קיטורית גז</t>
  </si>
  <si>
    <t>חברת החשמל לישראל בע"מ - תחנת הכח רוטנברג  סה"כ</t>
  </si>
  <si>
    <t>רוטנברג</t>
  </si>
  <si>
    <t>חברת החשמל לישראל בע"מ - תחנת כח -  טורבינות גז אילת  סה"כ</t>
  </si>
  <si>
    <t>אילת</t>
  </si>
  <si>
    <t>חברת החשמל לישראל בע"מ -תחנת כח טורבינות גז -איתן  סה"כ</t>
  </si>
  <si>
    <t>איתן</t>
  </si>
  <si>
    <t>חברת החשמל לישראל בע"מ  - תחנת כוח צפית  סה"כ</t>
  </si>
  <si>
    <t>צפית</t>
  </si>
  <si>
    <t>ים המלח  סה"כ</t>
  </si>
  <si>
    <t>מפעלי ים המלח</t>
  </si>
  <si>
    <t>משאב - יזום ופיתוח בע"מ  - נשר רמלה  סה"כ</t>
  </si>
  <si>
    <t>נשר רמלה</t>
  </si>
  <si>
    <t>נבטים אנרגיות מתחדשות סה"כ</t>
  </si>
  <si>
    <t xml:space="preserve">נבטים </t>
  </si>
  <si>
    <t>נגה פז סה"כ</t>
  </si>
  <si>
    <t>רפאל</t>
  </si>
  <si>
    <t>נווה מדבר סה"כ</t>
  </si>
  <si>
    <t>נווה מדבר</t>
  </si>
  <si>
    <t>סימנס ישראל בע"מ-תחנת הכח שורק  סה"כ</t>
  </si>
  <si>
    <t>התפלה שורק</t>
  </si>
  <si>
    <t>ערבה פאוור - קטורה גדול סה"כ</t>
  </si>
  <si>
    <t>קטורה</t>
  </si>
  <si>
    <t>פארק סולארי זמורות גבעתי סה"כ</t>
  </si>
  <si>
    <t>זמורות</t>
  </si>
  <si>
    <t>פוטו  ווטאלי יצרנים קטנים  סה"כ</t>
  </si>
  <si>
    <t>פז אשדוד  סה"כ</t>
  </si>
  <si>
    <t>ב"ז אשדוד</t>
  </si>
  <si>
    <t>צאלים שניאור סה"כ</t>
  </si>
  <si>
    <t>צאלים</t>
  </si>
  <si>
    <t>רוח 501 סה"כ</t>
  </si>
  <si>
    <t>רותם אמפרט סה"כ</t>
  </si>
  <si>
    <t>רותם</t>
  </si>
  <si>
    <t>רמת נגב אנרגיה  - אדלטק סה"כ</t>
  </si>
  <si>
    <t>א.ת. רמת חובב מכתשים</t>
  </si>
  <si>
    <t>רעננה סה"כ</t>
  </si>
  <si>
    <t>רעננה</t>
  </si>
  <si>
    <t>תחנת כוח אלון תבור  סה"כ</t>
  </si>
  <si>
    <t>תחנת כוח אשלים א  סה"כ</t>
  </si>
  <si>
    <t>תרמו סולארי</t>
  </si>
  <si>
    <t>תחנת כוח אשלים ב'-מגלים אנרגיה סולארית בע"מ  סה"כ</t>
  </si>
  <si>
    <t>תחנת כוח דוראד  סה"כ</t>
  </si>
  <si>
    <t>תחנת כוח דליה  סה"כ</t>
  </si>
  <si>
    <t>תחנת כוח נאות חובב  סה"כ</t>
  </si>
  <si>
    <t>רמת חובב</t>
  </si>
  <si>
    <t>סה"כ</t>
  </si>
  <si>
    <t>IPM BE'ER TUVIA</t>
  </si>
  <si>
    <t/>
  </si>
  <si>
    <t>IPM_Beer_tuvia</t>
  </si>
  <si>
    <t>אגירה שאובה - מעלה גלבוע</t>
  </si>
  <si>
    <t>PSP_maale_gilboa</t>
  </si>
  <si>
    <t xml:space="preserve">או.פי.סי חדרה בע"מ </t>
  </si>
  <si>
    <t>-</t>
  </si>
  <si>
    <t>אני וזאב לא הצלחנו לאתרה</t>
  </si>
  <si>
    <t>או.פי.סי חדרה בע"מ - (סמוך למפעלי נייר חדרה)</t>
  </si>
  <si>
    <t>OPC_Hadera_near_paper_manufacture</t>
  </si>
  <si>
    <t xml:space="preserve">או.פי.סי. רותם בע"מ </t>
  </si>
  <si>
    <t>OPC_Rotem</t>
  </si>
  <si>
    <t xml:space="preserve">אזום בע"מ-אשדוד </t>
  </si>
  <si>
    <t>Ezom_ashdod</t>
  </si>
  <si>
    <t xml:space="preserve">אי.פי.פי אלון תבור בע"מ </t>
  </si>
  <si>
    <t>rapak_ipp_alontavor</t>
  </si>
  <si>
    <t xml:space="preserve">אי.פי.פי רמת גבריאל </t>
  </si>
  <si>
    <t>IPP_ramat_gravriel</t>
  </si>
  <si>
    <t>אנלייט אנרגיה מתחדשת</t>
  </si>
  <si>
    <t>Haluziot_enligt_solar_PV</t>
  </si>
  <si>
    <t xml:space="preserve">אנרג'יקס (סולפרויקט) </t>
  </si>
  <si>
    <t>NaotHovav_solar_PV</t>
  </si>
  <si>
    <t>אקו אנרג'י</t>
  </si>
  <si>
    <t>אשלים סאן</t>
  </si>
  <si>
    <t>Ashalim_solar_PV</t>
  </si>
  <si>
    <t>אתגל</t>
  </si>
  <si>
    <t>Etgal_ashdod</t>
  </si>
  <si>
    <t>בז"ן</t>
  </si>
  <si>
    <t>גלבוע</t>
  </si>
  <si>
    <t>Gilboa_WIND</t>
  </si>
  <si>
    <t>גלובל ביו פאוור</t>
  </si>
  <si>
    <t>לא הצלחתי לאתר את התחנה בתצאות. בגלל שזהו מתקן קטן שהוא חלק ממפעל נייר. אין אופצייה לזהות אותו בתצא</t>
  </si>
  <si>
    <t>גני הדס</t>
  </si>
  <si>
    <t>Ganey_Hadas_BIOGAS</t>
  </si>
  <si>
    <t>דור אלון</t>
  </si>
  <si>
    <t>sugat_doralon</t>
  </si>
  <si>
    <t xml:space="preserve">ורידיס -תחנות כח בע"מ </t>
  </si>
  <si>
    <t>Veridis_IPP</t>
  </si>
  <si>
    <t xml:space="preserve">חברת החשמל לישראל בע"מ- קיסריה - טורבינות גז </t>
  </si>
  <si>
    <t>IEC_Turbinot_gas_keysaria</t>
  </si>
  <si>
    <t xml:space="preserve">חברת החשמל לישראל בע"מ - הר טוב </t>
  </si>
  <si>
    <t>IEC_Hartov</t>
  </si>
  <si>
    <t xml:space="preserve">חברת החשמל לישראל בע"מ - חגית - טורבינות גז </t>
  </si>
  <si>
    <t>טכנולוגית גז לא ידועה</t>
  </si>
  <si>
    <t>IEC_Hagit_turbinot_gas</t>
  </si>
  <si>
    <t xml:space="preserve">חברת החשמל לישראל בע"מ - טורבינת גז כינורות </t>
  </si>
  <si>
    <t>IEC_Turbinot_gas_kinorot</t>
  </si>
  <si>
    <t xml:space="preserve">חברת החשמל לישראל בע"מ - טרובינת גז עטרות </t>
  </si>
  <si>
    <t>IEC_Turbinot_gas_atarot</t>
  </si>
  <si>
    <t xml:space="preserve">חברת החשמל לישראל בע"מ - מחז"מ גזר </t>
  </si>
  <si>
    <t>IEC_Gezer</t>
  </si>
  <si>
    <t xml:space="preserve">חברת החשמל לישראל בע"מ - תחנות הכח אשכול  </t>
  </si>
  <si>
    <t>IEC_Eshkol_ashdod</t>
  </si>
  <si>
    <t xml:space="preserve">חברת החשמל לישראל בע"מ - תחנת הכח באתר אורות רבין </t>
  </si>
  <si>
    <t>IEC_Orot_rabin</t>
  </si>
  <si>
    <t xml:space="preserve">חברת החשמל לישראל בע"מ - תחנת הכח חיפה </t>
  </si>
  <si>
    <t>IEC_Haifa</t>
  </si>
  <si>
    <t xml:space="preserve">חברת החשמל לישראל בע"מ - תחנת הכח רדינג </t>
  </si>
  <si>
    <t>IEC_Reading_telaviv</t>
  </si>
  <si>
    <t xml:space="preserve">חברת החשמל לישראל בע"מ - תחנת הכח רוטנברג </t>
  </si>
  <si>
    <t>IEC_Rotenberg</t>
  </si>
  <si>
    <t xml:space="preserve">חברת החשמל לישראל בע"מ - תחנת כח -  טורבינות גז אילת </t>
  </si>
  <si>
    <t>IEC_Turbinot_gas_eilat</t>
  </si>
  <si>
    <t xml:space="preserve">חברת החשמל לישראל בע"מ -תחנת כח טורבינות גז -איתן </t>
  </si>
  <si>
    <t>IEC_Turbinot_gas_eytan</t>
  </si>
  <si>
    <t xml:space="preserve">חברת החשמל לישראל בע"מ  - תחנת כוח צפית </t>
  </si>
  <si>
    <t>IEC_Tzafit</t>
  </si>
  <si>
    <t xml:space="preserve">ים המלח </t>
  </si>
  <si>
    <t>Dead_sea</t>
  </si>
  <si>
    <t xml:space="preserve">משאב - יזום ופיתוח בע"מ  - נשר רמלה </t>
  </si>
  <si>
    <t>Mashav_nesher_ramle</t>
  </si>
  <si>
    <t>נבטים אנרגיות מתחדשות</t>
  </si>
  <si>
    <t>Nevatim1_solar_PV</t>
  </si>
  <si>
    <t>נגה פז</t>
  </si>
  <si>
    <t>NeveMidbar_mashabei_sade_solar_PV</t>
  </si>
  <si>
    <t xml:space="preserve">סימנס ישראל בע"מ-תחנת הכח שורק </t>
  </si>
  <si>
    <t>IPP_Sorek</t>
  </si>
  <si>
    <t>ערבה פאוור - קטורה גדול</t>
  </si>
  <si>
    <t>Ktura_solar_PV</t>
  </si>
  <si>
    <t>פארק סולארי זמורות גבעתי</t>
  </si>
  <si>
    <t>Zmorot_solar_PV</t>
  </si>
  <si>
    <t xml:space="preserve">פוטו  ווטאלי יצרנים קטנים </t>
  </si>
  <si>
    <t xml:space="preserve">פז אשדוד </t>
  </si>
  <si>
    <t>Paz_ashdod_gas</t>
  </si>
  <si>
    <t>צאלים שניאור</t>
  </si>
  <si>
    <t>Zeelim_Shnior_solar_PV</t>
  </si>
  <si>
    <t>רוח 501</t>
  </si>
  <si>
    <t>רותם אמפרט</t>
  </si>
  <si>
    <t>Rotem_afmert</t>
  </si>
  <si>
    <t>רמת נגב אנרגיה  - אדלטק</t>
  </si>
  <si>
    <t>א.ת. רמת חובב  
מכתשים</t>
  </si>
  <si>
    <t>Ramat_negev_energy_EDELTECH</t>
  </si>
  <si>
    <t xml:space="preserve">תחנת כוח אלון תבור </t>
  </si>
  <si>
    <t>Alon_tavor</t>
  </si>
  <si>
    <t xml:space="preserve">תחנת כוח אשלים א </t>
  </si>
  <si>
    <t>Ashalim_PlotA_Thermosolar</t>
  </si>
  <si>
    <t xml:space="preserve">תחנת כוח אשלים ב'-מגלים אנרגיה סולארית בע"מ </t>
  </si>
  <si>
    <t>Ashalim_PlotB_Thermosolar</t>
  </si>
  <si>
    <t xml:space="preserve">תחנת כוח דוראד </t>
  </si>
  <si>
    <t>Dorad</t>
  </si>
  <si>
    <t>תחנת כוח דליה</t>
  </si>
  <si>
    <t>Dalia</t>
  </si>
  <si>
    <t xml:space="preserve">תחנת כוח נאות חובב </t>
  </si>
  <si>
    <t>IEC_NaotHovav_powerstation</t>
  </si>
  <si>
    <t>Row Labels</t>
  </si>
  <si>
    <t>Grand Total</t>
  </si>
  <si>
    <t>שטח (דונם)</t>
  </si>
  <si>
    <t>צריכת שטח מ"ר לקוט"ש</t>
  </si>
  <si>
    <t>צריכת שטח מ"ר להספק מותקן</t>
  </si>
  <si>
    <t>שטח דונם</t>
  </si>
  <si>
    <t>הספק מותקן (מגה וואט)</t>
  </si>
  <si>
    <t>דונם למגה-וואט</t>
  </si>
  <si>
    <t>Average of דונם למגה-וואט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</si>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</sst>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_ * #,##0.000_ ;_ * \-#,##0.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d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right" vertical="top" wrapText="1"/>
    </xf>
    <xf numFmtId="165" fontId="0" fillId="2" borderId="2" xfId="1" applyNumberFormat="1" applyFont="1" applyFill="1" applyBorder="1" applyAlignment="1">
      <alignment horizontal="right" vertical="top" wrapText="1"/>
    </xf>
    <xf numFmtId="165" fontId="1" fillId="3" borderId="3" xfId="1" applyNumberFormat="1" applyFont="1" applyFill="1" applyBorder="1" applyAlignment="1">
      <alignment horizontal="right" vertical="top" wrapText="1"/>
    </xf>
    <xf numFmtId="165" fontId="0" fillId="3" borderId="3" xfId="1" applyNumberFormat="1" applyFont="1" applyFill="1" applyBorder="1" applyAlignment="1">
      <alignment horizontal="right" vertical="top" wrapText="1"/>
    </xf>
    <xf numFmtId="165" fontId="0" fillId="2" borderId="3" xfId="1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165" fontId="2" fillId="4" borderId="3" xfId="1" applyNumberFormat="1" applyFont="1" applyFill="1" applyBorder="1" applyAlignment="1">
      <alignment horizontal="right" vertical="top" wrapText="1"/>
    </xf>
    <xf numFmtId="9" fontId="0" fillId="2" borderId="4" xfId="2" applyFont="1" applyFill="1" applyBorder="1" applyAlignment="1">
      <alignment horizontal="right" vertical="top" wrapText="1"/>
    </xf>
    <xf numFmtId="165" fontId="0" fillId="3" borderId="5" xfId="1" applyNumberFormat="1" applyFont="1" applyFill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/>
    </xf>
    <xf numFmtId="165" fontId="1" fillId="0" borderId="6" xfId="1" applyNumberFormat="1" applyFont="1" applyFill="1" applyBorder="1" applyAlignment="1">
      <alignment horizontal="right" vertical="top"/>
    </xf>
    <xf numFmtId="165" fontId="2" fillId="0" borderId="7" xfId="1" applyNumberFormat="1" applyFont="1" applyFill="1" applyBorder="1" applyAlignment="1">
      <alignment horizontal="right" vertical="top"/>
    </xf>
    <xf numFmtId="165" fontId="1" fillId="0" borderId="7" xfId="1" applyNumberFormat="1" applyFont="1" applyFill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9" fontId="1" fillId="0" borderId="8" xfId="2" applyFont="1" applyFill="1" applyBorder="1" applyAlignment="1">
      <alignment horizontal="right" vertical="top"/>
    </xf>
    <xf numFmtId="165" fontId="1" fillId="0" borderId="9" xfId="1" applyNumberFormat="1" applyFont="1" applyBorder="1"/>
    <xf numFmtId="0" fontId="2" fillId="0" borderId="6" xfId="0" applyFont="1" applyBorder="1" applyAlignment="1">
      <alignment horizontal="right" vertical="top"/>
    </xf>
    <xf numFmtId="165" fontId="2" fillId="0" borderId="6" xfId="1" applyNumberFormat="1" applyFont="1" applyFill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9" fontId="2" fillId="0" borderId="8" xfId="2" applyFont="1" applyFill="1" applyBorder="1" applyAlignment="1">
      <alignment horizontal="right" vertical="top"/>
    </xf>
    <xf numFmtId="165" fontId="2" fillId="0" borderId="9" xfId="1" applyNumberFormat="1" applyFont="1" applyBorder="1"/>
    <xf numFmtId="165" fontId="1" fillId="0" borderId="9" xfId="1" applyNumberFormat="1" applyFont="1" applyFill="1" applyBorder="1"/>
    <xf numFmtId="165" fontId="2" fillId="0" borderId="9" xfId="1" applyNumberFormat="1" applyFont="1" applyFill="1" applyBorder="1"/>
    <xf numFmtId="165" fontId="0" fillId="0" borderId="9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7" xfId="1" applyNumberFormat="1" applyFont="1" applyFill="1" applyBorder="1" applyAlignment="1">
      <alignment horizontal="right" vertical="top"/>
    </xf>
    <xf numFmtId="166" fontId="0" fillId="3" borderId="3" xfId="1" applyNumberFormat="1" applyFont="1" applyFill="1" applyBorder="1" applyAlignment="1">
      <alignment horizontal="right" vertical="top" wrapText="1"/>
    </xf>
    <xf numFmtId="166" fontId="2" fillId="0" borderId="7" xfId="0" applyNumberFormat="1" applyFont="1" applyBorder="1" applyAlignment="1">
      <alignment horizontal="right" vertical="top"/>
    </xf>
    <xf numFmtId="164" fontId="2" fillId="0" borderId="7" xfId="1" applyNumberFormat="1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241092</xdr:colOff>
      <xdr:row>31</xdr:row>
      <xdr:rowOff>78442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3DDF53-E4D4-4837-B438-43EC5F156297}"/>
            </a:ext>
          </a:extLst>
        </xdr:cNvPr>
        <xdr:cNvSpPr txBox="1"/>
      </xdr:nvSpPr>
      <xdr:spPr>
        <a:xfrm>
          <a:off x="9507476802" y="7012642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he-IL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cordo@post.bgu.ac.il" refreshedDate="44818.696029398146" createdVersion="8" refreshedVersion="8" minRefreshableVersion="3" recordCount="52" xr:uid="{4C8B3614-4055-4767-80ED-E6938D7CF0BB}">
  <cacheSource type="worksheet">
    <worksheetSource ref="A1:M53" sheet="Sheet4"/>
  </cacheSource>
  <cacheFields count="13">
    <cacheField name="שם תחנה במפלס או בקובץ זה אם לא מופיע במפלס" numFmtId="0">
      <sharedItems count="52">
        <s v="אגירה שאובה - מעלה גלבוע סה&quot;כ"/>
        <s v="אקו אנרג'י סה&quot;כ"/>
        <s v="גלובל ביו פאוור סה&quot;כ"/>
        <s v="גני הדס סה&quot;כ"/>
        <s v="אתגל סה&quot;כ"/>
        <s v="נגה פז סה&quot;כ"/>
        <s v="חברת החשמל לישראל בע&quot;מ- קיסריה - טורבינות גז  סה&quot;כ"/>
        <s v="חברת החשמל לישראל בע&quot;מ - הר טוב  סה&quot;כ"/>
        <s v="חברת החשמל לישראל בע&quot;מ - טורבינת גז כינורות  סה&quot;כ"/>
        <s v="חברת החשמל לישראל בע&quot;מ -תחנת כח טורבינות גז -איתן  סה&quot;כ"/>
        <s v="רעננה סה&quot;כ"/>
        <s v="חברת החשמל לישראל בע&quot;מ - טרובינת גז עטרות  סה&quot;כ"/>
        <s v="חברת החשמל לישראל בע&quot;מ - מחז&quot;מ גזר  סה&quot;כ"/>
        <s v="חברת החשמל לישראל בע&quot;מ - תחנות הכח אשכול  סה&quot;כ"/>
        <s v="חברת החשמל לישראל בע&quot;מ - תחנת כח -  טורבינות גז אילת  סה&quot;כ"/>
        <s v="חברת החשמל לישראל בע&quot;מ  - תחנת כוח צפית  סה&quot;כ"/>
        <s v="משאב - יזום ופיתוח בע&quot;מ  - נשר רמלה  סה&quot;כ"/>
        <s v="תחנת כוח אלון תבור  סה&quot;כ"/>
        <s v="תחנת כוח נאות חובב  סה&quot;כ"/>
        <s v="חברת החשמל לישראל בע&quot;מ - תחנת הכח רדינג  סה&quot;כ"/>
        <s v="חברת החשמל לישראל בע&quot;מ - תחנת הכח באתר אורות רבין  סה&quot;כ"/>
        <s v="חברת החשמל לישראל בע&quot;מ - תחנת הכח רוטנברג  סה&quot;כ"/>
        <s v="או.פי.סי חדרה בע&quot;מ  סה&quot;כ"/>
        <s v="בז&quot;ן סה&quot;כ"/>
        <s v="רותם אמפרט סה&quot;כ"/>
        <s v="IPM BE'ER TUVIA סה&quot;כ"/>
        <s v="או.פי.סי. רותם בע&quot;מ  סה&quot;כ"/>
        <s v="דור אלון סה&quot;כ"/>
        <s v="ורידיס -תחנות כח בע&quot;מ  סה&quot;כ"/>
        <s v="חברת החשמל לישראל בע&quot;מ - חגית - טורבינות גז  סה&quot;כ"/>
        <s v="חברת החשמל לישראל בע&quot;מ - תחנת הכח חיפה  סה&quot;כ"/>
        <s v="סימנס ישראל בע&quot;מ-תחנת הכח שורק  סה&quot;כ"/>
        <s v="תחנת כוח דוראד  סה&quot;כ"/>
        <s v="תחנת כוח דליה  סה&quot;כ"/>
        <s v="אזום בע&quot;מ-אשדוד  סה&quot;כ"/>
        <s v="אי.פי.פי אלון תבור בע&quot;מ  סה&quot;כ"/>
        <s v="אי.פי.פי רמת גבריאל  סה&quot;כ"/>
        <s v="ים המלח  סה&quot;כ"/>
        <s v="פז אשדוד  סה&quot;כ"/>
        <s v="רמת נגב אנרגיה  - אדלטק סה&quot;כ"/>
        <s v="אנלייט אנרגיה מתחדשת סה&quot;כ"/>
        <s v="אנרג'יקס (סולפרויקט)  סה&quot;כ"/>
        <s v="אשלים סאן סה&quot;כ"/>
        <s v="נבטים אנרגיות מתחדשות סה&quot;כ"/>
        <s v="נווה מדבר סה&quot;כ"/>
        <s v="ערבה פאוור - קטורה גדול סה&quot;כ"/>
        <s v="פארק סולארי זמורות גבעתי סה&quot;כ"/>
        <s v="צאלים שניאור סה&quot;כ"/>
        <s v="גלבוע סה&quot;כ"/>
        <s v="רוח 501 סה&quot;כ"/>
        <s v="תחנת כוח אשלים א  סה&quot;כ"/>
        <s v="תחנת כוח אשלים ב'-מגלים אנרגיה סולארית בע&quot;מ  סה&quot;כ"/>
      </sharedItems>
    </cacheField>
    <cacheField name="ייצור אלפי קוט&quot;ש העברה למפ&quot;ס" numFmtId="165">
      <sharedItems containsSemiMixedTypes="0" containsString="0" containsNumber="1" minValue="0" maxValue="10414395.220918179"/>
    </cacheField>
    <cacheField name="שטח מ&quot;ר" numFmtId="165">
      <sharedItems containsMixedTypes="1" containsNumber="1" minValue="4154.2397579999997" maxValue="3855372.6360539999"/>
    </cacheField>
    <cacheField name="שטח דונם" numFmtId="165">
      <sharedItems containsMixedTypes="1" containsNumber="1" minValue="4.1542397580000001" maxValue="3855.3726360539999"/>
    </cacheField>
    <cacheField name="הספק מותקן (מגה וואט)" numFmtId="165">
      <sharedItems containsSemiMixedTypes="0" containsString="0" containsNumber="1" minValue="1.7" maxValue="23207.5"/>
    </cacheField>
    <cacheField name="דונם למגה-וואט" numFmtId="165">
      <sharedItems containsMixedTypes="1" containsNumber="1" minValue="5.9141209373563222E-2" maxValue="23.245490006866664" count="46">
        <n v="3.5051527600166668"/>
        <e v="#VALUE!"/>
        <n v="0.98910470428571429"/>
        <n v="0.50803224630769228"/>
        <n v="1.5132485686384616"/>
        <n v="0.73214770785000005"/>
        <n v="0.3991248348125"/>
        <n v="1.047915522075"/>
        <n v="0.55464907316176471"/>
        <n v="0.30945272523128747"/>
        <n v="0.26205559194724026"/>
        <n v="0.54529908031521745"/>
        <n v="0.19091202838297874"/>
        <n v="0.17179467420491801"/>
        <n v="0.11557002449154334"/>
        <n v="0.12348962399723883"/>
        <n v="0.63751326028738309"/>
        <n v="0.59138988799347403"/>
        <n v="0.76988227790043673"/>
        <n v="1.0302308588"/>
        <n v="0.11017926818403546"/>
        <n v="0.10771687207051282"/>
        <n v="0.15496552178191489"/>
        <n v="5.9141209373563222E-2"/>
        <n v="0.15190310531693105"/>
        <n v="0.31260966625945941"/>
        <n v="0.17622203014285714"/>
        <n v="0.10717940538604651"/>
        <n v="7.1742246342105256E-2"/>
        <n v="0.21075893818461539"/>
        <n v="0.15872272733783785"/>
        <n v="0.31555178837837838"/>
        <n v="0.23963477386000001"/>
        <n v="0.23628009541284403"/>
        <n v="0.2115634518433544"/>
        <n v="18.019563150381817"/>
        <n v="12.010168224999999"/>
        <n v="23.245490006866664"/>
        <n v="14.551287466"/>
        <n v="10.316823557616667"/>
        <n v="13.564674728037076"/>
        <n v="12.014281944735661"/>
        <n v="9.8555167090916669"/>
        <n v="1.5869839426666668"/>
        <n v="0.16612615042783582"/>
        <n v="22.711321369757353"/>
      </sharedItems>
    </cacheField>
    <cacheField name="אתר _x000a_העברה למפלס" numFmtId="0">
      <sharedItems/>
    </cacheField>
    <cacheField name="צריכת שטח מ&quot;ר לקוט&quot;ש" numFmtId="166">
      <sharedItems containsMixedTypes="1" containsNumber="1" minValue="1.1787558460752799E-2" maxValue="123.07163339888341"/>
    </cacheField>
    <cacheField name="צריכת שטח מ&quot;ר להספק מותקן" numFmtId="166">
      <sharedItems containsMixedTypes="1" containsNumber="1" minValue="6.7512796088542489E-3" maxValue="3.3854694731770283"/>
    </cacheField>
    <cacheField name="טכנולוגיה הכללה" numFmtId="0">
      <sharedItems count="14">
        <s v="אגירה שאובה"/>
        <s v="ביוגז"/>
        <s v="דיזל גנרטור"/>
        <s v="ט&quot;ג סילונית"/>
        <s v="ט&quot;ג תעשייתית"/>
        <s v="טכנולוגיה מעורבת"/>
        <s v="יחידה קיטורית גז"/>
        <s v="יחידה קיטורית פחם"/>
        <s v="יצרן עצמי"/>
        <s v="מחז&quot;מ"/>
        <s v="מחז&quot;מ קוגנרציה"/>
        <s v="פוטו וולטאי"/>
        <s v="רוח"/>
        <s v="תרמו סולארי"/>
      </sharedItems>
    </cacheField>
    <cacheField name="דלק עיקרי" numFmtId="0">
      <sharedItems/>
    </cacheField>
    <cacheField name="הספק מותקן אלפי קוט&quot;ש" numFmtId="165">
      <sharedItems containsSemiMixedTypes="0" containsString="0" containsNumber="1" containsInteger="1" minValue="14892" maxValue="27059640"/>
    </cacheField>
    <cacheField name="צריכת מים שפירים אלפי מ&quot;ק" numFmtId="165">
      <sharedItems containsSemiMixedTypes="0" containsString="0" containsNumber="1" minValue="0" maxValue="183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0"/>
    <n v="1051545.828005"/>
    <n v="1051.545828005"/>
    <n v="300"/>
    <x v="0"/>
    <s v="מעלה גלבוע"/>
    <s v=""/>
    <n v="0.40013159360920852"/>
    <x v="0"/>
    <s v="אגירה שאובה"/>
    <n v="2628000"/>
    <n v="0"/>
  </r>
  <r>
    <x v="1"/>
    <n v="13065.787117806132"/>
    <s v="-"/>
    <e v="#VALUE!"/>
    <n v="1.95"/>
    <x v="1"/>
    <s v="לא ידוע"/>
    <s v=""/>
    <s v=""/>
    <x v="1"/>
    <s v="ביוגז"/>
    <n v="17082"/>
    <n v="0"/>
  </r>
  <r>
    <x v="2"/>
    <n v="6078.2015989526462"/>
    <s v="-"/>
    <e v="#VALUE!"/>
    <n v="1.7"/>
    <x v="1"/>
    <s v="לא ידוע"/>
    <s v=""/>
    <s v=""/>
    <x v="1"/>
    <s v="ביוגז"/>
    <n v="14892"/>
    <n v="0"/>
  </r>
  <r>
    <x v="3"/>
    <n v="31651.09373283292"/>
    <n v="4154.2397579999997"/>
    <n v="4.1542397580000001"/>
    <n v="4.2"/>
    <x v="2"/>
    <s v="לא ידוע"/>
    <n v="0.13125106490998267"/>
    <n v="0.11291149592302674"/>
    <x v="1"/>
    <s v="ביוגז"/>
    <n v="36792"/>
    <n v="0"/>
  </r>
  <r>
    <x v="4"/>
    <n v="0"/>
    <n v="13208.838404"/>
    <n v="13.208838404"/>
    <n v="26"/>
    <x v="3"/>
    <s v="ת.כ. אשכול"/>
    <s v=""/>
    <n v="5.7994548665261679E-2"/>
    <x v="2"/>
    <s v="מזוט"/>
    <n v="227760"/>
    <n v="0"/>
  </r>
  <r>
    <x v="5"/>
    <n v="0"/>
    <s v="-"/>
    <e v="#VALUE!"/>
    <n v="16"/>
    <x v="1"/>
    <s v="רפאל"/>
    <s v=""/>
    <s v=""/>
    <x v="2"/>
    <s v="סולר"/>
    <n v="140160"/>
    <n v="0"/>
  </r>
  <r>
    <x v="6"/>
    <n v="1598.4374992847443"/>
    <n v="196722.31392300001"/>
    <n v="196.722313923"/>
    <n v="130"/>
    <x v="4"/>
    <s v="קיסריה"/>
    <n v="123.07163339888341"/>
    <n v="0.17274527039251844"/>
    <x v="3"/>
    <s v="סולר"/>
    <n v="1138800"/>
    <n v="1836.1"/>
  </r>
  <r>
    <x v="7"/>
    <n v="634.22031545639038"/>
    <n v="29285.908314"/>
    <n v="29.285908314"/>
    <n v="40"/>
    <x v="5"/>
    <s v="הרטוב"/>
    <n v="46.176238130949194"/>
    <n v="8.357850546232877E-2"/>
    <x v="3"/>
    <s v="סולר"/>
    <n v="350400"/>
    <n v="0"/>
  </r>
  <r>
    <x v="8"/>
    <n v="1362.5250053405762"/>
    <n v="31929.986785000001"/>
    <n v="31.929986785000001"/>
    <n v="80"/>
    <x v="6"/>
    <s v="כנורות"/>
    <n v="23.434422604977289"/>
    <n v="4.5562195754851598E-2"/>
    <x v="3"/>
    <s v="סולר"/>
    <n v="700800"/>
    <n v="0"/>
  </r>
  <r>
    <x v="9"/>
    <n v="594.36420106887817"/>
    <n v="41916.620883000003"/>
    <n v="41.916620883"/>
    <n v="40"/>
    <x v="7"/>
    <s v="איתן"/>
    <n v="70.523461553739295"/>
    <n v="0.11962505959760275"/>
    <x v="3"/>
    <s v="סולר"/>
    <n v="350400"/>
    <n v="0"/>
  </r>
  <r>
    <x v="10"/>
    <n v="122.64374899864197"/>
    <s v="-"/>
    <e v="#VALUE!"/>
    <n v="11"/>
    <x v="1"/>
    <s v="רעננה"/>
    <s v=""/>
    <s v=""/>
    <x v="3"/>
    <s v="סולר"/>
    <n v="96360"/>
    <n v="0"/>
  </r>
  <r>
    <x v="11"/>
    <n v="1670.4562487602234"/>
    <n v="37716.136975000001"/>
    <n v="37.716136974999998"/>
    <n v="68"/>
    <x v="8"/>
    <s v="עטרות"/>
    <n v="22.578344690555113"/>
    <n v="6.3316104242210583E-2"/>
    <x v="4"/>
    <s v="סולר"/>
    <n v="595680"/>
    <n v="0"/>
  </r>
  <r>
    <x v="12"/>
    <n v="3342430.5565397739"/>
    <n v="413428.84090900002"/>
    <n v="413.42884090900003"/>
    <n v="1336"/>
    <x v="9"/>
    <s v="גזר"/>
    <n v="0.12369107866731542"/>
    <n v="3.5325653565215463E-2"/>
    <x v="5"/>
    <s v="גז"/>
    <n v="11703360"/>
    <n v="0"/>
  </r>
  <r>
    <x v="13"/>
    <n v="5990576.4267225266"/>
    <n v="645704.97855799994"/>
    <n v="645.70497855799999"/>
    <n v="2464"/>
    <x v="10"/>
    <s v="אשכול"/>
    <n v="0.10778678587216828"/>
    <n v="2.9915021911785415E-2"/>
    <x v="5"/>
    <s v="גז"/>
    <n v="21584640"/>
    <n v="0"/>
  </r>
  <r>
    <x v="14"/>
    <n v="6107.0593855381012"/>
    <n v="50167.515389"/>
    <n v="50.167515389000002"/>
    <n v="92"/>
    <x v="11"/>
    <s v="אילת"/>
    <n v="8.2146762004312279"/>
    <n v="6.2248753460641258E-2"/>
    <x v="5"/>
    <s v="סולר"/>
    <n v="805920"/>
    <n v="0"/>
  </r>
  <r>
    <x v="15"/>
    <n v="2283921.6574726105"/>
    <n v="179457.30668000001"/>
    <n v="179.45730668000002"/>
    <n v="940"/>
    <x v="12"/>
    <s v="צפית"/>
    <n v="7.8574195438291694E-2"/>
    <n v="2.1793610546002137E-2"/>
    <x v="5"/>
    <s v="גז"/>
    <n v="8234400"/>
    <n v="0"/>
  </r>
  <r>
    <x v="16"/>
    <n v="743544.90731549263"/>
    <n v="20958.950252999999"/>
    <n v="20.958950252999998"/>
    <n v="122"/>
    <x v="13"/>
    <s v="נשר רמלה"/>
    <n v="2.8187874124066769E-2"/>
    <n v="1.961126417864361E-2"/>
    <x v="5"/>
    <s v="גז"/>
    <n v="1068720"/>
    <n v="0"/>
  </r>
  <r>
    <x v="17"/>
    <n v="2224443.4776651859"/>
    <n v="109329.24316899999"/>
    <n v="109.32924316899999"/>
    <n v="946"/>
    <x v="14"/>
    <s v="אלון תבור"/>
    <n v="4.9149031776592432E-2"/>
    <n v="1.3192925170267504E-2"/>
    <x v="5"/>
    <s v="גז"/>
    <n v="8286960"/>
    <n v="0"/>
  </r>
  <r>
    <x v="18"/>
    <n v="3542297.3852319717"/>
    <n v="268342.95294599998"/>
    <n v="268.34295294599997"/>
    <n v="2173"/>
    <x v="15"/>
    <s v="רמת חובב"/>
    <n v="7.5753931351087628E-2"/>
    <n v="1.4096989040780689E-2"/>
    <x v="5"/>
    <s v="גז"/>
    <n v="19035480"/>
    <n v="0"/>
  </r>
  <r>
    <x v="19"/>
    <n v="389620.72774648666"/>
    <n v="272855.67540299997"/>
    <n v="272.85567540299996"/>
    <n v="428"/>
    <x v="16"/>
    <s v="רידינג"/>
    <n v="0.70031098443134721"/>
    <n v="7.2775486334176159E-2"/>
    <x v="6"/>
    <s v="גז"/>
    <n v="3749280"/>
    <n v="4.8"/>
  </r>
  <r>
    <x v="20"/>
    <n v="10414395.220918179"/>
    <n v="1540570.6582229999"/>
    <n v="1540.5706582229998"/>
    <n v="2605"/>
    <x v="17"/>
    <s v="אורות רבין"/>
    <n v="0.14792703998102891"/>
    <n v="6.7510261186469633E-2"/>
    <x v="7"/>
    <s v="פחם"/>
    <n v="22819800"/>
    <n v="0"/>
  </r>
  <r>
    <x v="21"/>
    <n v="8616157.4828124046"/>
    <n v="1763030.4163919999"/>
    <n v="1763.030416392"/>
    <n v="2290"/>
    <x v="18"/>
    <s v="רוטנברג"/>
    <n v="0.20461910311051187"/>
    <n v="8.7886104783154867E-2"/>
    <x v="7"/>
    <s v="פחם"/>
    <n v="20060400"/>
    <n v="458.3"/>
  </r>
  <r>
    <x v="22"/>
    <n v="51089.5"/>
    <s v="-"/>
    <e v="#VALUE!"/>
    <n v="148"/>
    <x v="1"/>
    <s v="נייר חדרה"/>
    <s v=""/>
    <s v=""/>
    <x v="8"/>
    <s v="גז"/>
    <n v="96360"/>
    <n v="0.7"/>
  </r>
  <r>
    <x v="23"/>
    <n v="194794.32231134176"/>
    <s v="-"/>
    <e v="#VALUE!"/>
    <n v="114"/>
    <x v="1"/>
    <s v="בתי זיקוק חיפה"/>
    <s v=""/>
    <s v=""/>
    <x v="8"/>
    <s v="גז"/>
    <n v="998640"/>
    <n v="0"/>
  </r>
  <r>
    <x v="24"/>
    <n v="271973.43401765823"/>
    <n v="46360.388645999999"/>
    <n v="46.360388645999997"/>
    <n v="45"/>
    <x v="19"/>
    <s v="רותם"/>
    <n v="0.17045925391003441"/>
    <n v="0.11760626242009133"/>
    <x v="8"/>
    <s v="לא ידוע"/>
    <n v="394200"/>
    <n v="269.10000000000002"/>
  </r>
  <r>
    <x v="25"/>
    <n v="0"/>
    <n v="49690.849950999997"/>
    <n v="49.690849950999997"/>
    <n v="451"/>
    <x v="20"/>
    <s v="צומת קסטינה"/>
    <s v=""/>
    <n v="1.2577542030141036E-2"/>
    <x v="9"/>
    <s v="גז"/>
    <n v="3950760"/>
    <n v="442.2"/>
  </r>
  <r>
    <x v="26"/>
    <n v="3399328.3125"/>
    <n v="50411.496128999999"/>
    <n v="50.411496129"/>
    <n v="468"/>
    <x v="21"/>
    <s v="מישור רותם"/>
    <n v="1.4829840337465197E-2"/>
    <n v="1.2296446583391874E-2"/>
    <x v="9"/>
    <s v="גז"/>
    <n v="4099680"/>
    <n v="1200.8"/>
  </r>
  <r>
    <x v="27"/>
    <n v="630444.9931050539"/>
    <n v="11653.407238"/>
    <n v="11.653407238"/>
    <n v="75.2"/>
    <x v="22"/>
    <s v="קרית גת"/>
    <n v="1.8484415556391198E-2"/>
    <n v="1.7690128057296219E-2"/>
    <x v="9"/>
    <s v="גז"/>
    <n v="658752"/>
    <n v="282.60000000000002"/>
  </r>
  <r>
    <x v="28"/>
    <n v="604196.25004577637"/>
    <n v="10290.570431"/>
    <n v="10.290570431000001"/>
    <n v="174"/>
    <x v="23"/>
    <s v="קצא&quot;א"/>
    <n v="1.7031834325718413E-2"/>
    <n v="6.7512796088542489E-3"/>
    <x v="9"/>
    <s v="גז"/>
    <n v="1524240"/>
    <n v="0"/>
  </r>
  <r>
    <x v="29"/>
    <n v="5588024.56178689"/>
    <n v="469228.692324"/>
    <n v="469.22869232400001"/>
    <n v="3089"/>
    <x v="24"/>
    <s v="חגית"/>
    <n v="8.3970406202716133E-2"/>
    <n v="1.7340537136635963E-2"/>
    <x v="9"/>
    <s v="גז"/>
    <n v="27059640"/>
    <n v="0"/>
  </r>
  <r>
    <x v="30"/>
    <n v="4510009.0642535686"/>
    <n v="346996.72954799997"/>
    <n v="346.99672954799996"/>
    <n v="1110"/>
    <x v="25"/>
    <s v="חיפה"/>
    <n v="7.6939253248580738E-2"/>
    <n v="3.5686034961125504E-2"/>
    <x v="9"/>
    <s v="גז"/>
    <n v="9723600"/>
    <n v="0"/>
  </r>
  <r>
    <x v="31"/>
    <n v="1022135.5136060715"/>
    <n v="24671.084220000001"/>
    <n v="24.671084220000001"/>
    <n v="140"/>
    <x v="26"/>
    <s v="התפלה שורק"/>
    <n v="2.4136803673869976E-2"/>
    <n v="2.0116670107632094E-2"/>
    <x v="9"/>
    <s v="גז"/>
    <n v="1226400"/>
    <n v="0"/>
  </r>
  <r>
    <x v="32"/>
    <n v="3320986.6183781624"/>
    <n v="92174.288631999996"/>
    <n v="92.174288632"/>
    <n v="860"/>
    <x v="27"/>
    <s v="קצא&quot;א"/>
    <n v="2.7755091851894981E-2"/>
    <n v="1.2235091939046405E-2"/>
    <x v="9"/>
    <s v="גז"/>
    <n v="7533600"/>
    <n v="42.5"/>
  </r>
  <r>
    <x v="33"/>
    <n v="5550676.9176881313"/>
    <n v="65428.928663999999"/>
    <n v="65.428928663999997"/>
    <n v="912"/>
    <x v="28"/>
    <s v="צפית"/>
    <n v="1.1787558460752799E-2"/>
    <n v="8.1897541486421529E-3"/>
    <x v="9"/>
    <s v="גז"/>
    <n v="7989120"/>
    <n v="0"/>
  </r>
  <r>
    <x v="34"/>
    <n v="312643.59056568146"/>
    <n v="13699.330981999999"/>
    <n v="13.699330981999999"/>
    <n v="65"/>
    <x v="29"/>
    <s v="מפעל אגן כימיקלים _x000a_א.ת. אשדוד"/>
    <n v="4.3817725344099091E-2"/>
    <n v="2.4245745251495521E-2"/>
    <x v="10"/>
    <s v="גז"/>
    <n v="565020"/>
    <n v="0"/>
  </r>
  <r>
    <x v="35"/>
    <n v="528423.59758253419"/>
    <n v="11745.481823"/>
    <n v="11.745481823"/>
    <n v="74"/>
    <x v="30"/>
    <s v="אלון תבור"/>
    <n v="2.222739839161986E-2"/>
    <n v="1.8143551113438499E-2"/>
    <x v="10"/>
    <s v="גז"/>
    <n v="647364"/>
    <n v="0"/>
  </r>
  <r>
    <x v="36"/>
    <n v="545132.88626854366"/>
    <n v="23350.832340000001"/>
    <n v="23.35083234"/>
    <n v="74"/>
    <x v="31"/>
    <s v="נילית"/>
    <n v="4.2835119524410603E-2"/>
    <n v="3.6070637755574918E-2"/>
    <x v="10"/>
    <s v="גז"/>
    <n v="647364"/>
    <n v="0"/>
  </r>
  <r>
    <x v="37"/>
    <n v="1817929.8939170837"/>
    <n v="83872.170851000003"/>
    <n v="83.872170851000007"/>
    <n v="350"/>
    <x v="32"/>
    <s v="מפעלי ים המלח"/>
    <n v="4.613608650786917E-2"/>
    <n v="2.7355567792237443E-2"/>
    <x v="10"/>
    <s v="גז"/>
    <n v="3066000"/>
    <n v="0"/>
  </r>
  <r>
    <x v="38"/>
    <n v="816928.22000217438"/>
    <n v="25754.5304"/>
    <n v="25.7545304"/>
    <n v="109"/>
    <x v="33"/>
    <s v="ב&quot;ז אשדוד"/>
    <n v="3.1526062840541179E-2"/>
    <n v="2.69726136316032E-2"/>
    <x v="10"/>
    <s v="גז"/>
    <n v="954840"/>
    <n v="0"/>
  </r>
  <r>
    <x v="39"/>
    <n v="776735.05091013771"/>
    <n v="26741.620312999999"/>
    <n v="26.741620312999999"/>
    <n v="126.4"/>
    <x v="34"/>
    <s v="א.ת. רמת חובב מכתשים"/>
    <n v="3.4428239438487503E-2"/>
    <n v="2.4151078977551876E-2"/>
    <x v="10"/>
    <s v="גז"/>
    <n v="1107264"/>
    <n v="0"/>
  </r>
  <r>
    <x v="40"/>
    <n v="111055.70237064362"/>
    <n v="991075.97327099997"/>
    <n v="991.07597327099995"/>
    <n v="55"/>
    <x v="35"/>
    <s v="חלוציות"/>
    <n v="8.9241340346786213"/>
    <n v="2.0570277568929014"/>
    <x v="11"/>
    <s v="שמש"/>
    <n v="481800"/>
    <n v="0"/>
  </r>
  <r>
    <x v="41"/>
    <n v="0"/>
    <n v="456386.39254999999"/>
    <n v="456.38639254999998"/>
    <n v="38"/>
    <x v="36"/>
    <s v="נאות חובב"/>
    <s v=""/>
    <n v="1.3893040869101978"/>
    <x v="11"/>
    <s v="שמש"/>
    <n v="328500"/>
    <n v="0"/>
  </r>
  <r>
    <x v="42"/>
    <n v="78331.143824338913"/>
    <n v="697364.70020600001"/>
    <n v="697.36470020599995"/>
    <n v="30"/>
    <x v="37"/>
    <s v="אשלים"/>
    <n v="8.9027769308446647"/>
    <n v="2.6535947496423136"/>
    <x v="11"/>
    <s v="שמש"/>
    <n v="262800"/>
    <n v="0"/>
  </r>
  <r>
    <x v="43"/>
    <n v="31644.775846421719"/>
    <n v="261923.17438800001"/>
    <n v="261.92317438800001"/>
    <n v="18"/>
    <x v="38"/>
    <s v="נבטים "/>
    <n v="8.2769799242429265"/>
    <n v="1.6611058751141554"/>
    <x v="11"/>
    <s v="שמש"/>
    <n v="157680"/>
    <n v="0"/>
  </r>
  <r>
    <x v="44"/>
    <n v="102945.69303685427"/>
    <n v="619009.41345700005"/>
    <n v="619.00941345700005"/>
    <n v="60"/>
    <x v="39"/>
    <s v="נווה מדבר"/>
    <n v="6.0129704817801013"/>
    <n v="1.1777195842028159"/>
    <x v="11"/>
    <s v="שמש"/>
    <n v="525600"/>
    <n v="0"/>
  </r>
  <r>
    <x v="45"/>
    <n v="73401.985804140568"/>
    <n v="542586.98912148306"/>
    <n v="542.58698912148304"/>
    <n v="40"/>
    <x v="40"/>
    <s v="קטורה"/>
    <n v="7.3919933252115912"/>
    <n v="1.5484788502325431"/>
    <x v="11"/>
    <s v="שמש"/>
    <n v="350400"/>
    <n v="0"/>
  </r>
  <r>
    <x v="46"/>
    <n v="80371.164814174175"/>
    <n v="600714.09723678301"/>
    <n v="600.714097236783"/>
    <n v="50"/>
    <x v="41"/>
    <s v="זמורות"/>
    <n v="7.4742489875030618"/>
    <n v="1.3714933726867191"/>
    <x v="11"/>
    <s v="שמש"/>
    <n v="438000"/>
    <n v="0"/>
  </r>
  <r>
    <x v="47"/>
    <n v="218061.68322116137"/>
    <n v="1182662.0050910001"/>
    <n v="1182.6620050910001"/>
    <n v="120"/>
    <x v="42"/>
    <s v="צאלים"/>
    <n v="5.4235204810903292"/>
    <n v="1.1250589850561263"/>
    <x v="11"/>
    <s v="שמש"/>
    <n v="1051200"/>
    <n v="0"/>
  </r>
  <r>
    <x v="48"/>
    <n v="25739.460959849705"/>
    <n v="19043.807312000001"/>
    <n v="19.043807312000002"/>
    <n v="12"/>
    <x v="43"/>
    <s v="לא ידוע"/>
    <n v="0.73986814804342349"/>
    <n v="0.1826849249069491"/>
    <x v="12"/>
    <s v="רוח"/>
    <n v="104244"/>
    <n v="0"/>
  </r>
  <r>
    <x v="49"/>
    <n v="15341.794270705945"/>
    <s v="-"/>
    <e v="#VALUE!"/>
    <n v="9.35"/>
    <x v="1"/>
    <s v="לא ידוע"/>
    <s v=""/>
    <s v=""/>
    <x v="12"/>
    <s v="רוח"/>
    <n v="81906"/>
    <n v="0"/>
  </r>
  <r>
    <x v="50"/>
    <n v="375617.63829278946"/>
    <n v="3855372.6360539999"/>
    <n v="3855.3726360539999"/>
    <n v="23207.5"/>
    <x v="44"/>
    <s v="אשלים"/>
    <n v="10.264088378748559"/>
    <n v="3.3854694731770283"/>
    <x v="13"/>
    <s v="שמש"/>
    <n v="1138800"/>
    <n v="0"/>
  </r>
  <r>
    <x v="51"/>
    <n v="262498.88151431084"/>
    <n v="3088739.7062869999"/>
    <n v="3088.739706287"/>
    <n v="136"/>
    <x v="45"/>
    <s v="אשלים"/>
    <n v="11.766677589133304"/>
    <n v="2.592616594721159"/>
    <x v="13"/>
    <s v="שמש"/>
    <n v="11913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B3BA0-EB72-4881-881B-0B5B0F723DC0}" name="PivotTable4" cacheId="18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>
  <location ref="A3:B63" firstHeaderRow="1" firstDataRow="1" firstDataCol="1" rowPageCount="1" colPageCount="1"/>
  <pivotFields count="13">
    <pivotField axis="axisRow" showAll="0">
      <items count="53">
        <item x="25"/>
        <item x="0"/>
        <item x="22"/>
        <item x="26"/>
        <item x="34"/>
        <item x="35"/>
        <item x="36"/>
        <item x="40"/>
        <item x="41"/>
        <item x="1"/>
        <item x="42"/>
        <item x="4"/>
        <item x="23"/>
        <item x="48"/>
        <item x="2"/>
        <item x="3"/>
        <item x="27"/>
        <item x="28"/>
        <item x="6"/>
        <item x="7"/>
        <item x="29"/>
        <item x="8"/>
        <item x="11"/>
        <item x="12"/>
        <item x="13"/>
        <item x="20"/>
        <item x="30"/>
        <item x="19"/>
        <item x="21"/>
        <item x="14"/>
        <item x="9"/>
        <item x="15"/>
        <item x="37"/>
        <item x="16"/>
        <item x="43"/>
        <item x="5"/>
        <item x="44"/>
        <item x="31"/>
        <item x="45"/>
        <item x="46"/>
        <item x="38"/>
        <item x="47"/>
        <item x="49"/>
        <item x="24"/>
        <item x="39"/>
        <item x="10"/>
        <item x="17"/>
        <item x="50"/>
        <item x="51"/>
        <item x="32"/>
        <item x="33"/>
        <item x="18"/>
        <item t="default"/>
      </items>
    </pivotField>
    <pivotField numFmtId="165" showAll="0"/>
    <pivotField showAll="0"/>
    <pivotField showAll="0"/>
    <pivotField numFmtId="165" showAll="0"/>
    <pivotField axis="axisPage" dataField="1" multipleItemSelectionAllowed="1" showAll="0">
      <items count="47">
        <item x="23"/>
        <item x="28"/>
        <item x="27"/>
        <item x="21"/>
        <item x="20"/>
        <item x="14"/>
        <item x="15"/>
        <item x="24"/>
        <item x="22"/>
        <item x="30"/>
        <item x="44"/>
        <item x="13"/>
        <item x="26"/>
        <item x="12"/>
        <item x="29"/>
        <item x="34"/>
        <item x="33"/>
        <item x="32"/>
        <item x="10"/>
        <item x="9"/>
        <item x="25"/>
        <item x="31"/>
        <item x="6"/>
        <item x="3"/>
        <item x="11"/>
        <item x="8"/>
        <item x="17"/>
        <item x="16"/>
        <item x="5"/>
        <item x="18"/>
        <item x="2"/>
        <item x="19"/>
        <item x="7"/>
        <item x="4"/>
        <item x="43"/>
        <item x="0"/>
        <item x="42"/>
        <item x="39"/>
        <item x="36"/>
        <item x="41"/>
        <item x="40"/>
        <item x="38"/>
        <item x="35"/>
        <item x="45"/>
        <item x="37"/>
        <item h="1" x="1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numFmtId="165" showAll="0"/>
  </pivotFields>
  <rowFields count="2">
    <field x="9"/>
    <field x="0"/>
  </rowFields>
  <rowItems count="60">
    <i>
      <x/>
    </i>
    <i r="1">
      <x v="1"/>
    </i>
    <i>
      <x v="1"/>
    </i>
    <i r="1">
      <x v="15"/>
    </i>
    <i>
      <x v="2"/>
    </i>
    <i r="1">
      <x v="11"/>
    </i>
    <i>
      <x v="3"/>
    </i>
    <i r="1">
      <x v="18"/>
    </i>
    <i r="1">
      <x v="19"/>
    </i>
    <i r="1">
      <x v="21"/>
    </i>
    <i r="1">
      <x v="30"/>
    </i>
    <i>
      <x v="4"/>
    </i>
    <i r="1">
      <x v="22"/>
    </i>
    <i>
      <x v="5"/>
    </i>
    <i r="1">
      <x v="23"/>
    </i>
    <i r="1">
      <x v="24"/>
    </i>
    <i r="1">
      <x v="29"/>
    </i>
    <i r="1">
      <x v="31"/>
    </i>
    <i r="1">
      <x v="33"/>
    </i>
    <i r="1">
      <x v="46"/>
    </i>
    <i r="1">
      <x v="51"/>
    </i>
    <i>
      <x v="6"/>
    </i>
    <i r="1">
      <x v="27"/>
    </i>
    <i>
      <x v="7"/>
    </i>
    <i r="1">
      <x v="25"/>
    </i>
    <i r="1">
      <x v="28"/>
    </i>
    <i>
      <x v="8"/>
    </i>
    <i r="1">
      <x v="43"/>
    </i>
    <i>
      <x v="9"/>
    </i>
    <i r="1">
      <x/>
    </i>
    <i r="1">
      <x v="3"/>
    </i>
    <i r="1">
      <x v="16"/>
    </i>
    <i r="1">
      <x v="17"/>
    </i>
    <i r="1">
      <x v="20"/>
    </i>
    <i r="1">
      <x v="26"/>
    </i>
    <i r="1">
      <x v="37"/>
    </i>
    <i r="1">
      <x v="49"/>
    </i>
    <i r="1">
      <x v="50"/>
    </i>
    <i>
      <x v="10"/>
    </i>
    <i r="1">
      <x v="4"/>
    </i>
    <i r="1">
      <x v="5"/>
    </i>
    <i r="1">
      <x v="6"/>
    </i>
    <i r="1">
      <x v="32"/>
    </i>
    <i r="1">
      <x v="40"/>
    </i>
    <i r="1">
      <x v="44"/>
    </i>
    <i>
      <x v="11"/>
    </i>
    <i r="1">
      <x v="7"/>
    </i>
    <i r="1">
      <x v="8"/>
    </i>
    <i r="1">
      <x v="10"/>
    </i>
    <i r="1">
      <x v="34"/>
    </i>
    <i r="1">
      <x v="36"/>
    </i>
    <i r="1">
      <x v="38"/>
    </i>
    <i r="1">
      <x v="39"/>
    </i>
    <i r="1">
      <x v="41"/>
    </i>
    <i>
      <x v="12"/>
    </i>
    <i r="1">
      <x v="13"/>
    </i>
    <i>
      <x v="13"/>
    </i>
    <i r="1">
      <x v="47"/>
    </i>
    <i r="1">
      <x v="48"/>
    </i>
    <i t="grand">
      <x/>
    </i>
  </rowItems>
  <colItems count="1">
    <i/>
  </colItems>
  <pageFields count="1">
    <pageField fld="5" hier="-1"/>
  </pageFields>
  <dataFields count="1">
    <dataField name="Average of דונם למגה-וואט" fld="5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D26B-EE24-4AA4-BDEC-312CE07DEEF3}">
  <dimension ref="A1:T209"/>
  <sheetViews>
    <sheetView rightToLeft="1" workbookViewId="0">
      <selection activeCell="L17" sqref="L17"/>
    </sheetView>
  </sheetViews>
  <sheetFormatPr defaultRowHeight="15" x14ac:dyDescent="0.25"/>
  <cols>
    <col min="1" max="1" width="50" customWidth="1"/>
    <col min="2" max="2" width="11" bestFit="1" customWidth="1"/>
    <col min="3" max="3" width="10" bestFit="1" customWidth="1"/>
    <col min="4" max="4" width="10" customWidth="1"/>
    <col min="5" max="5" width="34.5703125" customWidth="1"/>
    <col min="7" max="7" width="17.7109375" bestFit="1" customWidth="1"/>
    <col min="8" max="8" width="11.7109375" bestFit="1" customWidth="1"/>
    <col min="11" max="11" width="17.7109375" bestFit="1" customWidth="1"/>
    <col min="12" max="12" width="11.28515625" bestFit="1" customWidth="1"/>
    <col min="17" max="17" width="8" bestFit="1" customWidth="1"/>
    <col min="18" max="18" width="12" bestFit="1" customWidth="1"/>
  </cols>
  <sheetData>
    <row r="1" spans="1:20" ht="189" customHeight="1" x14ac:dyDescent="0.25">
      <c r="A1" s="1" t="s">
        <v>0</v>
      </c>
      <c r="B1" s="2" t="s">
        <v>1</v>
      </c>
      <c r="C1" s="3" t="s">
        <v>2</v>
      </c>
      <c r="D1" s="3" t="s">
        <v>242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8" t="s">
        <v>9</v>
      </c>
      <c r="L1" s="7" t="s">
        <v>10</v>
      </c>
      <c r="M1" s="8" t="s">
        <v>11</v>
      </c>
      <c r="N1" s="5" t="s">
        <v>12</v>
      </c>
      <c r="O1" s="5" t="s">
        <v>13</v>
      </c>
      <c r="P1" s="9" t="s">
        <v>14</v>
      </c>
      <c r="Q1" s="10" t="s">
        <v>15</v>
      </c>
      <c r="R1" s="5" t="s">
        <v>16</v>
      </c>
      <c r="S1" s="11" t="s">
        <v>17</v>
      </c>
      <c r="T1" s="12" t="s">
        <v>18</v>
      </c>
    </row>
    <row r="2" spans="1:20" x14ac:dyDescent="0.25">
      <c r="A2" s="13" t="s">
        <v>136</v>
      </c>
      <c r="B2" s="14" t="s">
        <v>137</v>
      </c>
      <c r="C2" s="15" t="s">
        <v>137</v>
      </c>
      <c r="D2" s="32" t="str">
        <f>IFERROR(C2/1000,"")</f>
        <v/>
      </c>
      <c r="E2" s="16" t="s">
        <v>137</v>
      </c>
      <c r="F2" s="17" t="s">
        <v>20</v>
      </c>
      <c r="G2" s="17" t="s">
        <v>21</v>
      </c>
      <c r="H2" s="17" t="s">
        <v>22</v>
      </c>
      <c r="I2" s="17">
        <v>0</v>
      </c>
      <c r="J2" s="17" t="s">
        <v>20</v>
      </c>
      <c r="K2" s="17" t="s">
        <v>21</v>
      </c>
      <c r="L2" s="17" t="s">
        <v>22</v>
      </c>
      <c r="M2" s="17">
        <v>0</v>
      </c>
      <c r="N2" s="17">
        <v>0</v>
      </c>
      <c r="O2" s="17" t="s">
        <v>137</v>
      </c>
      <c r="P2" s="17" t="s">
        <v>67</v>
      </c>
      <c r="Q2" s="16">
        <v>451</v>
      </c>
      <c r="R2" s="16">
        <v>3950760</v>
      </c>
      <c r="S2" s="18" t="s">
        <v>137</v>
      </c>
      <c r="T2" s="19"/>
    </row>
    <row r="3" spans="1:20" x14ac:dyDescent="0.25">
      <c r="A3" s="20" t="s">
        <v>19</v>
      </c>
      <c r="B3" s="21">
        <v>0</v>
      </c>
      <c r="C3" s="15">
        <v>49690.849950999997</v>
      </c>
      <c r="D3" s="32">
        <f t="shared" ref="D3:D66" si="0">IFERROR(C3/1000,"")</f>
        <v>49.690849950999997</v>
      </c>
      <c r="E3" s="16" t="s">
        <v>138</v>
      </c>
      <c r="F3" s="22" t="s">
        <v>20</v>
      </c>
      <c r="G3" s="22" t="s">
        <v>21</v>
      </c>
      <c r="H3" s="22" t="s">
        <v>22</v>
      </c>
      <c r="I3" s="22"/>
      <c r="J3" s="22"/>
      <c r="K3" s="22"/>
      <c r="L3" s="22"/>
      <c r="M3" s="22"/>
      <c r="N3" s="22"/>
      <c r="O3" s="22"/>
      <c r="P3" s="22"/>
      <c r="Q3" s="15">
        <v>451</v>
      </c>
      <c r="R3" s="15">
        <v>3950760</v>
      </c>
      <c r="S3" s="23"/>
      <c r="T3" s="24"/>
    </row>
    <row r="4" spans="1:20" x14ac:dyDescent="0.25">
      <c r="A4" s="13" t="s">
        <v>139</v>
      </c>
      <c r="B4" s="14" t="s">
        <v>137</v>
      </c>
      <c r="C4" s="15" t="s">
        <v>137</v>
      </c>
      <c r="D4" s="32" t="str">
        <f t="shared" si="0"/>
        <v/>
      </c>
      <c r="E4" s="16" t="s">
        <v>137</v>
      </c>
      <c r="F4" s="17" t="s">
        <v>24</v>
      </c>
      <c r="G4" s="17" t="s">
        <v>25</v>
      </c>
      <c r="H4" s="17" t="s">
        <v>25</v>
      </c>
      <c r="I4" s="17">
        <v>0</v>
      </c>
      <c r="J4" s="17" t="s">
        <v>24</v>
      </c>
      <c r="K4" s="17" t="s">
        <v>25</v>
      </c>
      <c r="L4" s="17" t="s">
        <v>25</v>
      </c>
      <c r="M4" s="17">
        <v>0</v>
      </c>
      <c r="N4" s="17">
        <v>0</v>
      </c>
      <c r="O4" s="17" t="s">
        <v>137</v>
      </c>
      <c r="P4" s="17">
        <v>0</v>
      </c>
      <c r="Q4" s="16">
        <v>150</v>
      </c>
      <c r="R4" s="16">
        <v>1314000</v>
      </c>
      <c r="S4" s="18" t="s">
        <v>137</v>
      </c>
      <c r="T4" s="19"/>
    </row>
    <row r="5" spans="1:20" x14ac:dyDescent="0.25">
      <c r="A5" s="13" t="s">
        <v>139</v>
      </c>
      <c r="B5" s="14" t="s">
        <v>137</v>
      </c>
      <c r="C5" s="15" t="s">
        <v>137</v>
      </c>
      <c r="D5" s="32" t="str">
        <f t="shared" si="0"/>
        <v/>
      </c>
      <c r="E5" s="16" t="s">
        <v>137</v>
      </c>
      <c r="F5" s="17" t="s">
        <v>24</v>
      </c>
      <c r="G5" s="17" t="s">
        <v>25</v>
      </c>
      <c r="H5" s="17" t="s">
        <v>25</v>
      </c>
      <c r="I5" s="17">
        <v>0</v>
      </c>
      <c r="J5" s="17" t="s">
        <v>24</v>
      </c>
      <c r="K5" s="17" t="s">
        <v>25</v>
      </c>
      <c r="L5" s="17" t="s">
        <v>25</v>
      </c>
      <c r="M5" s="17">
        <v>0</v>
      </c>
      <c r="N5" s="17">
        <v>0</v>
      </c>
      <c r="O5" s="17" t="s">
        <v>137</v>
      </c>
      <c r="P5" s="17">
        <v>0</v>
      </c>
      <c r="Q5" s="16">
        <v>150</v>
      </c>
      <c r="R5" s="16">
        <v>1314000</v>
      </c>
      <c r="S5" s="18" t="s">
        <v>137</v>
      </c>
      <c r="T5" s="19"/>
    </row>
    <row r="6" spans="1:20" x14ac:dyDescent="0.25">
      <c r="A6" s="20" t="s">
        <v>23</v>
      </c>
      <c r="B6" s="21">
        <v>0</v>
      </c>
      <c r="C6" s="15">
        <v>1051545.828005</v>
      </c>
      <c r="D6" s="32">
        <f t="shared" si="0"/>
        <v>1051.545828005</v>
      </c>
      <c r="E6" s="16" t="s">
        <v>140</v>
      </c>
      <c r="F6" s="22" t="s">
        <v>24</v>
      </c>
      <c r="G6" s="22" t="s">
        <v>25</v>
      </c>
      <c r="H6" s="22" t="s">
        <v>25</v>
      </c>
      <c r="I6" s="22"/>
      <c r="J6" s="22"/>
      <c r="K6" s="22"/>
      <c r="L6" s="22"/>
      <c r="M6" s="22"/>
      <c r="N6" s="22"/>
      <c r="O6" s="22"/>
      <c r="P6" s="22"/>
      <c r="Q6" s="15">
        <v>300</v>
      </c>
      <c r="R6" s="15">
        <v>2628000</v>
      </c>
      <c r="S6" s="23"/>
      <c r="T6" s="24"/>
    </row>
    <row r="7" spans="1:20" x14ac:dyDescent="0.25">
      <c r="A7" s="13" t="s">
        <v>141</v>
      </c>
      <c r="B7" s="14">
        <v>51089.5</v>
      </c>
      <c r="C7" s="15">
        <v>0</v>
      </c>
      <c r="D7" s="32">
        <f t="shared" si="0"/>
        <v>0</v>
      </c>
      <c r="E7" s="16">
        <v>0</v>
      </c>
      <c r="F7" s="17" t="s">
        <v>27</v>
      </c>
      <c r="G7" s="17" t="s">
        <v>28</v>
      </c>
      <c r="H7" s="17" t="s">
        <v>22</v>
      </c>
      <c r="I7" s="17">
        <v>0</v>
      </c>
      <c r="J7" s="17" t="s">
        <v>27</v>
      </c>
      <c r="K7" s="17" t="s">
        <v>28</v>
      </c>
      <c r="L7" s="17" t="s">
        <v>22</v>
      </c>
      <c r="M7" s="17">
        <v>0</v>
      </c>
      <c r="N7" s="17">
        <v>0</v>
      </c>
      <c r="O7" s="17" t="s">
        <v>137</v>
      </c>
      <c r="P7" s="17" t="s">
        <v>142</v>
      </c>
      <c r="Q7" s="16">
        <v>11</v>
      </c>
      <c r="R7" s="16">
        <v>96360</v>
      </c>
      <c r="S7" s="18">
        <v>0.53019406392694068</v>
      </c>
      <c r="T7" s="19"/>
    </row>
    <row r="8" spans="1:20" x14ac:dyDescent="0.25">
      <c r="A8" s="20" t="s">
        <v>26</v>
      </c>
      <c r="B8" s="21">
        <v>51089.5</v>
      </c>
      <c r="C8" s="15" t="s">
        <v>142</v>
      </c>
      <c r="D8" s="32" t="str">
        <f t="shared" si="0"/>
        <v/>
      </c>
      <c r="E8" s="16" t="s">
        <v>143</v>
      </c>
      <c r="F8" s="22" t="s">
        <v>27</v>
      </c>
      <c r="G8" s="22" t="s">
        <v>28</v>
      </c>
      <c r="H8" s="22" t="s">
        <v>22</v>
      </c>
      <c r="I8" s="22"/>
      <c r="J8" s="22"/>
      <c r="K8" s="22"/>
      <c r="L8" s="22"/>
      <c r="M8" s="22"/>
      <c r="N8" s="22"/>
      <c r="O8" s="22"/>
      <c r="P8" s="22"/>
      <c r="Q8" s="15">
        <v>11</v>
      </c>
      <c r="R8" s="15">
        <v>96360</v>
      </c>
      <c r="S8" s="23"/>
      <c r="T8" s="24"/>
    </row>
    <row r="9" spans="1:20" x14ac:dyDescent="0.25">
      <c r="A9" s="13" t="s">
        <v>144</v>
      </c>
      <c r="B9" s="14">
        <v>241566.18983912468</v>
      </c>
      <c r="C9" s="15">
        <v>0</v>
      </c>
      <c r="D9" s="32">
        <f t="shared" si="0"/>
        <v>0</v>
      </c>
      <c r="E9" s="16">
        <v>0</v>
      </c>
      <c r="F9" s="17" t="s">
        <v>27</v>
      </c>
      <c r="G9" s="17" t="s">
        <v>30</v>
      </c>
      <c r="H9" s="17" t="s">
        <v>22</v>
      </c>
      <c r="I9" s="17">
        <v>0</v>
      </c>
      <c r="J9" s="17" t="s">
        <v>27</v>
      </c>
      <c r="K9" s="17" t="s">
        <v>30</v>
      </c>
      <c r="L9" s="17" t="s">
        <v>22</v>
      </c>
      <c r="M9" s="17">
        <v>0</v>
      </c>
      <c r="N9" s="17">
        <v>0</v>
      </c>
      <c r="O9" s="17">
        <v>0</v>
      </c>
      <c r="P9" s="17" t="s">
        <v>67</v>
      </c>
      <c r="Q9" s="16">
        <v>50</v>
      </c>
      <c r="R9" s="16">
        <v>438000</v>
      </c>
      <c r="S9" s="18">
        <v>0.55152098136786454</v>
      </c>
      <c r="T9" s="19"/>
    </row>
    <row r="10" spans="1:20" x14ac:dyDescent="0.25">
      <c r="A10" s="13" t="s">
        <v>144</v>
      </c>
      <c r="B10" s="14">
        <v>163293.1284175872</v>
      </c>
      <c r="C10" s="15">
        <v>0</v>
      </c>
      <c r="D10" s="32">
        <f t="shared" si="0"/>
        <v>0</v>
      </c>
      <c r="E10" s="16">
        <v>0</v>
      </c>
      <c r="F10" s="17" t="s">
        <v>27</v>
      </c>
      <c r="G10" s="17" t="s">
        <v>30</v>
      </c>
      <c r="H10" s="17" t="s">
        <v>22</v>
      </c>
      <c r="I10" s="17">
        <v>0</v>
      </c>
      <c r="J10" s="17" t="s">
        <v>27</v>
      </c>
      <c r="K10" s="17" t="s">
        <v>30</v>
      </c>
      <c r="L10" s="17" t="s">
        <v>22</v>
      </c>
      <c r="M10" s="17">
        <v>0</v>
      </c>
      <c r="N10" s="17">
        <v>0</v>
      </c>
      <c r="O10" s="17">
        <v>0</v>
      </c>
      <c r="P10" s="17" t="s">
        <v>67</v>
      </c>
      <c r="Q10" s="16">
        <v>48</v>
      </c>
      <c r="R10" s="16">
        <v>420480</v>
      </c>
      <c r="S10" s="18">
        <v>0.38834933508748859</v>
      </c>
      <c r="T10" s="19"/>
    </row>
    <row r="11" spans="1:20" x14ac:dyDescent="0.25">
      <c r="A11" s="13" t="s">
        <v>144</v>
      </c>
      <c r="B11" s="14">
        <v>188140.9562523365</v>
      </c>
      <c r="C11" s="15">
        <v>0</v>
      </c>
      <c r="D11" s="32">
        <f t="shared" si="0"/>
        <v>0</v>
      </c>
      <c r="E11" s="16">
        <v>0</v>
      </c>
      <c r="F11" s="17" t="s">
        <v>27</v>
      </c>
      <c r="G11" s="17" t="s">
        <v>30</v>
      </c>
      <c r="H11" s="17" t="s">
        <v>22</v>
      </c>
      <c r="I11" s="17">
        <v>0</v>
      </c>
      <c r="J11" s="17" t="s">
        <v>27</v>
      </c>
      <c r="K11" s="17" t="s">
        <v>30</v>
      </c>
      <c r="L11" s="17" t="s">
        <v>22</v>
      </c>
      <c r="M11" s="17">
        <v>0</v>
      </c>
      <c r="N11" s="17">
        <v>0</v>
      </c>
      <c r="O11" s="17">
        <v>0</v>
      </c>
      <c r="P11" s="17" t="s">
        <v>67</v>
      </c>
      <c r="Q11" s="16">
        <v>50</v>
      </c>
      <c r="R11" s="16">
        <v>438000</v>
      </c>
      <c r="S11" s="18">
        <v>0.42954556221994633</v>
      </c>
      <c r="T11" s="19"/>
    </row>
    <row r="12" spans="1:20" x14ac:dyDescent="0.25">
      <c r="A12" s="20" t="s">
        <v>29</v>
      </c>
      <c r="B12" s="21">
        <v>593000.27450904832</v>
      </c>
      <c r="C12" s="15">
        <v>24992.016338000001</v>
      </c>
      <c r="D12" s="32">
        <f t="shared" si="0"/>
        <v>24.992016338000003</v>
      </c>
      <c r="E12" s="16" t="s">
        <v>145</v>
      </c>
      <c r="F12" s="22" t="s">
        <v>27</v>
      </c>
      <c r="G12" s="22" t="s">
        <v>30</v>
      </c>
      <c r="H12" s="22" t="s">
        <v>22</v>
      </c>
      <c r="I12" s="22"/>
      <c r="J12" s="22"/>
      <c r="K12" s="22"/>
      <c r="L12" s="22"/>
      <c r="M12" s="22"/>
      <c r="N12" s="22"/>
      <c r="O12" s="22"/>
      <c r="P12" s="22"/>
      <c r="Q12" s="15">
        <v>148</v>
      </c>
      <c r="R12" s="15">
        <v>1296480</v>
      </c>
      <c r="S12" s="23"/>
      <c r="T12" s="24"/>
    </row>
    <row r="13" spans="1:20" x14ac:dyDescent="0.25">
      <c r="A13" s="13" t="s">
        <v>146</v>
      </c>
      <c r="B13" s="14">
        <v>3399328.3125</v>
      </c>
      <c r="C13" s="15">
        <v>0</v>
      </c>
      <c r="D13" s="32">
        <f t="shared" si="0"/>
        <v>0</v>
      </c>
      <c r="E13" s="16">
        <v>0</v>
      </c>
      <c r="F13" s="17" t="s">
        <v>32</v>
      </c>
      <c r="G13" s="17" t="s">
        <v>21</v>
      </c>
      <c r="H13" s="17" t="s">
        <v>22</v>
      </c>
      <c r="I13" s="17">
        <v>0</v>
      </c>
      <c r="J13" s="17" t="s">
        <v>32</v>
      </c>
      <c r="K13" s="17" t="s">
        <v>21</v>
      </c>
      <c r="L13" s="17" t="s">
        <v>22</v>
      </c>
      <c r="M13" s="17">
        <v>0</v>
      </c>
      <c r="N13" s="17">
        <v>0</v>
      </c>
      <c r="O13" s="17" t="s">
        <v>137</v>
      </c>
      <c r="P13" s="17" t="s">
        <v>67</v>
      </c>
      <c r="Q13" s="16">
        <v>468</v>
      </c>
      <c r="R13" s="16">
        <v>4099680</v>
      </c>
      <c r="S13" s="18">
        <v>0.82916918210689616</v>
      </c>
      <c r="T13" s="19"/>
    </row>
    <row r="14" spans="1:20" x14ac:dyDescent="0.25">
      <c r="A14" s="20" t="s">
        <v>31</v>
      </c>
      <c r="B14" s="21">
        <v>3399328.3125</v>
      </c>
      <c r="C14" s="15">
        <v>50411.496128999999</v>
      </c>
      <c r="D14" s="32">
        <f t="shared" si="0"/>
        <v>50.411496129</v>
      </c>
      <c r="E14" s="16" t="s">
        <v>147</v>
      </c>
      <c r="F14" s="22" t="s">
        <v>32</v>
      </c>
      <c r="G14" s="22" t="s">
        <v>21</v>
      </c>
      <c r="H14" s="22" t="s">
        <v>22</v>
      </c>
      <c r="I14" s="22"/>
      <c r="J14" s="22"/>
      <c r="K14" s="22"/>
      <c r="L14" s="22"/>
      <c r="M14" s="22"/>
      <c r="N14" s="22"/>
      <c r="O14" s="22"/>
      <c r="P14" s="22"/>
      <c r="Q14" s="15">
        <v>468</v>
      </c>
      <c r="R14" s="15">
        <v>4099680</v>
      </c>
      <c r="S14" s="23"/>
      <c r="T14" s="24"/>
    </row>
    <row r="15" spans="1:20" x14ac:dyDescent="0.25">
      <c r="A15" s="13" t="s">
        <v>148</v>
      </c>
      <c r="B15" s="14">
        <v>262157.26866912842</v>
      </c>
      <c r="C15" s="15">
        <v>0</v>
      </c>
      <c r="D15" s="32">
        <f t="shared" si="0"/>
        <v>0</v>
      </c>
      <c r="E15" s="16">
        <v>0</v>
      </c>
      <c r="F15" s="17" t="s">
        <v>34</v>
      </c>
      <c r="G15" s="17" t="s">
        <v>30</v>
      </c>
      <c r="H15" s="17" t="s">
        <v>22</v>
      </c>
      <c r="I15" s="17">
        <v>0</v>
      </c>
      <c r="J15" s="17" t="s">
        <v>34</v>
      </c>
      <c r="K15" s="17" t="s">
        <v>30</v>
      </c>
      <c r="L15" s="17" t="s">
        <v>22</v>
      </c>
      <c r="M15" s="17">
        <v>0</v>
      </c>
      <c r="N15" s="17">
        <v>0</v>
      </c>
      <c r="O15" s="17" t="s">
        <v>137</v>
      </c>
      <c r="P15" s="17" t="s">
        <v>142</v>
      </c>
      <c r="Q15" s="16">
        <v>50</v>
      </c>
      <c r="R15" s="16">
        <v>438000</v>
      </c>
      <c r="S15" s="18">
        <v>0.59853257687015615</v>
      </c>
      <c r="T15" s="19"/>
    </row>
    <row r="16" spans="1:20" x14ac:dyDescent="0.25">
      <c r="A16" s="13" t="s">
        <v>148</v>
      </c>
      <c r="B16" s="14">
        <v>50486.32189655304</v>
      </c>
      <c r="C16" s="15">
        <v>0</v>
      </c>
      <c r="D16" s="32">
        <f t="shared" si="0"/>
        <v>0</v>
      </c>
      <c r="E16" s="16">
        <v>0</v>
      </c>
      <c r="F16" s="17" t="s">
        <v>34</v>
      </c>
      <c r="G16" s="17" t="s">
        <v>30</v>
      </c>
      <c r="H16" s="17" t="s">
        <v>22</v>
      </c>
      <c r="I16" s="17">
        <v>0</v>
      </c>
      <c r="J16" s="17">
        <v>0</v>
      </c>
      <c r="K16" s="17" t="s">
        <v>30</v>
      </c>
      <c r="L16" s="17" t="s">
        <v>22</v>
      </c>
      <c r="M16" s="17">
        <v>0</v>
      </c>
      <c r="N16" s="17">
        <v>0</v>
      </c>
      <c r="O16" s="17" t="s">
        <v>137</v>
      </c>
      <c r="P16" s="17" t="s">
        <v>142</v>
      </c>
      <c r="Q16" s="16">
        <v>14.5</v>
      </c>
      <c r="R16" s="16">
        <v>127020</v>
      </c>
      <c r="S16" s="18">
        <v>0.39746750036650164</v>
      </c>
      <c r="T16" s="19"/>
    </row>
    <row r="17" spans="1:20" x14ac:dyDescent="0.25">
      <c r="A17" s="20" t="s">
        <v>33</v>
      </c>
      <c r="B17" s="21">
        <v>312643.59056568146</v>
      </c>
      <c r="C17" s="15">
        <v>13699.330981999999</v>
      </c>
      <c r="D17" s="32">
        <f t="shared" si="0"/>
        <v>13.699330981999999</v>
      </c>
      <c r="E17" s="16" t="s">
        <v>149</v>
      </c>
      <c r="F17" s="22" t="s">
        <v>34</v>
      </c>
      <c r="G17" s="22" t="s">
        <v>30</v>
      </c>
      <c r="H17" s="22" t="s">
        <v>22</v>
      </c>
      <c r="I17" s="22"/>
      <c r="J17" s="22"/>
      <c r="K17" s="22"/>
      <c r="L17" s="22"/>
      <c r="M17" s="22"/>
      <c r="N17" s="22"/>
      <c r="O17" s="22"/>
      <c r="P17" s="22"/>
      <c r="Q17" s="15">
        <v>64.5</v>
      </c>
      <c r="R17" s="15">
        <v>565020</v>
      </c>
      <c r="S17" s="23"/>
      <c r="T17" s="24"/>
    </row>
    <row r="18" spans="1:20" x14ac:dyDescent="0.25">
      <c r="A18" s="13" t="s">
        <v>150</v>
      </c>
      <c r="B18" s="14">
        <v>395727.45889222622</v>
      </c>
      <c r="C18" s="15">
        <v>0</v>
      </c>
      <c r="D18" s="32">
        <f t="shared" si="0"/>
        <v>0</v>
      </c>
      <c r="E18" s="16">
        <v>0</v>
      </c>
      <c r="F18" s="17" t="s">
        <v>36</v>
      </c>
      <c r="G18" s="17" t="s">
        <v>30</v>
      </c>
      <c r="H18" s="17" t="s">
        <v>22</v>
      </c>
      <c r="I18" s="17">
        <v>0</v>
      </c>
      <c r="J18" s="17" t="s">
        <v>36</v>
      </c>
      <c r="K18" s="17" t="s">
        <v>30</v>
      </c>
      <c r="L18" s="17" t="s">
        <v>22</v>
      </c>
      <c r="M18" s="17">
        <v>0</v>
      </c>
      <c r="N18" s="17">
        <v>0</v>
      </c>
      <c r="O18" s="17" t="s">
        <v>137</v>
      </c>
      <c r="P18" s="17" t="s">
        <v>142</v>
      </c>
      <c r="Q18" s="16">
        <v>50</v>
      </c>
      <c r="R18" s="16">
        <v>438000</v>
      </c>
      <c r="S18" s="18">
        <v>0.90348734906900963</v>
      </c>
      <c r="T18" s="19"/>
    </row>
    <row r="19" spans="1:20" x14ac:dyDescent="0.25">
      <c r="A19" s="13" t="s">
        <v>150</v>
      </c>
      <c r="B19" s="14">
        <v>132696.13869030797</v>
      </c>
      <c r="C19" s="15">
        <v>0</v>
      </c>
      <c r="D19" s="32">
        <f t="shared" si="0"/>
        <v>0</v>
      </c>
      <c r="E19" s="16">
        <v>0</v>
      </c>
      <c r="F19" s="17" t="s">
        <v>36</v>
      </c>
      <c r="G19" s="17" t="s">
        <v>30</v>
      </c>
      <c r="H19" s="17" t="s">
        <v>22</v>
      </c>
      <c r="I19" s="17">
        <v>0</v>
      </c>
      <c r="J19" s="17" t="s">
        <v>36</v>
      </c>
      <c r="K19" s="17" t="s">
        <v>30</v>
      </c>
      <c r="L19" s="17" t="s">
        <v>22</v>
      </c>
      <c r="M19" s="17">
        <v>0</v>
      </c>
      <c r="N19" s="17">
        <v>0</v>
      </c>
      <c r="O19" s="17" t="s">
        <v>137</v>
      </c>
      <c r="P19" s="17" t="s">
        <v>142</v>
      </c>
      <c r="Q19" s="16">
        <v>23.9</v>
      </c>
      <c r="R19" s="16">
        <v>209364</v>
      </c>
      <c r="S19" s="18">
        <v>0.63380590115926316</v>
      </c>
      <c r="T19" s="19"/>
    </row>
    <row r="20" spans="1:20" x14ac:dyDescent="0.25">
      <c r="A20" s="20" t="s">
        <v>35</v>
      </c>
      <c r="B20" s="21">
        <v>528423.59758253419</v>
      </c>
      <c r="C20" s="15">
        <v>11745.481823</v>
      </c>
      <c r="D20" s="32">
        <f t="shared" si="0"/>
        <v>11.745481823</v>
      </c>
      <c r="E20" s="16" t="s">
        <v>151</v>
      </c>
      <c r="F20" s="22" t="s">
        <v>36</v>
      </c>
      <c r="G20" s="22" t="s">
        <v>30</v>
      </c>
      <c r="H20" s="22" t="s">
        <v>22</v>
      </c>
      <c r="I20" s="22"/>
      <c r="J20" s="22"/>
      <c r="K20" s="22"/>
      <c r="L20" s="22"/>
      <c r="M20" s="22"/>
      <c r="N20" s="22"/>
      <c r="O20" s="22"/>
      <c r="P20" s="22"/>
      <c r="Q20" s="15">
        <v>73.900000000000006</v>
      </c>
      <c r="R20" s="15">
        <v>647364</v>
      </c>
      <c r="S20" s="23"/>
      <c r="T20" s="24">
        <v>1836.1</v>
      </c>
    </row>
    <row r="21" spans="1:20" x14ac:dyDescent="0.25">
      <c r="A21" s="13" t="s">
        <v>152</v>
      </c>
      <c r="B21" s="14">
        <v>408081.72504639626</v>
      </c>
      <c r="C21" s="15">
        <v>0</v>
      </c>
      <c r="D21" s="32">
        <f t="shared" si="0"/>
        <v>0</v>
      </c>
      <c r="E21" s="16">
        <v>0</v>
      </c>
      <c r="F21" s="17" t="s">
        <v>38</v>
      </c>
      <c r="G21" s="17" t="s">
        <v>30</v>
      </c>
      <c r="H21" s="17" t="s">
        <v>22</v>
      </c>
      <c r="I21" s="17">
        <v>0</v>
      </c>
      <c r="J21" s="17" t="s">
        <v>38</v>
      </c>
      <c r="K21" s="17" t="s">
        <v>30</v>
      </c>
      <c r="L21" s="17" t="s">
        <v>22</v>
      </c>
      <c r="M21" s="17">
        <v>0</v>
      </c>
      <c r="N21" s="17">
        <v>0</v>
      </c>
      <c r="O21" s="17" t="s">
        <v>137</v>
      </c>
      <c r="P21" s="17" t="s">
        <v>142</v>
      </c>
      <c r="Q21" s="16">
        <v>50</v>
      </c>
      <c r="R21" s="16">
        <v>438000</v>
      </c>
      <c r="S21" s="18">
        <v>0.93169343617898692</v>
      </c>
      <c r="T21" s="19"/>
    </row>
    <row r="22" spans="1:20" x14ac:dyDescent="0.25">
      <c r="A22" s="13" t="s">
        <v>152</v>
      </c>
      <c r="B22" s="14">
        <v>137051.16122214744</v>
      </c>
      <c r="C22" s="15">
        <v>0</v>
      </c>
      <c r="D22" s="32">
        <f t="shared" si="0"/>
        <v>0</v>
      </c>
      <c r="E22" s="16">
        <v>0</v>
      </c>
      <c r="F22" s="17" t="s">
        <v>38</v>
      </c>
      <c r="G22" s="17" t="s">
        <v>30</v>
      </c>
      <c r="H22" s="17" t="s">
        <v>22</v>
      </c>
      <c r="I22" s="17">
        <v>0</v>
      </c>
      <c r="J22" s="17" t="s">
        <v>38</v>
      </c>
      <c r="K22" s="17" t="s">
        <v>30</v>
      </c>
      <c r="L22" s="17" t="s">
        <v>22</v>
      </c>
      <c r="M22" s="17">
        <v>0</v>
      </c>
      <c r="N22" s="17">
        <v>0</v>
      </c>
      <c r="O22" s="17" t="s">
        <v>137</v>
      </c>
      <c r="P22" s="17" t="s">
        <v>142</v>
      </c>
      <c r="Q22" s="16">
        <v>23.9</v>
      </c>
      <c r="R22" s="16">
        <v>209364</v>
      </c>
      <c r="S22" s="18">
        <v>0.65460710161320679</v>
      </c>
      <c r="T22" s="19"/>
    </row>
    <row r="23" spans="1:20" x14ac:dyDescent="0.25">
      <c r="A23" s="20" t="s">
        <v>37</v>
      </c>
      <c r="B23" s="21">
        <v>545132.88626854366</v>
      </c>
      <c r="C23" s="15">
        <v>23350.832340000001</v>
      </c>
      <c r="D23" s="32">
        <f t="shared" si="0"/>
        <v>23.35083234</v>
      </c>
      <c r="E23" s="16" t="s">
        <v>153</v>
      </c>
      <c r="F23" s="22" t="s">
        <v>38</v>
      </c>
      <c r="G23" s="22" t="s">
        <v>30</v>
      </c>
      <c r="H23" s="22" t="s">
        <v>22</v>
      </c>
      <c r="I23" s="22"/>
      <c r="J23" s="22"/>
      <c r="K23" s="22"/>
      <c r="L23" s="22"/>
      <c r="M23" s="22"/>
      <c r="N23" s="22"/>
      <c r="O23" s="22"/>
      <c r="P23" s="22"/>
      <c r="Q23" s="15">
        <v>73.900000000000006</v>
      </c>
      <c r="R23" s="15">
        <v>647364</v>
      </c>
      <c r="S23" s="23"/>
      <c r="T23" s="24"/>
    </row>
    <row r="24" spans="1:20" x14ac:dyDescent="0.25">
      <c r="A24" s="13" t="s">
        <v>154</v>
      </c>
      <c r="B24" s="14">
        <v>111055.70237064362</v>
      </c>
      <c r="C24" s="15" t="s">
        <v>137</v>
      </c>
      <c r="D24" s="32" t="str">
        <f t="shared" si="0"/>
        <v/>
      </c>
      <c r="E24" s="16" t="s">
        <v>137</v>
      </c>
      <c r="F24" s="17" t="s">
        <v>40</v>
      </c>
      <c r="G24" s="17" t="s">
        <v>41</v>
      </c>
      <c r="H24" s="17" t="s">
        <v>42</v>
      </c>
      <c r="I24" s="17">
        <v>1</v>
      </c>
      <c r="J24" s="17" t="s">
        <v>40</v>
      </c>
      <c r="K24" s="17" t="s">
        <v>41</v>
      </c>
      <c r="L24" s="17" t="s">
        <v>42</v>
      </c>
      <c r="M24" s="17">
        <v>1</v>
      </c>
      <c r="N24" s="17">
        <v>0</v>
      </c>
      <c r="O24" s="17" t="s">
        <v>137</v>
      </c>
      <c r="P24" s="17">
        <v>0</v>
      </c>
      <c r="Q24" s="16">
        <v>55</v>
      </c>
      <c r="R24" s="16">
        <v>481800</v>
      </c>
      <c r="S24" s="18">
        <v>0.23050166536040601</v>
      </c>
      <c r="T24" s="19"/>
    </row>
    <row r="25" spans="1:20" x14ac:dyDescent="0.25">
      <c r="A25" s="20" t="s">
        <v>39</v>
      </c>
      <c r="B25" s="21">
        <v>111055.70237064362</v>
      </c>
      <c r="C25" s="15">
        <v>991075.97327099997</v>
      </c>
      <c r="D25" s="32">
        <f t="shared" si="0"/>
        <v>991.07597327099995</v>
      </c>
      <c r="E25" s="16" t="s">
        <v>155</v>
      </c>
      <c r="F25" s="22" t="s">
        <v>40</v>
      </c>
      <c r="G25" s="22" t="s">
        <v>41</v>
      </c>
      <c r="H25" s="22" t="s">
        <v>42</v>
      </c>
      <c r="I25" s="22"/>
      <c r="J25" s="22"/>
      <c r="K25" s="22"/>
      <c r="L25" s="22"/>
      <c r="M25" s="22"/>
      <c r="N25" s="22"/>
      <c r="O25" s="22"/>
      <c r="P25" s="22"/>
      <c r="Q25" s="15">
        <v>55</v>
      </c>
      <c r="R25" s="15">
        <v>481800</v>
      </c>
      <c r="S25" s="23"/>
      <c r="T25" s="24"/>
    </row>
    <row r="26" spans="1:20" x14ac:dyDescent="0.25">
      <c r="A26" s="13" t="s">
        <v>156</v>
      </c>
      <c r="B26" s="14" t="s">
        <v>137</v>
      </c>
      <c r="C26" s="15" t="s">
        <v>137</v>
      </c>
      <c r="D26" s="32" t="str">
        <f t="shared" si="0"/>
        <v/>
      </c>
      <c r="E26" s="16" t="s">
        <v>137</v>
      </c>
      <c r="F26" s="17" t="s">
        <v>44</v>
      </c>
      <c r="G26" s="17" t="s">
        <v>41</v>
      </c>
      <c r="H26" s="17" t="s">
        <v>42</v>
      </c>
      <c r="I26" s="17">
        <v>1</v>
      </c>
      <c r="J26" s="17" t="s">
        <v>44</v>
      </c>
      <c r="K26" s="17" t="s">
        <v>41</v>
      </c>
      <c r="L26" s="17" t="s">
        <v>42</v>
      </c>
      <c r="M26" s="17">
        <v>1</v>
      </c>
      <c r="N26" s="17">
        <v>0</v>
      </c>
      <c r="O26" s="17" t="s">
        <v>137</v>
      </c>
      <c r="P26" s="17">
        <v>0</v>
      </c>
      <c r="Q26" s="16">
        <v>37.5</v>
      </c>
      <c r="R26" s="16">
        <v>328500</v>
      </c>
      <c r="S26" s="18" t="s">
        <v>137</v>
      </c>
      <c r="T26" s="19"/>
    </row>
    <row r="27" spans="1:20" x14ac:dyDescent="0.25">
      <c r="A27" s="20" t="s">
        <v>43</v>
      </c>
      <c r="B27" s="21">
        <v>0</v>
      </c>
      <c r="C27" s="15">
        <v>456386.39254999999</v>
      </c>
      <c r="D27" s="32">
        <f t="shared" si="0"/>
        <v>456.38639254999998</v>
      </c>
      <c r="E27" s="16" t="s">
        <v>157</v>
      </c>
      <c r="F27" s="22" t="s">
        <v>44</v>
      </c>
      <c r="G27" s="22" t="s">
        <v>41</v>
      </c>
      <c r="H27" s="22" t="s">
        <v>42</v>
      </c>
      <c r="I27" s="22"/>
      <c r="J27" s="22"/>
      <c r="K27" s="22"/>
      <c r="L27" s="22"/>
      <c r="M27" s="22"/>
      <c r="N27" s="22"/>
      <c r="O27" s="22"/>
      <c r="P27" s="22"/>
      <c r="Q27" s="15">
        <v>37.5</v>
      </c>
      <c r="R27" s="15">
        <v>328500</v>
      </c>
      <c r="S27" s="23"/>
      <c r="T27" s="24"/>
    </row>
    <row r="28" spans="1:20" x14ac:dyDescent="0.25">
      <c r="A28" s="13" t="s">
        <v>158</v>
      </c>
      <c r="B28" s="14">
        <v>13065.787117806132</v>
      </c>
      <c r="C28" s="15" t="s">
        <v>137</v>
      </c>
      <c r="D28" s="32" t="str">
        <f t="shared" si="0"/>
        <v/>
      </c>
      <c r="E28" s="16" t="s">
        <v>137</v>
      </c>
      <c r="F28" s="17" t="s">
        <v>46</v>
      </c>
      <c r="G28" s="17" t="s">
        <v>47</v>
      </c>
      <c r="H28" s="17" t="s">
        <v>47</v>
      </c>
      <c r="I28" s="17">
        <v>1</v>
      </c>
      <c r="J28" s="17">
        <v>0</v>
      </c>
      <c r="K28" s="17" t="s">
        <v>47</v>
      </c>
      <c r="L28" s="17" t="s">
        <v>47</v>
      </c>
      <c r="M28" s="17">
        <v>1</v>
      </c>
      <c r="N28" s="17">
        <v>0</v>
      </c>
      <c r="O28" s="17" t="s">
        <v>137</v>
      </c>
      <c r="P28" s="17">
        <v>0</v>
      </c>
      <c r="Q28" s="16">
        <v>1.95</v>
      </c>
      <c r="R28" s="16">
        <v>17082</v>
      </c>
      <c r="S28" s="18">
        <v>0.7648862614334464</v>
      </c>
      <c r="T28" s="19"/>
    </row>
    <row r="29" spans="1:20" x14ac:dyDescent="0.25">
      <c r="A29" s="20" t="s">
        <v>45</v>
      </c>
      <c r="B29" s="21">
        <v>13065.787117806132</v>
      </c>
      <c r="C29" s="15" t="s">
        <v>142</v>
      </c>
      <c r="D29" s="32" t="str">
        <f t="shared" si="0"/>
        <v/>
      </c>
      <c r="E29" s="16">
        <v>0</v>
      </c>
      <c r="F29" s="22" t="s">
        <v>46</v>
      </c>
      <c r="G29" s="22" t="s">
        <v>47</v>
      </c>
      <c r="H29" s="22" t="s">
        <v>47</v>
      </c>
      <c r="I29" s="22"/>
      <c r="J29" s="22"/>
      <c r="K29" s="22"/>
      <c r="L29" s="22"/>
      <c r="M29" s="22"/>
      <c r="N29" s="22"/>
      <c r="O29" s="22"/>
      <c r="P29" s="22"/>
      <c r="Q29" s="15">
        <v>1.95</v>
      </c>
      <c r="R29" s="15">
        <v>17082</v>
      </c>
      <c r="S29" s="23"/>
      <c r="T29" s="24"/>
    </row>
    <row r="30" spans="1:20" x14ac:dyDescent="0.25">
      <c r="A30" s="13" t="s">
        <v>159</v>
      </c>
      <c r="B30" s="14">
        <v>78331.143824338913</v>
      </c>
      <c r="C30" s="15" t="s">
        <v>137</v>
      </c>
      <c r="D30" s="32" t="str">
        <f t="shared" si="0"/>
        <v/>
      </c>
      <c r="E30" s="16" t="s">
        <v>137</v>
      </c>
      <c r="F30" s="17" t="s">
        <v>49</v>
      </c>
      <c r="G30" s="17" t="s">
        <v>41</v>
      </c>
      <c r="H30" s="17" t="s">
        <v>42</v>
      </c>
      <c r="I30" s="17">
        <v>1</v>
      </c>
      <c r="J30" s="17" t="s">
        <v>49</v>
      </c>
      <c r="K30" s="17" t="s">
        <v>41</v>
      </c>
      <c r="L30" s="17" t="s">
        <v>42</v>
      </c>
      <c r="M30" s="17">
        <v>1</v>
      </c>
      <c r="N30" s="17">
        <v>0</v>
      </c>
      <c r="O30" s="17" t="s">
        <v>137</v>
      </c>
      <c r="P30" s="17">
        <v>0</v>
      </c>
      <c r="Q30" s="16">
        <v>30</v>
      </c>
      <c r="R30" s="16">
        <v>262800</v>
      </c>
      <c r="S30" s="18">
        <v>0.29806371318241598</v>
      </c>
      <c r="T30" s="19"/>
    </row>
    <row r="31" spans="1:20" x14ac:dyDescent="0.25">
      <c r="A31" s="20" t="s">
        <v>48</v>
      </c>
      <c r="B31" s="21">
        <v>78331.143824338913</v>
      </c>
      <c r="C31" s="15">
        <v>697364.70020600001</v>
      </c>
      <c r="D31" s="32">
        <f t="shared" si="0"/>
        <v>697.36470020599995</v>
      </c>
      <c r="E31" s="16" t="s">
        <v>160</v>
      </c>
      <c r="F31" s="22" t="s">
        <v>49</v>
      </c>
      <c r="G31" s="22" t="s">
        <v>41</v>
      </c>
      <c r="H31" s="22" t="s">
        <v>42</v>
      </c>
      <c r="I31" s="22"/>
      <c r="J31" s="22"/>
      <c r="K31" s="22"/>
      <c r="L31" s="22"/>
      <c r="M31" s="22"/>
      <c r="N31" s="22"/>
      <c r="O31" s="22"/>
      <c r="P31" s="22"/>
      <c r="Q31" s="15">
        <v>30</v>
      </c>
      <c r="R31" s="15">
        <v>262800</v>
      </c>
      <c r="S31" s="23"/>
      <c r="T31" s="24"/>
    </row>
    <row r="32" spans="1:20" x14ac:dyDescent="0.25">
      <c r="A32" s="13" t="s">
        <v>161</v>
      </c>
      <c r="B32" s="14" t="s">
        <v>137</v>
      </c>
      <c r="C32" s="15" t="s">
        <v>137</v>
      </c>
      <c r="D32" s="32" t="str">
        <f t="shared" si="0"/>
        <v/>
      </c>
      <c r="E32" s="16" t="s">
        <v>137</v>
      </c>
      <c r="F32" s="17" t="s">
        <v>51</v>
      </c>
      <c r="G32" s="17" t="s">
        <v>52</v>
      </c>
      <c r="H32" s="17" t="s">
        <v>53</v>
      </c>
      <c r="I32" s="17">
        <v>0</v>
      </c>
      <c r="J32" s="17" t="s">
        <v>51</v>
      </c>
      <c r="K32" s="17" t="s">
        <v>52</v>
      </c>
      <c r="L32" s="17" t="s">
        <v>53</v>
      </c>
      <c r="M32" s="17">
        <v>0</v>
      </c>
      <c r="N32" s="17">
        <v>0</v>
      </c>
      <c r="O32" s="17" t="s">
        <v>137</v>
      </c>
      <c r="P32" s="17" t="s">
        <v>142</v>
      </c>
      <c r="Q32" s="16">
        <v>26</v>
      </c>
      <c r="R32" s="16">
        <v>227760</v>
      </c>
      <c r="S32" s="18" t="s">
        <v>137</v>
      </c>
      <c r="T32" s="19"/>
    </row>
    <row r="33" spans="1:20" x14ac:dyDescent="0.25">
      <c r="A33" s="20" t="s">
        <v>50</v>
      </c>
      <c r="B33" s="21">
        <v>0</v>
      </c>
      <c r="C33" s="15">
        <v>13208.838404</v>
      </c>
      <c r="D33" s="32">
        <f t="shared" si="0"/>
        <v>13.208838404</v>
      </c>
      <c r="E33" s="16" t="s">
        <v>162</v>
      </c>
      <c r="F33" s="22" t="s">
        <v>51</v>
      </c>
      <c r="G33" s="22" t="s">
        <v>52</v>
      </c>
      <c r="H33" s="22" t="s">
        <v>53</v>
      </c>
      <c r="I33" s="22"/>
      <c r="J33" s="22"/>
      <c r="K33" s="22"/>
      <c r="L33" s="22"/>
      <c r="M33" s="22"/>
      <c r="N33" s="22"/>
      <c r="O33" s="22"/>
      <c r="P33" s="22"/>
      <c r="Q33" s="15">
        <v>26</v>
      </c>
      <c r="R33" s="15">
        <v>227760</v>
      </c>
      <c r="S33" s="23"/>
      <c r="T33" s="24"/>
    </row>
    <row r="34" spans="1:20" x14ac:dyDescent="0.25">
      <c r="A34" s="13" t="s">
        <v>163</v>
      </c>
      <c r="B34" s="14">
        <v>63110.309569120407</v>
      </c>
      <c r="C34" s="15" t="s">
        <v>137</v>
      </c>
      <c r="D34" s="32" t="str">
        <f t="shared" si="0"/>
        <v/>
      </c>
      <c r="E34" s="16" t="s">
        <v>137</v>
      </c>
      <c r="F34" s="17" t="s">
        <v>55</v>
      </c>
      <c r="G34" s="17" t="s">
        <v>28</v>
      </c>
      <c r="H34" s="17" t="s">
        <v>22</v>
      </c>
      <c r="I34" s="17">
        <v>0</v>
      </c>
      <c r="J34" s="17" t="s">
        <v>55</v>
      </c>
      <c r="K34" s="17" t="s">
        <v>28</v>
      </c>
      <c r="L34" s="17" t="s">
        <v>22</v>
      </c>
      <c r="M34" s="17">
        <v>0</v>
      </c>
      <c r="N34" s="17">
        <v>0</v>
      </c>
      <c r="O34" s="17" t="s">
        <v>137</v>
      </c>
      <c r="P34" s="17" t="s">
        <v>142</v>
      </c>
      <c r="Q34" s="16">
        <v>38</v>
      </c>
      <c r="R34" s="16">
        <v>332880</v>
      </c>
      <c r="S34" s="18">
        <v>0.18958876943379119</v>
      </c>
      <c r="T34" s="19"/>
    </row>
    <row r="35" spans="1:20" x14ac:dyDescent="0.25">
      <c r="A35" s="13" t="s">
        <v>163</v>
      </c>
      <c r="B35" s="14">
        <v>117854.53970533609</v>
      </c>
      <c r="C35" s="15" t="s">
        <v>137</v>
      </c>
      <c r="D35" s="32" t="str">
        <f t="shared" si="0"/>
        <v/>
      </c>
      <c r="E35" s="16" t="s">
        <v>137</v>
      </c>
      <c r="F35" s="17" t="s">
        <v>55</v>
      </c>
      <c r="G35" s="17" t="s">
        <v>28</v>
      </c>
      <c r="H35" s="17" t="s">
        <v>22</v>
      </c>
      <c r="I35" s="17">
        <v>0</v>
      </c>
      <c r="J35" s="17" t="s">
        <v>55</v>
      </c>
      <c r="K35" s="17" t="s">
        <v>28</v>
      </c>
      <c r="L35" s="17" t="s">
        <v>22</v>
      </c>
      <c r="M35" s="17">
        <v>0</v>
      </c>
      <c r="N35" s="17">
        <v>0</v>
      </c>
      <c r="O35" s="17" t="s">
        <v>137</v>
      </c>
      <c r="P35" s="17" t="s">
        <v>142</v>
      </c>
      <c r="Q35" s="16">
        <v>38</v>
      </c>
      <c r="R35" s="16">
        <v>332880</v>
      </c>
      <c r="S35" s="18">
        <v>0.35404512047986092</v>
      </c>
      <c r="T35" s="19"/>
    </row>
    <row r="36" spans="1:20" x14ac:dyDescent="0.25">
      <c r="A36" s="13" t="s">
        <v>163</v>
      </c>
      <c r="B36" s="14">
        <v>13829.473036885262</v>
      </c>
      <c r="C36" s="15" t="s">
        <v>137</v>
      </c>
      <c r="D36" s="32" t="str">
        <f t="shared" si="0"/>
        <v/>
      </c>
      <c r="E36" s="16" t="s">
        <v>137</v>
      </c>
      <c r="F36" s="17" t="s">
        <v>55</v>
      </c>
      <c r="G36" s="17" t="s">
        <v>28</v>
      </c>
      <c r="H36" s="17" t="s">
        <v>22</v>
      </c>
      <c r="I36" s="17">
        <v>0</v>
      </c>
      <c r="J36" s="17" t="s">
        <v>55</v>
      </c>
      <c r="K36" s="17" t="s">
        <v>28</v>
      </c>
      <c r="L36" s="17" t="s">
        <v>22</v>
      </c>
      <c r="M36" s="17">
        <v>0</v>
      </c>
      <c r="N36" s="17">
        <v>0</v>
      </c>
      <c r="O36" s="17" t="s">
        <v>137</v>
      </c>
      <c r="P36" s="17" t="s">
        <v>142</v>
      </c>
      <c r="Q36" s="16">
        <v>38</v>
      </c>
      <c r="R36" s="16">
        <v>332880</v>
      </c>
      <c r="S36" s="18">
        <v>4.1544920202130679E-2</v>
      </c>
      <c r="T36" s="19"/>
    </row>
    <row r="37" spans="1:20" x14ac:dyDescent="0.25">
      <c r="A37" s="20" t="s">
        <v>54</v>
      </c>
      <c r="B37" s="21">
        <v>194794.32231134176</v>
      </c>
      <c r="C37" s="15" t="s">
        <v>142</v>
      </c>
      <c r="D37" s="32" t="str">
        <f t="shared" si="0"/>
        <v/>
      </c>
      <c r="E37" s="16">
        <v>0</v>
      </c>
      <c r="F37" s="22" t="s">
        <v>55</v>
      </c>
      <c r="G37" s="22" t="s">
        <v>28</v>
      </c>
      <c r="H37" s="22" t="s">
        <v>22</v>
      </c>
      <c r="I37" s="22"/>
      <c r="J37" s="22"/>
      <c r="K37" s="22"/>
      <c r="L37" s="22"/>
      <c r="M37" s="22"/>
      <c r="N37" s="22"/>
      <c r="O37" s="22"/>
      <c r="P37" s="22"/>
      <c r="Q37" s="15">
        <v>114</v>
      </c>
      <c r="R37" s="15">
        <v>998640</v>
      </c>
      <c r="S37" s="23"/>
      <c r="T37" s="24"/>
    </row>
    <row r="38" spans="1:20" x14ac:dyDescent="0.25">
      <c r="A38" s="13" t="s">
        <v>164</v>
      </c>
      <c r="B38" s="14">
        <v>14981.317122054013</v>
      </c>
      <c r="C38" s="15" t="s">
        <v>137</v>
      </c>
      <c r="D38" s="32" t="str">
        <f t="shared" si="0"/>
        <v/>
      </c>
      <c r="E38" s="16" t="s">
        <v>137</v>
      </c>
      <c r="F38" s="17" t="s">
        <v>46</v>
      </c>
      <c r="G38" s="17" t="s">
        <v>57</v>
      </c>
      <c r="H38" s="17" t="s">
        <v>57</v>
      </c>
      <c r="I38" s="17">
        <v>1</v>
      </c>
      <c r="J38" s="17">
        <v>0</v>
      </c>
      <c r="K38" s="17" t="s">
        <v>57</v>
      </c>
      <c r="L38" s="17" t="s">
        <v>57</v>
      </c>
      <c r="M38" s="17">
        <v>1</v>
      </c>
      <c r="N38" s="17">
        <v>0</v>
      </c>
      <c r="O38" s="17" t="s">
        <v>137</v>
      </c>
      <c r="P38" s="17">
        <v>0</v>
      </c>
      <c r="Q38" s="16">
        <v>6.8</v>
      </c>
      <c r="R38" s="16">
        <v>59568</v>
      </c>
      <c r="S38" s="18">
        <v>0.25149941448519364</v>
      </c>
      <c r="T38" s="19"/>
    </row>
    <row r="39" spans="1:20" x14ac:dyDescent="0.25">
      <c r="A39" s="13" t="s">
        <v>164</v>
      </c>
      <c r="B39" s="14">
        <v>10758.143837795691</v>
      </c>
      <c r="C39" s="15" t="s">
        <v>137</v>
      </c>
      <c r="D39" s="32" t="str">
        <f t="shared" si="0"/>
        <v/>
      </c>
      <c r="E39" s="16" t="s">
        <v>137</v>
      </c>
      <c r="F39" s="17" t="s">
        <v>46</v>
      </c>
      <c r="G39" s="17" t="s">
        <v>57</v>
      </c>
      <c r="H39" s="17" t="s">
        <v>57</v>
      </c>
      <c r="I39" s="17">
        <v>1</v>
      </c>
      <c r="J39" s="17">
        <v>0</v>
      </c>
      <c r="K39" s="17" t="s">
        <v>57</v>
      </c>
      <c r="L39" s="17" t="s">
        <v>57</v>
      </c>
      <c r="M39" s="17">
        <v>1</v>
      </c>
      <c r="N39" s="17">
        <v>0</v>
      </c>
      <c r="O39" s="17" t="s">
        <v>137</v>
      </c>
      <c r="P39" s="17">
        <v>0</v>
      </c>
      <c r="Q39" s="16">
        <v>5.0999999999999996</v>
      </c>
      <c r="R39" s="16">
        <v>44676</v>
      </c>
      <c r="S39" s="18">
        <v>0.24080364933735543</v>
      </c>
      <c r="T39" s="19"/>
    </row>
    <row r="40" spans="1:20" x14ac:dyDescent="0.25">
      <c r="A40" s="20" t="s">
        <v>56</v>
      </c>
      <c r="B40" s="21">
        <v>25739.460959849705</v>
      </c>
      <c r="C40" s="15">
        <v>19043.807312000001</v>
      </c>
      <c r="D40" s="32">
        <f t="shared" si="0"/>
        <v>19.043807312000002</v>
      </c>
      <c r="E40" s="16" t="s">
        <v>165</v>
      </c>
      <c r="F40" s="22" t="s">
        <v>46</v>
      </c>
      <c r="G40" s="22" t="s">
        <v>57</v>
      </c>
      <c r="H40" s="22" t="s">
        <v>57</v>
      </c>
      <c r="I40" s="22"/>
      <c r="J40" s="22"/>
      <c r="K40" s="22"/>
      <c r="L40" s="22"/>
      <c r="M40" s="22"/>
      <c r="N40" s="22"/>
      <c r="O40" s="22"/>
      <c r="P40" s="22"/>
      <c r="Q40" s="15">
        <v>11.899999999999999</v>
      </c>
      <c r="R40" s="15">
        <v>104244</v>
      </c>
      <c r="S40" s="23"/>
      <c r="T40" s="24"/>
    </row>
    <row r="41" spans="1:20" x14ac:dyDescent="0.25">
      <c r="A41" s="13" t="s">
        <v>166</v>
      </c>
      <c r="B41" s="14">
        <v>6078.2015989526462</v>
      </c>
      <c r="C41" s="15" t="s">
        <v>137</v>
      </c>
      <c r="D41" s="32" t="str">
        <f t="shared" si="0"/>
        <v/>
      </c>
      <c r="E41" s="16" t="s">
        <v>137</v>
      </c>
      <c r="F41" s="17" t="s">
        <v>46</v>
      </c>
      <c r="G41" s="17" t="s">
        <v>47</v>
      </c>
      <c r="H41" s="17" t="s">
        <v>47</v>
      </c>
      <c r="I41" s="17">
        <v>1</v>
      </c>
      <c r="J41" s="17">
        <v>0</v>
      </c>
      <c r="K41" s="17" t="s">
        <v>47</v>
      </c>
      <c r="L41" s="17" t="s">
        <v>47</v>
      </c>
      <c r="M41" s="17">
        <v>1</v>
      </c>
      <c r="N41" s="17">
        <v>0</v>
      </c>
      <c r="O41" s="17" t="s">
        <v>137</v>
      </c>
      <c r="P41" s="17">
        <v>0</v>
      </c>
      <c r="Q41" s="16">
        <v>1.7</v>
      </c>
      <c r="R41" s="16">
        <v>14892</v>
      </c>
      <c r="S41" s="18">
        <v>0.40815213530436789</v>
      </c>
      <c r="T41" s="19"/>
    </row>
    <row r="42" spans="1:20" x14ac:dyDescent="0.25">
      <c r="A42" s="20" t="s">
        <v>58</v>
      </c>
      <c r="B42" s="21">
        <v>6078.2015989526462</v>
      </c>
      <c r="C42" s="15" t="s">
        <v>142</v>
      </c>
      <c r="D42" s="32" t="str">
        <f t="shared" si="0"/>
        <v/>
      </c>
      <c r="E42" s="16" t="s">
        <v>167</v>
      </c>
      <c r="F42" s="22" t="s">
        <v>46</v>
      </c>
      <c r="G42" s="22" t="s">
        <v>47</v>
      </c>
      <c r="H42" s="22" t="s">
        <v>47</v>
      </c>
      <c r="I42" s="22"/>
      <c r="J42" s="22"/>
      <c r="K42" s="22"/>
      <c r="L42" s="22"/>
      <c r="M42" s="22"/>
      <c r="N42" s="22"/>
      <c r="O42" s="22"/>
      <c r="P42" s="22"/>
      <c r="Q42" s="15">
        <v>1.7</v>
      </c>
      <c r="R42" s="15">
        <v>14892</v>
      </c>
      <c r="S42" s="23"/>
      <c r="T42" s="24"/>
    </row>
    <row r="43" spans="1:20" x14ac:dyDescent="0.25">
      <c r="A43" s="13" t="s">
        <v>168</v>
      </c>
      <c r="B43" s="14">
        <v>31651.09373283292</v>
      </c>
      <c r="C43" s="15" t="s">
        <v>137</v>
      </c>
      <c r="D43" s="32" t="str">
        <f t="shared" si="0"/>
        <v/>
      </c>
      <c r="E43" s="16" t="s">
        <v>137</v>
      </c>
      <c r="F43" s="17" t="s">
        <v>46</v>
      </c>
      <c r="G43" s="17" t="s">
        <v>47</v>
      </c>
      <c r="H43" s="17" t="s">
        <v>47</v>
      </c>
      <c r="I43" s="17">
        <v>1</v>
      </c>
      <c r="J43" s="17">
        <v>0</v>
      </c>
      <c r="K43" s="17" t="s">
        <v>47</v>
      </c>
      <c r="L43" s="17" t="s">
        <v>47</v>
      </c>
      <c r="M43" s="17">
        <v>1</v>
      </c>
      <c r="N43" s="17">
        <v>0</v>
      </c>
      <c r="O43" s="17" t="s">
        <v>137</v>
      </c>
      <c r="P43" s="17">
        <v>0</v>
      </c>
      <c r="Q43" s="16">
        <v>4.2</v>
      </c>
      <c r="R43" s="16">
        <v>36792</v>
      </c>
      <c r="S43" s="18">
        <v>0.86027108428008592</v>
      </c>
      <c r="T43" s="19"/>
    </row>
    <row r="44" spans="1:20" x14ac:dyDescent="0.25">
      <c r="A44" s="20" t="s">
        <v>59</v>
      </c>
      <c r="B44" s="21">
        <v>31651.09373283292</v>
      </c>
      <c r="C44" s="15">
        <v>4154.2397579999997</v>
      </c>
      <c r="D44" s="32">
        <f t="shared" si="0"/>
        <v>4.1542397580000001</v>
      </c>
      <c r="E44" s="16" t="s">
        <v>169</v>
      </c>
      <c r="F44" s="22" t="s">
        <v>46</v>
      </c>
      <c r="G44" s="22" t="s">
        <v>47</v>
      </c>
      <c r="H44" s="22" t="s">
        <v>47</v>
      </c>
      <c r="I44" s="22"/>
      <c r="J44" s="22"/>
      <c r="K44" s="22"/>
      <c r="L44" s="22"/>
      <c r="M44" s="22"/>
      <c r="N44" s="22"/>
      <c r="O44" s="22"/>
      <c r="P44" s="22"/>
      <c r="Q44" s="15">
        <v>4.2</v>
      </c>
      <c r="R44" s="15">
        <v>36792</v>
      </c>
      <c r="S44" s="23"/>
      <c r="T44" s="24"/>
    </row>
    <row r="45" spans="1:20" x14ac:dyDescent="0.25">
      <c r="A45" s="13" t="s">
        <v>170</v>
      </c>
      <c r="B45" s="14">
        <v>449524.64519822598</v>
      </c>
      <c r="C45" s="15" t="s">
        <v>137</v>
      </c>
      <c r="D45" s="32" t="str">
        <f t="shared" si="0"/>
        <v/>
      </c>
      <c r="E45" s="16" t="s">
        <v>137</v>
      </c>
      <c r="F45" s="17" t="s">
        <v>61</v>
      </c>
      <c r="G45" s="17" t="s">
        <v>21</v>
      </c>
      <c r="H45" s="17" t="s">
        <v>22</v>
      </c>
      <c r="I45" s="17">
        <v>0</v>
      </c>
      <c r="J45" s="17" t="s">
        <v>61</v>
      </c>
      <c r="K45" s="17" t="s">
        <v>21</v>
      </c>
      <c r="L45" s="17" t="s">
        <v>22</v>
      </c>
      <c r="M45" s="17">
        <v>0</v>
      </c>
      <c r="N45" s="17">
        <v>0</v>
      </c>
      <c r="O45" s="17" t="s">
        <v>137</v>
      </c>
      <c r="P45" s="17" t="s">
        <v>142</v>
      </c>
      <c r="Q45" s="16">
        <v>50</v>
      </c>
      <c r="R45" s="16">
        <v>438000</v>
      </c>
      <c r="S45" s="18">
        <v>1.0263119753384156</v>
      </c>
      <c r="T45" s="19"/>
    </row>
    <row r="46" spans="1:20" x14ac:dyDescent="0.25">
      <c r="A46" s="13" t="s">
        <v>170</v>
      </c>
      <c r="B46" s="14">
        <v>180920.34790682793</v>
      </c>
      <c r="C46" s="15" t="s">
        <v>137</v>
      </c>
      <c r="D46" s="32" t="str">
        <f t="shared" si="0"/>
        <v/>
      </c>
      <c r="E46" s="16" t="s">
        <v>137</v>
      </c>
      <c r="F46" s="17" t="s">
        <v>61</v>
      </c>
      <c r="G46" s="17" t="s">
        <v>21</v>
      </c>
      <c r="H46" s="17" t="s">
        <v>22</v>
      </c>
      <c r="I46" s="17">
        <v>0</v>
      </c>
      <c r="J46" s="17" t="s">
        <v>61</v>
      </c>
      <c r="K46" s="17" t="s">
        <v>21</v>
      </c>
      <c r="L46" s="17" t="s">
        <v>22</v>
      </c>
      <c r="M46" s="17">
        <v>0</v>
      </c>
      <c r="N46" s="17">
        <v>0</v>
      </c>
      <c r="O46" s="17" t="s">
        <v>137</v>
      </c>
      <c r="P46" s="17" t="s">
        <v>142</v>
      </c>
      <c r="Q46" s="16">
        <v>25.2</v>
      </c>
      <c r="R46" s="16">
        <v>220752</v>
      </c>
      <c r="S46" s="18">
        <v>0.81956379967940463</v>
      </c>
      <c r="T46" s="19"/>
    </row>
    <row r="47" spans="1:20" x14ac:dyDescent="0.25">
      <c r="A47" s="20" t="s">
        <v>60</v>
      </c>
      <c r="B47" s="21">
        <v>630444.9931050539</v>
      </c>
      <c r="C47" s="15">
        <v>11653.407238</v>
      </c>
      <c r="D47" s="32">
        <f t="shared" si="0"/>
        <v>11.653407238</v>
      </c>
      <c r="E47" s="16" t="s">
        <v>171</v>
      </c>
      <c r="F47" s="22" t="s">
        <v>61</v>
      </c>
      <c r="G47" s="22" t="s">
        <v>21</v>
      </c>
      <c r="H47" s="22" t="s">
        <v>22</v>
      </c>
      <c r="I47" s="22"/>
      <c r="J47" s="22"/>
      <c r="K47" s="22"/>
      <c r="L47" s="22"/>
      <c r="M47" s="22"/>
      <c r="N47" s="22"/>
      <c r="O47" s="22"/>
      <c r="P47" s="22"/>
      <c r="Q47" s="15">
        <v>75.2</v>
      </c>
      <c r="R47" s="15">
        <v>658752</v>
      </c>
      <c r="S47" s="23"/>
      <c r="T47" s="24"/>
    </row>
    <row r="48" spans="1:20" x14ac:dyDescent="0.25">
      <c r="A48" s="13" t="s">
        <v>172</v>
      </c>
      <c r="B48" s="14" t="s">
        <v>137</v>
      </c>
      <c r="C48" s="15">
        <v>0</v>
      </c>
      <c r="D48" s="32">
        <f t="shared" si="0"/>
        <v>0</v>
      </c>
      <c r="E48" s="16">
        <v>0</v>
      </c>
      <c r="F48" s="17" t="s">
        <v>63</v>
      </c>
      <c r="G48" s="17" t="s">
        <v>21</v>
      </c>
      <c r="H48" s="17" t="s">
        <v>22</v>
      </c>
      <c r="I48" s="17">
        <v>0</v>
      </c>
      <c r="J48" s="17" t="s">
        <v>63</v>
      </c>
      <c r="K48" s="17" t="s">
        <v>21</v>
      </c>
      <c r="L48" s="17" t="s">
        <v>22</v>
      </c>
      <c r="M48" s="17">
        <v>0</v>
      </c>
      <c r="N48" s="17">
        <v>0</v>
      </c>
      <c r="O48" s="17" t="s">
        <v>137</v>
      </c>
      <c r="P48" s="17" t="s">
        <v>142</v>
      </c>
      <c r="Q48" s="16">
        <v>87</v>
      </c>
      <c r="R48" s="16">
        <v>762120</v>
      </c>
      <c r="S48" s="18" t="s">
        <v>137</v>
      </c>
      <c r="T48" s="19"/>
    </row>
    <row r="49" spans="1:20" x14ac:dyDescent="0.25">
      <c r="A49" s="13" t="s">
        <v>172</v>
      </c>
      <c r="B49" s="14">
        <v>219868.32504272461</v>
      </c>
      <c r="C49" s="15">
        <v>0</v>
      </c>
      <c r="D49" s="32">
        <f t="shared" si="0"/>
        <v>0</v>
      </c>
      <c r="E49" s="16">
        <v>0</v>
      </c>
      <c r="F49" s="17" t="s">
        <v>63</v>
      </c>
      <c r="G49" s="17" t="s">
        <v>21</v>
      </c>
      <c r="H49" s="17" t="s">
        <v>22</v>
      </c>
      <c r="I49" s="17">
        <v>0</v>
      </c>
      <c r="J49" s="17" t="s">
        <v>63</v>
      </c>
      <c r="K49" s="17" t="s">
        <v>21</v>
      </c>
      <c r="L49" s="17" t="s">
        <v>22</v>
      </c>
      <c r="M49" s="17">
        <v>0</v>
      </c>
      <c r="N49" s="17">
        <v>0</v>
      </c>
      <c r="O49" s="17" t="s">
        <v>137</v>
      </c>
      <c r="P49" s="17" t="s">
        <v>142</v>
      </c>
      <c r="Q49" s="16">
        <v>30</v>
      </c>
      <c r="R49" s="16">
        <v>262800</v>
      </c>
      <c r="S49" s="18">
        <v>0.83663746211082424</v>
      </c>
      <c r="T49" s="19"/>
    </row>
    <row r="50" spans="1:20" x14ac:dyDescent="0.25">
      <c r="A50" s="13" t="s">
        <v>172</v>
      </c>
      <c r="B50" s="14">
        <v>232409.36891222</v>
      </c>
      <c r="C50" s="15">
        <v>0</v>
      </c>
      <c r="D50" s="32">
        <f t="shared" si="0"/>
        <v>0</v>
      </c>
      <c r="E50" s="16">
        <v>0</v>
      </c>
      <c r="F50" s="17" t="s">
        <v>63</v>
      </c>
      <c r="G50" s="17" t="s">
        <v>21</v>
      </c>
      <c r="H50" s="17" t="s">
        <v>22</v>
      </c>
      <c r="I50" s="17">
        <v>0</v>
      </c>
      <c r="J50" s="17" t="s">
        <v>63</v>
      </c>
      <c r="K50" s="17" t="s">
        <v>21</v>
      </c>
      <c r="L50" s="17" t="s">
        <v>22</v>
      </c>
      <c r="M50" s="17">
        <v>0</v>
      </c>
      <c r="N50" s="17">
        <v>0</v>
      </c>
      <c r="O50" s="17" t="s">
        <v>137</v>
      </c>
      <c r="P50" s="17" t="s">
        <v>142</v>
      </c>
      <c r="Q50" s="16">
        <v>30</v>
      </c>
      <c r="R50" s="16">
        <v>262800</v>
      </c>
      <c r="S50" s="18">
        <v>0.88435832919414004</v>
      </c>
      <c r="T50" s="19"/>
    </row>
    <row r="51" spans="1:20" x14ac:dyDescent="0.25">
      <c r="A51" s="13" t="s">
        <v>172</v>
      </c>
      <c r="B51" s="14">
        <v>151918.55609083176</v>
      </c>
      <c r="C51" s="15">
        <v>0</v>
      </c>
      <c r="D51" s="32">
        <f t="shared" si="0"/>
        <v>0</v>
      </c>
      <c r="E51" s="16">
        <v>0</v>
      </c>
      <c r="F51" s="17" t="s">
        <v>63</v>
      </c>
      <c r="G51" s="17" t="s">
        <v>21</v>
      </c>
      <c r="H51" s="17" t="s">
        <v>22</v>
      </c>
      <c r="I51" s="17">
        <v>0</v>
      </c>
      <c r="J51" s="17" t="s">
        <v>63</v>
      </c>
      <c r="K51" s="17" t="s">
        <v>21</v>
      </c>
      <c r="L51" s="17" t="s">
        <v>22</v>
      </c>
      <c r="M51" s="17">
        <v>0</v>
      </c>
      <c r="N51" s="17">
        <v>0</v>
      </c>
      <c r="O51" s="17" t="s">
        <v>137</v>
      </c>
      <c r="P51" s="17" t="s">
        <v>142</v>
      </c>
      <c r="Q51" s="16">
        <v>27</v>
      </c>
      <c r="R51" s="16">
        <v>236520</v>
      </c>
      <c r="S51" s="18">
        <v>0.64230744161521969</v>
      </c>
      <c r="T51" s="19"/>
    </row>
    <row r="52" spans="1:20" x14ac:dyDescent="0.25">
      <c r="A52" s="20" t="s">
        <v>62</v>
      </c>
      <c r="B52" s="21">
        <v>604196.25004577637</v>
      </c>
      <c r="C52" s="15">
        <v>10290.570431</v>
      </c>
      <c r="D52" s="32">
        <f t="shared" si="0"/>
        <v>10.290570431000001</v>
      </c>
      <c r="E52" s="16" t="s">
        <v>173</v>
      </c>
      <c r="F52" s="22" t="s">
        <v>63</v>
      </c>
      <c r="G52" s="22" t="s">
        <v>21</v>
      </c>
      <c r="H52" s="22" t="s">
        <v>22</v>
      </c>
      <c r="I52" s="22"/>
      <c r="J52" s="22"/>
      <c r="K52" s="22"/>
      <c r="L52" s="22"/>
      <c r="M52" s="22"/>
      <c r="N52" s="22"/>
      <c r="O52" s="22"/>
      <c r="P52" s="22"/>
      <c r="Q52" s="15">
        <v>174</v>
      </c>
      <c r="R52" s="15">
        <v>1524240</v>
      </c>
      <c r="S52" s="23"/>
      <c r="T52" s="24"/>
    </row>
    <row r="53" spans="1:20" x14ac:dyDescent="0.25">
      <c r="A53" s="13" t="s">
        <v>174</v>
      </c>
      <c r="B53" s="14">
        <v>507.58124947547913</v>
      </c>
      <c r="C53" s="15">
        <v>0</v>
      </c>
      <c r="D53" s="32">
        <f t="shared" si="0"/>
        <v>0</v>
      </c>
      <c r="E53" s="16">
        <v>0</v>
      </c>
      <c r="F53" s="17" t="s">
        <v>65</v>
      </c>
      <c r="G53" s="17" t="s">
        <v>66</v>
      </c>
      <c r="H53" s="17" t="s">
        <v>67</v>
      </c>
      <c r="I53" s="17">
        <v>0</v>
      </c>
      <c r="J53" s="17" t="s">
        <v>65</v>
      </c>
      <c r="K53" s="17" t="s">
        <v>66</v>
      </c>
      <c r="L53" s="17" t="s">
        <v>67</v>
      </c>
      <c r="M53" s="17">
        <v>0</v>
      </c>
      <c r="N53" s="17">
        <v>0</v>
      </c>
      <c r="O53" s="17" t="s">
        <v>137</v>
      </c>
      <c r="P53" s="17" t="s">
        <v>142</v>
      </c>
      <c r="Q53" s="16">
        <v>40</v>
      </c>
      <c r="R53" s="16">
        <v>350400</v>
      </c>
      <c r="S53" s="18">
        <v>1.4485766252154086E-3</v>
      </c>
      <c r="T53" s="19"/>
    </row>
    <row r="54" spans="1:20" x14ac:dyDescent="0.25">
      <c r="A54" s="13" t="s">
        <v>174</v>
      </c>
      <c r="B54" s="14">
        <v>695.75625228881836</v>
      </c>
      <c r="C54" s="15">
        <v>0</v>
      </c>
      <c r="D54" s="32">
        <f t="shared" si="0"/>
        <v>0</v>
      </c>
      <c r="E54" s="16">
        <v>0</v>
      </c>
      <c r="F54" s="17" t="s">
        <v>65</v>
      </c>
      <c r="G54" s="17" t="s">
        <v>66</v>
      </c>
      <c r="H54" s="17" t="s">
        <v>67</v>
      </c>
      <c r="I54" s="17">
        <v>0</v>
      </c>
      <c r="J54" s="17" t="s">
        <v>65</v>
      </c>
      <c r="K54" s="17" t="s">
        <v>66</v>
      </c>
      <c r="L54" s="17" t="s">
        <v>67</v>
      </c>
      <c r="M54" s="17">
        <v>0</v>
      </c>
      <c r="N54" s="17">
        <v>0</v>
      </c>
      <c r="O54" s="17" t="s">
        <v>137</v>
      </c>
      <c r="P54" s="17" t="s">
        <v>142</v>
      </c>
      <c r="Q54" s="16">
        <v>40</v>
      </c>
      <c r="R54" s="16">
        <v>350400</v>
      </c>
      <c r="S54" s="18">
        <v>1.9856057428333856E-3</v>
      </c>
      <c r="T54" s="19"/>
    </row>
    <row r="55" spans="1:20" x14ac:dyDescent="0.25">
      <c r="A55" s="13" t="s">
        <v>174</v>
      </c>
      <c r="B55" s="14">
        <v>395.09999752044678</v>
      </c>
      <c r="C55" s="15">
        <v>0</v>
      </c>
      <c r="D55" s="32">
        <f t="shared" si="0"/>
        <v>0</v>
      </c>
      <c r="E55" s="16">
        <v>0</v>
      </c>
      <c r="F55" s="17" t="s">
        <v>65</v>
      </c>
      <c r="G55" s="17" t="s">
        <v>66</v>
      </c>
      <c r="H55" s="17" t="s">
        <v>67</v>
      </c>
      <c r="I55" s="17">
        <v>0</v>
      </c>
      <c r="J55" s="17" t="s">
        <v>65</v>
      </c>
      <c r="K55" s="17" t="s">
        <v>66</v>
      </c>
      <c r="L55" s="17" t="s">
        <v>67</v>
      </c>
      <c r="M55" s="17">
        <v>0</v>
      </c>
      <c r="N55" s="17">
        <v>0</v>
      </c>
      <c r="O55" s="17" t="s">
        <v>137</v>
      </c>
      <c r="P55" s="17" t="s">
        <v>142</v>
      </c>
      <c r="Q55" s="16">
        <v>50</v>
      </c>
      <c r="R55" s="16">
        <v>438000</v>
      </c>
      <c r="S55" s="18">
        <v>9.0205478885946756E-4</v>
      </c>
      <c r="T55" s="19"/>
    </row>
    <row r="56" spans="1:20" x14ac:dyDescent="0.25">
      <c r="A56" s="20" t="s">
        <v>64</v>
      </c>
      <c r="B56" s="21">
        <v>1598.4374992847443</v>
      </c>
      <c r="C56" s="15">
        <v>196722.31392300001</v>
      </c>
      <c r="D56" s="32">
        <f t="shared" si="0"/>
        <v>196.722313923</v>
      </c>
      <c r="E56" s="16" t="s">
        <v>175</v>
      </c>
      <c r="F56" s="22" t="s">
        <v>65</v>
      </c>
      <c r="G56" s="22" t="s">
        <v>66</v>
      </c>
      <c r="H56" s="22" t="s">
        <v>67</v>
      </c>
      <c r="I56" s="22"/>
      <c r="J56" s="22"/>
      <c r="K56" s="22"/>
      <c r="L56" s="22"/>
      <c r="M56" s="22"/>
      <c r="N56" s="22"/>
      <c r="O56" s="22"/>
      <c r="P56" s="22"/>
      <c r="Q56" s="15">
        <v>130</v>
      </c>
      <c r="R56" s="15">
        <v>1138800</v>
      </c>
      <c r="S56" s="23"/>
      <c r="T56" s="24">
        <v>4.8</v>
      </c>
    </row>
    <row r="57" spans="1:20" x14ac:dyDescent="0.25">
      <c r="A57" s="13" t="s">
        <v>176</v>
      </c>
      <c r="B57" s="14">
        <v>634.22031545639038</v>
      </c>
      <c r="C57" s="15">
        <v>0</v>
      </c>
      <c r="D57" s="32">
        <f t="shared" si="0"/>
        <v>0</v>
      </c>
      <c r="E57" s="16">
        <v>0</v>
      </c>
      <c r="F57" s="17" t="s">
        <v>69</v>
      </c>
      <c r="G57" s="17" t="s">
        <v>66</v>
      </c>
      <c r="H57" s="17" t="s">
        <v>67</v>
      </c>
      <c r="I57" s="17">
        <v>0</v>
      </c>
      <c r="J57" s="17" t="s">
        <v>69</v>
      </c>
      <c r="K57" s="17" t="s">
        <v>66</v>
      </c>
      <c r="L57" s="17" t="s">
        <v>67</v>
      </c>
      <c r="M57" s="17">
        <v>0</v>
      </c>
      <c r="N57" s="17">
        <v>0</v>
      </c>
      <c r="O57" s="17" t="s">
        <v>137</v>
      </c>
      <c r="P57" s="17" t="s">
        <v>142</v>
      </c>
      <c r="Q57" s="16">
        <v>40</v>
      </c>
      <c r="R57" s="16">
        <v>350400</v>
      </c>
      <c r="S57" s="18">
        <v>1.8099894847499725E-3</v>
      </c>
      <c r="T57" s="19"/>
    </row>
    <row r="58" spans="1:20" x14ac:dyDescent="0.25">
      <c r="A58" s="20" t="s">
        <v>68</v>
      </c>
      <c r="B58" s="21">
        <v>634.22031545639038</v>
      </c>
      <c r="C58" s="15">
        <v>29285.908314</v>
      </c>
      <c r="D58" s="32">
        <f t="shared" si="0"/>
        <v>29.285908314</v>
      </c>
      <c r="E58" s="16" t="s">
        <v>177</v>
      </c>
      <c r="F58" s="22" t="s">
        <v>69</v>
      </c>
      <c r="G58" s="22" t="s">
        <v>66</v>
      </c>
      <c r="H58" s="22" t="s">
        <v>67</v>
      </c>
      <c r="I58" s="22"/>
      <c r="J58" s="22"/>
      <c r="K58" s="22"/>
      <c r="L58" s="22"/>
      <c r="M58" s="22"/>
      <c r="N58" s="22"/>
      <c r="O58" s="22"/>
      <c r="P58" s="22"/>
      <c r="Q58" s="15">
        <v>40</v>
      </c>
      <c r="R58" s="15">
        <v>350400</v>
      </c>
      <c r="S58" s="23"/>
      <c r="T58" s="24"/>
    </row>
    <row r="59" spans="1:20" x14ac:dyDescent="0.25">
      <c r="A59" s="13" t="s">
        <v>178</v>
      </c>
      <c r="B59" s="14">
        <v>1546586.2701473236</v>
      </c>
      <c r="C59" s="15">
        <v>0</v>
      </c>
      <c r="D59" s="32">
        <f t="shared" si="0"/>
        <v>0</v>
      </c>
      <c r="E59" s="16">
        <v>0</v>
      </c>
      <c r="F59" s="17" t="s">
        <v>71</v>
      </c>
      <c r="G59" s="17" t="s">
        <v>21</v>
      </c>
      <c r="H59" s="17" t="s">
        <v>22</v>
      </c>
      <c r="I59" s="17">
        <v>0</v>
      </c>
      <c r="J59" s="17" t="s">
        <v>71</v>
      </c>
      <c r="K59" s="17" t="s">
        <v>21</v>
      </c>
      <c r="L59" s="17" t="s">
        <v>22</v>
      </c>
      <c r="M59" s="17">
        <v>0</v>
      </c>
      <c r="N59" s="17">
        <v>0</v>
      </c>
      <c r="O59" s="17" t="s">
        <v>137</v>
      </c>
      <c r="P59" s="17" t="s">
        <v>67</v>
      </c>
      <c r="Q59" s="16">
        <v>256</v>
      </c>
      <c r="R59" s="16">
        <v>2242560</v>
      </c>
      <c r="S59" s="18">
        <v>0.68965212531540898</v>
      </c>
      <c r="T59" s="19"/>
    </row>
    <row r="60" spans="1:20" x14ac:dyDescent="0.25">
      <c r="A60" s="13" t="s">
        <v>178</v>
      </c>
      <c r="B60" s="14" t="s">
        <v>137</v>
      </c>
      <c r="C60" s="15">
        <v>0</v>
      </c>
      <c r="D60" s="32">
        <f t="shared" si="0"/>
        <v>0</v>
      </c>
      <c r="E60" s="16">
        <v>0</v>
      </c>
      <c r="F60" s="17" t="s">
        <v>71</v>
      </c>
      <c r="G60" s="17" t="s">
        <v>21</v>
      </c>
      <c r="H60" s="17" t="s">
        <v>22</v>
      </c>
      <c r="I60" s="17">
        <v>0</v>
      </c>
      <c r="J60" s="17" t="s">
        <v>71</v>
      </c>
      <c r="K60" s="17" t="s">
        <v>21</v>
      </c>
      <c r="L60" s="17" t="s">
        <v>22</v>
      </c>
      <c r="M60" s="17">
        <v>0</v>
      </c>
      <c r="N60" s="17">
        <v>0</v>
      </c>
      <c r="O60" s="17" t="s">
        <v>137</v>
      </c>
      <c r="P60" s="17" t="s">
        <v>67</v>
      </c>
      <c r="Q60" s="16">
        <v>375</v>
      </c>
      <c r="R60" s="16">
        <v>3285000</v>
      </c>
      <c r="S60" s="18" t="s">
        <v>137</v>
      </c>
      <c r="T60" s="19"/>
    </row>
    <row r="61" spans="1:20" x14ac:dyDescent="0.25">
      <c r="A61" s="13" t="s">
        <v>178</v>
      </c>
      <c r="B61" s="14">
        <v>497281.7074649334</v>
      </c>
      <c r="C61" s="15">
        <v>0</v>
      </c>
      <c r="D61" s="32">
        <f t="shared" si="0"/>
        <v>0</v>
      </c>
      <c r="E61" s="16">
        <v>0</v>
      </c>
      <c r="F61" s="17" t="s">
        <v>71</v>
      </c>
      <c r="G61" s="17" t="s">
        <v>21</v>
      </c>
      <c r="H61" s="17" t="s">
        <v>22</v>
      </c>
      <c r="I61" s="17">
        <v>0</v>
      </c>
      <c r="J61" s="17" t="s">
        <v>71</v>
      </c>
      <c r="K61" s="17" t="s">
        <v>21</v>
      </c>
      <c r="L61" s="17" t="s">
        <v>22</v>
      </c>
      <c r="M61" s="17">
        <v>0</v>
      </c>
      <c r="N61" s="17">
        <v>0</v>
      </c>
      <c r="O61" s="17" t="s">
        <v>137</v>
      </c>
      <c r="P61" s="17" t="s">
        <v>67</v>
      </c>
      <c r="Q61" s="16">
        <v>359</v>
      </c>
      <c r="R61" s="16">
        <v>3144840</v>
      </c>
      <c r="S61" s="18">
        <v>0.15812623455086217</v>
      </c>
      <c r="T61" s="19"/>
    </row>
    <row r="62" spans="1:20" x14ac:dyDescent="0.25">
      <c r="A62" s="13" t="s">
        <v>178</v>
      </c>
      <c r="B62" s="14">
        <v>491026.75785064697</v>
      </c>
      <c r="C62" s="15">
        <v>0</v>
      </c>
      <c r="D62" s="32">
        <f t="shared" si="0"/>
        <v>0</v>
      </c>
      <c r="E62" s="16">
        <v>0</v>
      </c>
      <c r="F62" s="17" t="s">
        <v>71</v>
      </c>
      <c r="G62" s="17" t="s">
        <v>21</v>
      </c>
      <c r="H62" s="17" t="s">
        <v>22</v>
      </c>
      <c r="I62" s="17">
        <v>0</v>
      </c>
      <c r="J62" s="17" t="s">
        <v>71</v>
      </c>
      <c r="K62" s="17" t="s">
        <v>21</v>
      </c>
      <c r="L62" s="17" t="s">
        <v>22</v>
      </c>
      <c r="M62" s="17">
        <v>0</v>
      </c>
      <c r="N62" s="17">
        <v>0</v>
      </c>
      <c r="O62" s="17" t="s">
        <v>137</v>
      </c>
      <c r="P62" s="17" t="s">
        <v>67</v>
      </c>
      <c r="Q62" s="16">
        <v>115</v>
      </c>
      <c r="R62" s="16">
        <v>1007400</v>
      </c>
      <c r="S62" s="18">
        <v>0.48741985095359042</v>
      </c>
      <c r="T62" s="19"/>
    </row>
    <row r="63" spans="1:20" x14ac:dyDescent="0.25">
      <c r="A63" s="13" t="s">
        <v>178</v>
      </c>
      <c r="B63" s="14" t="s">
        <v>137</v>
      </c>
      <c r="C63" s="15">
        <v>0</v>
      </c>
      <c r="D63" s="32">
        <f t="shared" si="0"/>
        <v>0</v>
      </c>
      <c r="E63" s="16">
        <v>0</v>
      </c>
      <c r="F63" s="17" t="s">
        <v>71</v>
      </c>
      <c r="G63" s="17" t="s">
        <v>21</v>
      </c>
      <c r="H63" s="17" t="s">
        <v>22</v>
      </c>
      <c r="I63" s="17">
        <v>0</v>
      </c>
      <c r="J63" s="17" t="s">
        <v>71</v>
      </c>
      <c r="K63" s="17" t="s">
        <v>21</v>
      </c>
      <c r="L63" s="17" t="s">
        <v>22</v>
      </c>
      <c r="M63" s="17">
        <v>0</v>
      </c>
      <c r="N63" s="17">
        <v>0</v>
      </c>
      <c r="O63" s="17" t="s">
        <v>137</v>
      </c>
      <c r="P63" s="17" t="s">
        <v>67</v>
      </c>
      <c r="Q63" s="16">
        <v>330</v>
      </c>
      <c r="R63" s="16">
        <v>2890800</v>
      </c>
      <c r="S63" s="18" t="s">
        <v>137</v>
      </c>
      <c r="T63" s="19"/>
    </row>
    <row r="64" spans="1:20" x14ac:dyDescent="0.25">
      <c r="A64" s="13" t="s">
        <v>178</v>
      </c>
      <c r="B64" s="14" t="s">
        <v>137</v>
      </c>
      <c r="C64" s="15">
        <v>0</v>
      </c>
      <c r="D64" s="32">
        <f t="shared" si="0"/>
        <v>0</v>
      </c>
      <c r="E64" s="16">
        <v>0</v>
      </c>
      <c r="F64" s="17" t="s">
        <v>71</v>
      </c>
      <c r="G64" s="17" t="s">
        <v>179</v>
      </c>
      <c r="H64" s="17" t="s">
        <v>22</v>
      </c>
      <c r="I64" s="17">
        <v>0</v>
      </c>
      <c r="J64" s="17" t="s">
        <v>71</v>
      </c>
      <c r="K64" s="17" t="s">
        <v>179</v>
      </c>
      <c r="L64" s="17" t="s">
        <v>22</v>
      </c>
      <c r="M64" s="17">
        <v>0</v>
      </c>
      <c r="N64" s="17">
        <v>0</v>
      </c>
      <c r="O64" s="17" t="s">
        <v>137</v>
      </c>
      <c r="P64" s="17" t="s">
        <v>67</v>
      </c>
      <c r="Q64" s="16">
        <v>165</v>
      </c>
      <c r="R64" s="16">
        <v>1445400</v>
      </c>
      <c r="S64" s="18" t="s">
        <v>137</v>
      </c>
      <c r="T64" s="19"/>
    </row>
    <row r="65" spans="1:20" x14ac:dyDescent="0.25">
      <c r="A65" s="13" t="s">
        <v>178</v>
      </c>
      <c r="B65" s="14">
        <v>412416.4375</v>
      </c>
      <c r="C65" s="15">
        <v>0</v>
      </c>
      <c r="D65" s="32">
        <f t="shared" si="0"/>
        <v>0</v>
      </c>
      <c r="E65" s="16">
        <v>0</v>
      </c>
      <c r="F65" s="17" t="s">
        <v>71</v>
      </c>
      <c r="G65" s="17" t="s">
        <v>21</v>
      </c>
      <c r="H65" s="17" t="s">
        <v>22</v>
      </c>
      <c r="I65" s="17">
        <v>0</v>
      </c>
      <c r="J65" s="17" t="s">
        <v>71</v>
      </c>
      <c r="K65" s="17" t="s">
        <v>21</v>
      </c>
      <c r="L65" s="17" t="s">
        <v>22</v>
      </c>
      <c r="M65" s="17">
        <v>0</v>
      </c>
      <c r="N65" s="17">
        <v>0</v>
      </c>
      <c r="O65" s="17" t="s">
        <v>137</v>
      </c>
      <c r="P65" s="17" t="s">
        <v>67</v>
      </c>
      <c r="Q65" s="16">
        <v>115</v>
      </c>
      <c r="R65" s="16">
        <v>1007400</v>
      </c>
      <c r="S65" s="18">
        <v>0.4093869738931904</v>
      </c>
      <c r="T65" s="19"/>
    </row>
    <row r="66" spans="1:20" x14ac:dyDescent="0.25">
      <c r="A66" s="13" t="s">
        <v>178</v>
      </c>
      <c r="B66" s="14" t="s">
        <v>137</v>
      </c>
      <c r="C66" s="15">
        <v>0</v>
      </c>
      <c r="D66" s="32">
        <f t="shared" si="0"/>
        <v>0</v>
      </c>
      <c r="E66" s="16">
        <v>0</v>
      </c>
      <c r="F66" s="17" t="s">
        <v>71</v>
      </c>
      <c r="G66" s="17" t="s">
        <v>179</v>
      </c>
      <c r="H66" s="17" t="s">
        <v>22</v>
      </c>
      <c r="I66" s="17">
        <v>0</v>
      </c>
      <c r="J66" s="17" t="s">
        <v>71</v>
      </c>
      <c r="K66" s="17" t="s">
        <v>179</v>
      </c>
      <c r="L66" s="17" t="s">
        <v>22</v>
      </c>
      <c r="M66" s="17">
        <v>0</v>
      </c>
      <c r="N66" s="17">
        <v>0</v>
      </c>
      <c r="O66" s="17" t="s">
        <v>137</v>
      </c>
      <c r="P66" s="17" t="s">
        <v>67</v>
      </c>
      <c r="Q66" s="16">
        <v>165</v>
      </c>
      <c r="R66" s="16">
        <v>1445400</v>
      </c>
      <c r="S66" s="18" t="s">
        <v>137</v>
      </c>
      <c r="T66" s="19"/>
    </row>
    <row r="67" spans="1:20" x14ac:dyDescent="0.25">
      <c r="A67" s="13" t="s">
        <v>178</v>
      </c>
      <c r="B67" s="14">
        <v>538364.18075180054</v>
      </c>
      <c r="C67" s="15">
        <v>0</v>
      </c>
      <c r="D67" s="32">
        <f t="shared" ref="D67:D130" si="1">IFERROR(C67/1000,"")</f>
        <v>0</v>
      </c>
      <c r="E67" s="16">
        <v>0</v>
      </c>
      <c r="F67" s="17" t="s">
        <v>71</v>
      </c>
      <c r="G67" s="17" t="s">
        <v>21</v>
      </c>
      <c r="H67" s="17" t="s">
        <v>22</v>
      </c>
      <c r="I67" s="17">
        <v>0</v>
      </c>
      <c r="J67" s="17" t="s">
        <v>71</v>
      </c>
      <c r="K67" s="17" t="s">
        <v>21</v>
      </c>
      <c r="L67" s="17" t="s">
        <v>22</v>
      </c>
      <c r="M67" s="17">
        <v>0</v>
      </c>
      <c r="N67" s="17">
        <v>0</v>
      </c>
      <c r="O67" s="17" t="s">
        <v>137</v>
      </c>
      <c r="P67" s="17" t="s">
        <v>67</v>
      </c>
      <c r="Q67" s="16">
        <v>115</v>
      </c>
      <c r="R67" s="16">
        <v>1007400</v>
      </c>
      <c r="S67" s="18">
        <v>0.53440955008119961</v>
      </c>
      <c r="T67" s="19"/>
    </row>
    <row r="68" spans="1:20" x14ac:dyDescent="0.25">
      <c r="A68" s="13" t="s">
        <v>178</v>
      </c>
      <c r="B68" s="14" t="s">
        <v>137</v>
      </c>
      <c r="C68" s="15">
        <v>0</v>
      </c>
      <c r="D68" s="32">
        <f t="shared" si="1"/>
        <v>0</v>
      </c>
      <c r="E68" s="16">
        <v>0</v>
      </c>
      <c r="F68" s="17" t="s">
        <v>71</v>
      </c>
      <c r="G68" s="17" t="s">
        <v>21</v>
      </c>
      <c r="H68" s="17" t="s">
        <v>22</v>
      </c>
      <c r="I68" s="17">
        <v>0</v>
      </c>
      <c r="J68" s="17" t="s">
        <v>71</v>
      </c>
      <c r="K68" s="17" t="s">
        <v>21</v>
      </c>
      <c r="L68" s="17" t="s">
        <v>22</v>
      </c>
      <c r="M68" s="17">
        <v>0</v>
      </c>
      <c r="N68" s="17">
        <v>0</v>
      </c>
      <c r="O68" s="17" t="s">
        <v>137</v>
      </c>
      <c r="P68" s="17" t="s">
        <v>67</v>
      </c>
      <c r="Q68" s="16">
        <v>330</v>
      </c>
      <c r="R68" s="16">
        <v>2890800</v>
      </c>
      <c r="S68" s="18" t="s">
        <v>137</v>
      </c>
      <c r="T68" s="19"/>
    </row>
    <row r="69" spans="1:20" x14ac:dyDescent="0.25">
      <c r="A69" s="13" t="s">
        <v>178</v>
      </c>
      <c r="B69" s="14" t="s">
        <v>137</v>
      </c>
      <c r="C69" s="15">
        <v>0</v>
      </c>
      <c r="D69" s="32">
        <f t="shared" si="1"/>
        <v>0</v>
      </c>
      <c r="E69" s="16">
        <v>0</v>
      </c>
      <c r="F69" s="17" t="s">
        <v>71</v>
      </c>
      <c r="G69" s="17" t="s">
        <v>179</v>
      </c>
      <c r="H69" s="17" t="s">
        <v>22</v>
      </c>
      <c r="I69" s="17">
        <v>0</v>
      </c>
      <c r="J69" s="17" t="s">
        <v>71</v>
      </c>
      <c r="K69" s="17" t="s">
        <v>179</v>
      </c>
      <c r="L69" s="17" t="s">
        <v>22</v>
      </c>
      <c r="M69" s="17">
        <v>0</v>
      </c>
      <c r="N69" s="17">
        <v>0</v>
      </c>
      <c r="O69" s="17" t="s">
        <v>137</v>
      </c>
      <c r="P69" s="17" t="s">
        <v>67</v>
      </c>
      <c r="Q69" s="16">
        <v>165</v>
      </c>
      <c r="R69" s="16">
        <v>1445400</v>
      </c>
      <c r="S69" s="18" t="s">
        <v>137</v>
      </c>
      <c r="T69" s="19"/>
    </row>
    <row r="70" spans="1:20" x14ac:dyDescent="0.25">
      <c r="A70" s="13" t="s">
        <v>178</v>
      </c>
      <c r="B70" s="14">
        <v>445559.65625</v>
      </c>
      <c r="C70" s="15">
        <v>0</v>
      </c>
      <c r="D70" s="32">
        <f t="shared" si="1"/>
        <v>0</v>
      </c>
      <c r="E70" s="16">
        <v>0</v>
      </c>
      <c r="F70" s="17" t="s">
        <v>71</v>
      </c>
      <c r="G70" s="17" t="s">
        <v>21</v>
      </c>
      <c r="H70" s="17" t="s">
        <v>22</v>
      </c>
      <c r="I70" s="17">
        <v>0</v>
      </c>
      <c r="J70" s="17" t="s">
        <v>71</v>
      </c>
      <c r="K70" s="17" t="s">
        <v>21</v>
      </c>
      <c r="L70" s="17" t="s">
        <v>22</v>
      </c>
      <c r="M70" s="17">
        <v>0</v>
      </c>
      <c r="N70" s="17">
        <v>0</v>
      </c>
      <c r="O70" s="17" t="s">
        <v>137</v>
      </c>
      <c r="P70" s="17" t="s">
        <v>67</v>
      </c>
      <c r="Q70" s="16">
        <v>115</v>
      </c>
      <c r="R70" s="16">
        <v>1007400</v>
      </c>
      <c r="S70" s="18">
        <v>0.44228673441532657</v>
      </c>
      <c r="T70" s="19"/>
    </row>
    <row r="71" spans="1:20" x14ac:dyDescent="0.25">
      <c r="A71" s="13" t="s">
        <v>178</v>
      </c>
      <c r="B71" s="14" t="s">
        <v>137</v>
      </c>
      <c r="C71" s="15">
        <v>0</v>
      </c>
      <c r="D71" s="32">
        <f t="shared" si="1"/>
        <v>0</v>
      </c>
      <c r="E71" s="16">
        <v>0</v>
      </c>
      <c r="F71" s="17" t="s">
        <v>71</v>
      </c>
      <c r="G71" s="17" t="s">
        <v>179</v>
      </c>
      <c r="H71" s="17" t="s">
        <v>22</v>
      </c>
      <c r="I71" s="17">
        <v>0</v>
      </c>
      <c r="J71" s="17" t="s">
        <v>71</v>
      </c>
      <c r="K71" s="17" t="s">
        <v>179</v>
      </c>
      <c r="L71" s="17" t="s">
        <v>22</v>
      </c>
      <c r="M71" s="17">
        <v>0</v>
      </c>
      <c r="N71" s="17">
        <v>0</v>
      </c>
      <c r="O71" s="17" t="s">
        <v>137</v>
      </c>
      <c r="P71" s="17" t="s">
        <v>67</v>
      </c>
      <c r="Q71" s="16">
        <v>165</v>
      </c>
      <c r="R71" s="16">
        <v>1445400</v>
      </c>
      <c r="S71" s="18" t="s">
        <v>137</v>
      </c>
      <c r="T71" s="19"/>
    </row>
    <row r="72" spans="1:20" x14ac:dyDescent="0.25">
      <c r="A72" s="13" t="s">
        <v>178</v>
      </c>
      <c r="B72" s="14">
        <v>456633.9449441433</v>
      </c>
      <c r="C72" s="15">
        <v>0</v>
      </c>
      <c r="D72" s="32">
        <f t="shared" si="1"/>
        <v>0</v>
      </c>
      <c r="E72" s="16">
        <v>0</v>
      </c>
      <c r="F72" s="17" t="s">
        <v>71</v>
      </c>
      <c r="G72" s="17" t="s">
        <v>21</v>
      </c>
      <c r="H72" s="17" t="s">
        <v>22</v>
      </c>
      <c r="I72" s="17">
        <v>0</v>
      </c>
      <c r="J72" s="17" t="s">
        <v>71</v>
      </c>
      <c r="K72" s="17" t="s">
        <v>21</v>
      </c>
      <c r="L72" s="17" t="s">
        <v>22</v>
      </c>
      <c r="M72" s="17">
        <v>0</v>
      </c>
      <c r="N72" s="17">
        <v>0</v>
      </c>
      <c r="O72" s="17" t="s">
        <v>137</v>
      </c>
      <c r="P72" s="17" t="s">
        <v>67</v>
      </c>
      <c r="Q72" s="16">
        <v>100</v>
      </c>
      <c r="R72" s="16">
        <v>876000</v>
      </c>
      <c r="S72" s="18">
        <v>0.52127162664856541</v>
      </c>
      <c r="T72" s="19"/>
    </row>
    <row r="73" spans="1:20" x14ac:dyDescent="0.25">
      <c r="A73" s="13" t="s">
        <v>178</v>
      </c>
      <c r="B73" s="14">
        <v>461181.45701336861</v>
      </c>
      <c r="C73" s="15">
        <v>0</v>
      </c>
      <c r="D73" s="32">
        <f t="shared" si="1"/>
        <v>0</v>
      </c>
      <c r="E73" s="16">
        <v>0</v>
      </c>
      <c r="F73" s="17" t="s">
        <v>71</v>
      </c>
      <c r="G73" s="17" t="s">
        <v>21</v>
      </c>
      <c r="H73" s="17" t="s">
        <v>22</v>
      </c>
      <c r="I73" s="17">
        <v>0</v>
      </c>
      <c r="J73" s="17" t="s">
        <v>71</v>
      </c>
      <c r="K73" s="17" t="s">
        <v>21</v>
      </c>
      <c r="L73" s="17" t="s">
        <v>22</v>
      </c>
      <c r="M73" s="17">
        <v>0</v>
      </c>
      <c r="N73" s="17">
        <v>0</v>
      </c>
      <c r="O73" s="17" t="s">
        <v>137</v>
      </c>
      <c r="P73" s="17" t="s">
        <v>67</v>
      </c>
      <c r="Q73" s="16">
        <v>100</v>
      </c>
      <c r="R73" s="16">
        <v>876000</v>
      </c>
      <c r="S73" s="18">
        <v>0.52646285047188202</v>
      </c>
      <c r="T73" s="19"/>
    </row>
    <row r="74" spans="1:20" x14ac:dyDescent="0.25">
      <c r="A74" s="13" t="s">
        <v>178</v>
      </c>
      <c r="B74" s="14">
        <v>738974.14986467361</v>
      </c>
      <c r="C74" s="15">
        <v>0</v>
      </c>
      <c r="D74" s="32">
        <f t="shared" si="1"/>
        <v>0</v>
      </c>
      <c r="E74" s="16">
        <v>0</v>
      </c>
      <c r="F74" s="17" t="s">
        <v>71</v>
      </c>
      <c r="G74" s="17" t="s">
        <v>21</v>
      </c>
      <c r="H74" s="17" t="s">
        <v>22</v>
      </c>
      <c r="I74" s="17">
        <v>0</v>
      </c>
      <c r="J74" s="17" t="s">
        <v>71</v>
      </c>
      <c r="K74" s="17" t="s">
        <v>21</v>
      </c>
      <c r="L74" s="17" t="s">
        <v>22</v>
      </c>
      <c r="M74" s="17">
        <v>0</v>
      </c>
      <c r="N74" s="17">
        <v>0</v>
      </c>
      <c r="O74" s="17" t="s">
        <v>137</v>
      </c>
      <c r="P74" s="17" t="s">
        <v>67</v>
      </c>
      <c r="Q74" s="16">
        <v>119</v>
      </c>
      <c r="R74" s="16">
        <v>1042440</v>
      </c>
      <c r="S74" s="18">
        <v>0.70888890474720234</v>
      </c>
      <c r="T74" s="19"/>
    </row>
    <row r="75" spans="1:20" x14ac:dyDescent="0.25">
      <c r="A75" s="20" t="s">
        <v>70</v>
      </c>
      <c r="B75" s="21">
        <v>5588024.56178689</v>
      </c>
      <c r="C75" s="15">
        <v>469228.692324</v>
      </c>
      <c r="D75" s="32">
        <f t="shared" si="1"/>
        <v>469.22869232400001</v>
      </c>
      <c r="E75" s="16" t="s">
        <v>180</v>
      </c>
      <c r="F75" s="22" t="s">
        <v>71</v>
      </c>
      <c r="G75" s="22" t="s">
        <v>21</v>
      </c>
      <c r="H75" s="22" t="s">
        <v>22</v>
      </c>
      <c r="I75" s="22"/>
      <c r="J75" s="22"/>
      <c r="K75" s="22"/>
      <c r="L75" s="22"/>
      <c r="M75" s="22"/>
      <c r="N75" s="22"/>
      <c r="O75" s="22"/>
      <c r="P75" s="22"/>
      <c r="Q75" s="15">
        <v>3089</v>
      </c>
      <c r="R75" s="15">
        <v>27059640</v>
      </c>
      <c r="S75" s="23"/>
      <c r="T75" s="24">
        <v>458.3</v>
      </c>
    </row>
    <row r="76" spans="1:20" x14ac:dyDescent="0.25">
      <c r="A76" s="13" t="s">
        <v>181</v>
      </c>
      <c r="B76" s="14">
        <v>790.55625486373901</v>
      </c>
      <c r="C76" s="15">
        <v>0</v>
      </c>
      <c r="D76" s="32">
        <f t="shared" si="1"/>
        <v>0</v>
      </c>
      <c r="E76" s="16">
        <v>0</v>
      </c>
      <c r="F76" s="17" t="s">
        <v>73</v>
      </c>
      <c r="G76" s="17" t="s">
        <v>66</v>
      </c>
      <c r="H76" s="17" t="s">
        <v>67</v>
      </c>
      <c r="I76" s="17">
        <v>0</v>
      </c>
      <c r="J76" s="17" t="s">
        <v>73</v>
      </c>
      <c r="K76" s="17" t="s">
        <v>66</v>
      </c>
      <c r="L76" s="17" t="s">
        <v>67</v>
      </c>
      <c r="M76" s="17">
        <v>0</v>
      </c>
      <c r="N76" s="17">
        <v>0</v>
      </c>
      <c r="O76" s="17" t="s">
        <v>137</v>
      </c>
      <c r="P76" s="17" t="s">
        <v>142</v>
      </c>
      <c r="Q76" s="16">
        <v>40</v>
      </c>
      <c r="R76" s="16">
        <v>350400</v>
      </c>
      <c r="S76" s="18">
        <v>2.256153695387383E-3</v>
      </c>
      <c r="T76" s="19"/>
    </row>
    <row r="77" spans="1:20" x14ac:dyDescent="0.25">
      <c r="A77" s="13" t="s">
        <v>181</v>
      </c>
      <c r="B77" s="14">
        <v>571.96875047683716</v>
      </c>
      <c r="C77" s="15">
        <v>0</v>
      </c>
      <c r="D77" s="32">
        <f t="shared" si="1"/>
        <v>0</v>
      </c>
      <c r="E77" s="16">
        <v>0</v>
      </c>
      <c r="F77" s="17" t="s">
        <v>73</v>
      </c>
      <c r="G77" s="17" t="s">
        <v>66</v>
      </c>
      <c r="H77" s="17" t="s">
        <v>67</v>
      </c>
      <c r="I77" s="17">
        <v>0</v>
      </c>
      <c r="J77" s="17" t="s">
        <v>73</v>
      </c>
      <c r="K77" s="17" t="s">
        <v>66</v>
      </c>
      <c r="L77" s="17" t="s">
        <v>67</v>
      </c>
      <c r="M77" s="17">
        <v>0</v>
      </c>
      <c r="N77" s="17">
        <v>0</v>
      </c>
      <c r="O77" s="17" t="s">
        <v>137</v>
      </c>
      <c r="P77" s="17" t="s">
        <v>142</v>
      </c>
      <c r="Q77" s="16">
        <v>40</v>
      </c>
      <c r="R77" s="16">
        <v>350400</v>
      </c>
      <c r="S77" s="18">
        <v>1.6323309088950833E-3</v>
      </c>
      <c r="T77" s="19"/>
    </row>
    <row r="78" spans="1:20" x14ac:dyDescent="0.25">
      <c r="A78" s="20" t="s">
        <v>72</v>
      </c>
      <c r="B78" s="21">
        <v>1362.5250053405762</v>
      </c>
      <c r="C78" s="15">
        <v>31929.986785000001</v>
      </c>
      <c r="D78" s="32">
        <f t="shared" si="1"/>
        <v>31.929986785000001</v>
      </c>
      <c r="E78" s="16" t="s">
        <v>182</v>
      </c>
      <c r="F78" s="22" t="s">
        <v>73</v>
      </c>
      <c r="G78" s="22" t="s">
        <v>66</v>
      </c>
      <c r="H78" s="22" t="s">
        <v>67</v>
      </c>
      <c r="I78" s="22"/>
      <c r="J78" s="22"/>
      <c r="K78" s="22"/>
      <c r="L78" s="22"/>
      <c r="M78" s="22"/>
      <c r="N78" s="22"/>
      <c r="O78" s="22"/>
      <c r="P78" s="22"/>
      <c r="Q78" s="15">
        <v>80</v>
      </c>
      <c r="R78" s="15">
        <v>700800</v>
      </c>
      <c r="S78" s="23"/>
      <c r="T78" s="24">
        <v>0.7</v>
      </c>
    </row>
    <row r="79" spans="1:20" x14ac:dyDescent="0.25">
      <c r="A79" s="13" t="s">
        <v>183</v>
      </c>
      <c r="B79" s="14">
        <v>1010.0812492370605</v>
      </c>
      <c r="C79" s="15">
        <v>0</v>
      </c>
      <c r="D79" s="32">
        <f t="shared" si="1"/>
        <v>0</v>
      </c>
      <c r="E79" s="16">
        <v>0</v>
      </c>
      <c r="F79" s="17" t="s">
        <v>75</v>
      </c>
      <c r="G79" s="17" t="s">
        <v>76</v>
      </c>
      <c r="H79" s="17" t="s">
        <v>67</v>
      </c>
      <c r="I79" s="17">
        <v>0</v>
      </c>
      <c r="J79" s="17" t="s">
        <v>75</v>
      </c>
      <c r="K79" s="17" t="s">
        <v>76</v>
      </c>
      <c r="L79" s="17" t="s">
        <v>67</v>
      </c>
      <c r="M79" s="17">
        <v>0</v>
      </c>
      <c r="N79" s="17">
        <v>0</v>
      </c>
      <c r="O79" s="17" t="s">
        <v>137</v>
      </c>
      <c r="P79" s="17" t="s">
        <v>142</v>
      </c>
      <c r="Q79" s="16">
        <v>34</v>
      </c>
      <c r="R79" s="16">
        <v>297840</v>
      </c>
      <c r="S79" s="18">
        <v>3.3913552552949926E-3</v>
      </c>
      <c r="T79" s="19"/>
    </row>
    <row r="80" spans="1:20" x14ac:dyDescent="0.25">
      <c r="A80" s="13" t="s">
        <v>183</v>
      </c>
      <c r="B80" s="14">
        <v>660.37499952316284</v>
      </c>
      <c r="C80" s="15">
        <v>0</v>
      </c>
      <c r="D80" s="32">
        <f t="shared" si="1"/>
        <v>0</v>
      </c>
      <c r="E80" s="16">
        <v>0</v>
      </c>
      <c r="F80" s="17" t="s">
        <v>75</v>
      </c>
      <c r="G80" s="17" t="s">
        <v>76</v>
      </c>
      <c r="H80" s="17" t="s">
        <v>67</v>
      </c>
      <c r="I80" s="17">
        <v>0</v>
      </c>
      <c r="J80" s="17" t="s">
        <v>75</v>
      </c>
      <c r="K80" s="17" t="s">
        <v>76</v>
      </c>
      <c r="L80" s="17" t="s">
        <v>67</v>
      </c>
      <c r="M80" s="17">
        <v>0</v>
      </c>
      <c r="N80" s="17">
        <v>0</v>
      </c>
      <c r="O80" s="17" t="s">
        <v>137</v>
      </c>
      <c r="P80" s="17" t="s">
        <v>142</v>
      </c>
      <c r="Q80" s="16">
        <v>34</v>
      </c>
      <c r="R80" s="16">
        <v>297840</v>
      </c>
      <c r="S80" s="18">
        <v>2.2172139387696844E-3</v>
      </c>
      <c r="T80" s="19"/>
    </row>
    <row r="81" spans="1:20" x14ac:dyDescent="0.25">
      <c r="A81" s="20" t="s">
        <v>74</v>
      </c>
      <c r="B81" s="21">
        <v>1670.4562487602234</v>
      </c>
      <c r="C81" s="15">
        <v>37716.136975000001</v>
      </c>
      <c r="D81" s="32">
        <f t="shared" si="1"/>
        <v>37.716136974999998</v>
      </c>
      <c r="E81" s="16" t="s">
        <v>184</v>
      </c>
      <c r="F81" s="22" t="s">
        <v>75</v>
      </c>
      <c r="G81" s="22" t="s">
        <v>76</v>
      </c>
      <c r="H81" s="22" t="s">
        <v>67</v>
      </c>
      <c r="I81" s="22"/>
      <c r="J81" s="22"/>
      <c r="K81" s="22"/>
      <c r="L81" s="22"/>
      <c r="M81" s="22"/>
      <c r="N81" s="22"/>
      <c r="O81" s="22"/>
      <c r="P81" s="22"/>
      <c r="Q81" s="15">
        <v>68</v>
      </c>
      <c r="R81" s="15">
        <v>595680</v>
      </c>
      <c r="S81" s="23"/>
      <c r="T81" s="24"/>
    </row>
    <row r="82" spans="1:20" x14ac:dyDescent="0.25">
      <c r="A82" s="13" t="s">
        <v>185</v>
      </c>
      <c r="B82" s="14">
        <v>137174.84978747368</v>
      </c>
      <c r="C82" s="15">
        <v>0</v>
      </c>
      <c r="D82" s="32">
        <f t="shared" si="1"/>
        <v>0</v>
      </c>
      <c r="E82" s="16">
        <v>0</v>
      </c>
      <c r="F82" s="17" t="s">
        <v>78</v>
      </c>
      <c r="G82" s="17" t="s">
        <v>76</v>
      </c>
      <c r="H82" s="17" t="s">
        <v>22</v>
      </c>
      <c r="I82" s="17">
        <v>0</v>
      </c>
      <c r="J82" s="17" t="s">
        <v>78</v>
      </c>
      <c r="K82" s="17" t="s">
        <v>76</v>
      </c>
      <c r="L82" s="17" t="s">
        <v>22</v>
      </c>
      <c r="M82" s="17">
        <v>0</v>
      </c>
      <c r="N82" s="17">
        <v>0</v>
      </c>
      <c r="O82" s="17" t="s">
        <v>137</v>
      </c>
      <c r="P82" s="17" t="s">
        <v>67</v>
      </c>
      <c r="Q82" s="16">
        <v>148</v>
      </c>
      <c r="R82" s="16">
        <v>1296480</v>
      </c>
      <c r="S82" s="18">
        <v>0.10580560424185</v>
      </c>
      <c r="T82" s="19"/>
    </row>
    <row r="83" spans="1:20" x14ac:dyDescent="0.25">
      <c r="A83" s="13" t="s">
        <v>185</v>
      </c>
      <c r="B83" s="14">
        <v>187379.09996676445</v>
      </c>
      <c r="C83" s="15">
        <v>0</v>
      </c>
      <c r="D83" s="32">
        <f t="shared" si="1"/>
        <v>0</v>
      </c>
      <c r="E83" s="16">
        <v>0</v>
      </c>
      <c r="F83" s="17" t="s">
        <v>78</v>
      </c>
      <c r="G83" s="17" t="s">
        <v>76</v>
      </c>
      <c r="H83" s="17" t="s">
        <v>22</v>
      </c>
      <c r="I83" s="17">
        <v>0</v>
      </c>
      <c r="J83" s="17" t="s">
        <v>78</v>
      </c>
      <c r="K83" s="17" t="s">
        <v>76</v>
      </c>
      <c r="L83" s="17" t="s">
        <v>22</v>
      </c>
      <c r="M83" s="17">
        <v>0</v>
      </c>
      <c r="N83" s="17">
        <v>0</v>
      </c>
      <c r="O83" s="17" t="s">
        <v>137</v>
      </c>
      <c r="P83" s="17" t="s">
        <v>67</v>
      </c>
      <c r="Q83" s="16">
        <v>148</v>
      </c>
      <c r="R83" s="16">
        <v>1296480</v>
      </c>
      <c r="S83" s="18">
        <v>0.14452910956340587</v>
      </c>
      <c r="T83" s="19"/>
    </row>
    <row r="84" spans="1:20" x14ac:dyDescent="0.25">
      <c r="A84" s="13" t="s">
        <v>185</v>
      </c>
      <c r="B84" s="14">
        <v>147963.60012054443</v>
      </c>
      <c r="C84" s="15">
        <v>0</v>
      </c>
      <c r="D84" s="32">
        <f t="shared" si="1"/>
        <v>0</v>
      </c>
      <c r="E84" s="16">
        <v>0</v>
      </c>
      <c r="F84" s="17" t="s">
        <v>78</v>
      </c>
      <c r="G84" s="17" t="s">
        <v>76</v>
      </c>
      <c r="H84" s="17" t="s">
        <v>22</v>
      </c>
      <c r="I84" s="17">
        <v>0</v>
      </c>
      <c r="J84" s="17" t="s">
        <v>78</v>
      </c>
      <c r="K84" s="17" t="s">
        <v>76</v>
      </c>
      <c r="L84" s="17" t="s">
        <v>22</v>
      </c>
      <c r="M84" s="17">
        <v>0</v>
      </c>
      <c r="N84" s="17">
        <v>0</v>
      </c>
      <c r="O84" s="17" t="s">
        <v>137</v>
      </c>
      <c r="P84" s="17" t="s">
        <v>67</v>
      </c>
      <c r="Q84" s="16">
        <v>148</v>
      </c>
      <c r="R84" s="16">
        <v>1296480</v>
      </c>
      <c r="S84" s="18">
        <v>0.11412717521330405</v>
      </c>
      <c r="T84" s="19"/>
    </row>
    <row r="85" spans="1:20" x14ac:dyDescent="0.25">
      <c r="A85" s="13" t="s">
        <v>185</v>
      </c>
      <c r="B85" s="14">
        <v>205442.88757252693</v>
      </c>
      <c r="C85" s="15">
        <v>0</v>
      </c>
      <c r="D85" s="32">
        <f t="shared" si="1"/>
        <v>0</v>
      </c>
      <c r="E85" s="16">
        <v>0</v>
      </c>
      <c r="F85" s="17" t="s">
        <v>78</v>
      </c>
      <c r="G85" s="17" t="s">
        <v>76</v>
      </c>
      <c r="H85" s="17" t="s">
        <v>22</v>
      </c>
      <c r="I85" s="17">
        <v>0</v>
      </c>
      <c r="J85" s="17" t="s">
        <v>78</v>
      </c>
      <c r="K85" s="17" t="s">
        <v>76</v>
      </c>
      <c r="L85" s="17" t="s">
        <v>22</v>
      </c>
      <c r="M85" s="17">
        <v>0</v>
      </c>
      <c r="N85" s="17">
        <v>0</v>
      </c>
      <c r="O85" s="17" t="s">
        <v>137</v>
      </c>
      <c r="P85" s="17" t="s">
        <v>67</v>
      </c>
      <c r="Q85" s="16">
        <v>148</v>
      </c>
      <c r="R85" s="16">
        <v>1296480</v>
      </c>
      <c r="S85" s="18">
        <v>0.15846205693302398</v>
      </c>
      <c r="T85" s="19"/>
    </row>
    <row r="86" spans="1:20" x14ac:dyDescent="0.25">
      <c r="A86" s="13" t="s">
        <v>185</v>
      </c>
      <c r="B86" s="14">
        <v>1384903.5969791412</v>
      </c>
      <c r="C86" s="15">
        <v>0</v>
      </c>
      <c r="D86" s="32">
        <f t="shared" si="1"/>
        <v>0</v>
      </c>
      <c r="E86" s="16">
        <v>0</v>
      </c>
      <c r="F86" s="17" t="s">
        <v>78</v>
      </c>
      <c r="G86" s="17" t="s">
        <v>21</v>
      </c>
      <c r="H86" s="17" t="s">
        <v>22</v>
      </c>
      <c r="I86" s="17">
        <v>0</v>
      </c>
      <c r="J86" s="17" t="s">
        <v>78</v>
      </c>
      <c r="K86" s="17" t="s">
        <v>21</v>
      </c>
      <c r="L86" s="17" t="s">
        <v>22</v>
      </c>
      <c r="M86" s="17">
        <v>0</v>
      </c>
      <c r="N86" s="17">
        <v>0</v>
      </c>
      <c r="O86" s="17" t="s">
        <v>137</v>
      </c>
      <c r="P86" s="17" t="s">
        <v>67</v>
      </c>
      <c r="Q86" s="16">
        <v>372</v>
      </c>
      <c r="R86" s="16">
        <v>3258720</v>
      </c>
      <c r="S86" s="18">
        <v>0.42498391913976691</v>
      </c>
      <c r="T86" s="19"/>
    </row>
    <row r="87" spans="1:20" x14ac:dyDescent="0.25">
      <c r="A87" s="13" t="s">
        <v>185</v>
      </c>
      <c r="B87" s="14">
        <v>1279566.5221133232</v>
      </c>
      <c r="C87" s="15">
        <v>0</v>
      </c>
      <c r="D87" s="32">
        <f t="shared" si="1"/>
        <v>0</v>
      </c>
      <c r="E87" s="16">
        <v>0</v>
      </c>
      <c r="F87" s="17" t="s">
        <v>78</v>
      </c>
      <c r="G87" s="17" t="s">
        <v>21</v>
      </c>
      <c r="H87" s="17" t="s">
        <v>22</v>
      </c>
      <c r="I87" s="17">
        <v>0</v>
      </c>
      <c r="J87" s="17" t="s">
        <v>78</v>
      </c>
      <c r="K87" s="17" t="s">
        <v>21</v>
      </c>
      <c r="L87" s="17" t="s">
        <v>22</v>
      </c>
      <c r="M87" s="17">
        <v>0</v>
      </c>
      <c r="N87" s="17">
        <v>0</v>
      </c>
      <c r="O87" s="17" t="s">
        <v>137</v>
      </c>
      <c r="P87" s="17" t="s">
        <v>67</v>
      </c>
      <c r="Q87" s="16">
        <v>372</v>
      </c>
      <c r="R87" s="16">
        <v>3258720</v>
      </c>
      <c r="S87" s="18">
        <v>0.39265924108647665</v>
      </c>
      <c r="T87" s="19"/>
    </row>
    <row r="88" spans="1:20" x14ac:dyDescent="0.25">
      <c r="A88" s="20" t="s">
        <v>77</v>
      </c>
      <c r="B88" s="21">
        <v>3342430.5565397739</v>
      </c>
      <c r="C88" s="15">
        <v>413428.84090900002</v>
      </c>
      <c r="D88" s="32">
        <f t="shared" si="1"/>
        <v>413.42884090900003</v>
      </c>
      <c r="E88" s="16" t="s">
        <v>186</v>
      </c>
      <c r="F88" s="22" t="s">
        <v>78</v>
      </c>
      <c r="G88" s="22" t="s">
        <v>79</v>
      </c>
      <c r="H88" s="22" t="s">
        <v>22</v>
      </c>
      <c r="I88" s="22"/>
      <c r="J88" s="22"/>
      <c r="K88" s="22"/>
      <c r="L88" s="22"/>
      <c r="M88" s="22"/>
      <c r="N88" s="22"/>
      <c r="O88" s="22"/>
      <c r="P88" s="22"/>
      <c r="Q88" s="15">
        <v>1336</v>
      </c>
      <c r="R88" s="15">
        <v>11703360</v>
      </c>
      <c r="S88" s="23"/>
      <c r="T88" s="24">
        <v>269.10000000000002</v>
      </c>
    </row>
    <row r="89" spans="1:20" x14ac:dyDescent="0.25">
      <c r="A89" s="13" t="s">
        <v>187</v>
      </c>
      <c r="B89" s="14">
        <v>0</v>
      </c>
      <c r="C89" s="15">
        <v>0</v>
      </c>
      <c r="D89" s="32">
        <f t="shared" si="1"/>
        <v>0</v>
      </c>
      <c r="E89" s="16">
        <v>0</v>
      </c>
      <c r="F89" s="17" t="s">
        <v>81</v>
      </c>
      <c r="G89" s="17" t="s">
        <v>66</v>
      </c>
      <c r="H89" s="17" t="s">
        <v>67</v>
      </c>
      <c r="I89" s="17">
        <v>0</v>
      </c>
      <c r="J89" s="17" t="s">
        <v>81</v>
      </c>
      <c r="K89" s="17" t="s">
        <v>66</v>
      </c>
      <c r="L89" s="17" t="s">
        <v>67</v>
      </c>
      <c r="M89" s="17">
        <v>0</v>
      </c>
      <c r="N89" s="17">
        <v>0</v>
      </c>
      <c r="O89" s="17" t="s">
        <v>137</v>
      </c>
      <c r="P89" s="17" t="s">
        <v>142</v>
      </c>
      <c r="Q89" s="16">
        <v>10</v>
      </c>
      <c r="R89" s="16">
        <v>87600</v>
      </c>
      <c r="S89" s="18">
        <v>0</v>
      </c>
      <c r="T89" s="19"/>
    </row>
    <row r="90" spans="1:20" x14ac:dyDescent="0.25">
      <c r="A90" s="13" t="s">
        <v>187</v>
      </c>
      <c r="B90" s="14">
        <v>1296864.28125</v>
      </c>
      <c r="C90" s="15">
        <v>0</v>
      </c>
      <c r="D90" s="32">
        <f t="shared" si="1"/>
        <v>0</v>
      </c>
      <c r="E90" s="16">
        <v>0</v>
      </c>
      <c r="F90" s="17" t="s">
        <v>81</v>
      </c>
      <c r="G90" s="17" t="s">
        <v>21</v>
      </c>
      <c r="H90" s="17" t="s">
        <v>22</v>
      </c>
      <c r="I90" s="17">
        <v>0</v>
      </c>
      <c r="J90" s="17" t="s">
        <v>81</v>
      </c>
      <c r="K90" s="17" t="s">
        <v>21</v>
      </c>
      <c r="L90" s="17" t="s">
        <v>22</v>
      </c>
      <c r="M90" s="17">
        <v>0</v>
      </c>
      <c r="N90" s="17">
        <v>0</v>
      </c>
      <c r="O90" s="17" t="s">
        <v>137</v>
      </c>
      <c r="P90" s="17" t="s">
        <v>67</v>
      </c>
      <c r="Q90" s="16">
        <v>236</v>
      </c>
      <c r="R90" s="16">
        <v>2067360</v>
      </c>
      <c r="S90" s="18">
        <v>0.62730452424831673</v>
      </c>
      <c r="T90" s="25"/>
    </row>
    <row r="91" spans="1:20" x14ac:dyDescent="0.25">
      <c r="A91" s="13" t="s">
        <v>187</v>
      </c>
      <c r="B91" s="14" t="s">
        <v>137</v>
      </c>
      <c r="C91" s="15">
        <v>0</v>
      </c>
      <c r="D91" s="32">
        <f t="shared" si="1"/>
        <v>0</v>
      </c>
      <c r="E91" s="16">
        <v>0</v>
      </c>
      <c r="F91" s="17" t="s">
        <v>81</v>
      </c>
      <c r="G91" s="17" t="s">
        <v>21</v>
      </c>
      <c r="H91" s="17" t="s">
        <v>22</v>
      </c>
      <c r="I91" s="17">
        <v>0</v>
      </c>
      <c r="J91" s="17" t="s">
        <v>81</v>
      </c>
      <c r="K91" s="17" t="s">
        <v>21</v>
      </c>
      <c r="L91" s="17" t="s">
        <v>22</v>
      </c>
      <c r="M91" s="17">
        <v>0</v>
      </c>
      <c r="N91" s="17">
        <v>0</v>
      </c>
      <c r="O91" s="17" t="s">
        <v>137</v>
      </c>
      <c r="P91" s="17" t="s">
        <v>67</v>
      </c>
      <c r="Q91" s="16">
        <v>377</v>
      </c>
      <c r="R91" s="16">
        <v>3302520</v>
      </c>
      <c r="S91" s="18" t="s">
        <v>137</v>
      </c>
      <c r="T91" s="25"/>
    </row>
    <row r="92" spans="1:20" x14ac:dyDescent="0.25">
      <c r="A92" s="13" t="s">
        <v>187</v>
      </c>
      <c r="B92" s="14">
        <v>781862.40235161781</v>
      </c>
      <c r="C92" s="15">
        <v>0</v>
      </c>
      <c r="D92" s="32">
        <f t="shared" si="1"/>
        <v>0</v>
      </c>
      <c r="E92" s="16">
        <v>0</v>
      </c>
      <c r="F92" s="17" t="s">
        <v>81</v>
      </c>
      <c r="G92" s="17" t="s">
        <v>21</v>
      </c>
      <c r="H92" s="17" t="s">
        <v>22</v>
      </c>
      <c r="I92" s="17">
        <v>0</v>
      </c>
      <c r="J92" s="17" t="s">
        <v>81</v>
      </c>
      <c r="K92" s="17" t="s">
        <v>21</v>
      </c>
      <c r="L92" s="17" t="s">
        <v>22</v>
      </c>
      <c r="M92" s="17">
        <v>0</v>
      </c>
      <c r="N92" s="17">
        <v>0</v>
      </c>
      <c r="O92" s="17" t="s">
        <v>137</v>
      </c>
      <c r="P92" s="17">
        <v>0</v>
      </c>
      <c r="Q92" s="16">
        <v>141</v>
      </c>
      <c r="R92" s="16">
        <v>1235160</v>
      </c>
      <c r="S92" s="18">
        <v>0.63300495672756385</v>
      </c>
      <c r="T92" s="26"/>
    </row>
    <row r="93" spans="1:20" x14ac:dyDescent="0.25">
      <c r="A93" s="13" t="s">
        <v>187</v>
      </c>
      <c r="B93" s="14">
        <v>1569516.0118050575</v>
      </c>
      <c r="C93" s="15">
        <v>0</v>
      </c>
      <c r="D93" s="32">
        <f t="shared" si="1"/>
        <v>0</v>
      </c>
      <c r="E93" s="16">
        <v>0</v>
      </c>
      <c r="F93" s="17" t="s">
        <v>81</v>
      </c>
      <c r="G93" s="17" t="s">
        <v>21</v>
      </c>
      <c r="H93" s="17" t="s">
        <v>22</v>
      </c>
      <c r="I93" s="17">
        <v>0</v>
      </c>
      <c r="J93" s="17" t="s">
        <v>81</v>
      </c>
      <c r="K93" s="17" t="s">
        <v>21</v>
      </c>
      <c r="L93" s="17" t="s">
        <v>22</v>
      </c>
      <c r="M93" s="17">
        <v>0</v>
      </c>
      <c r="N93" s="17">
        <v>0</v>
      </c>
      <c r="O93" s="17" t="s">
        <v>137</v>
      </c>
      <c r="P93" s="17" t="s">
        <v>67</v>
      </c>
      <c r="Q93" s="16">
        <v>260</v>
      </c>
      <c r="R93" s="16">
        <v>2277600</v>
      </c>
      <c r="S93" s="18">
        <v>0.68910959422420859</v>
      </c>
      <c r="T93" s="19"/>
    </row>
    <row r="94" spans="1:20" x14ac:dyDescent="0.25">
      <c r="A94" s="13" t="s">
        <v>187</v>
      </c>
      <c r="B94" s="14" t="s">
        <v>137</v>
      </c>
      <c r="C94" s="15">
        <v>0</v>
      </c>
      <c r="D94" s="32">
        <f t="shared" si="1"/>
        <v>0</v>
      </c>
      <c r="E94" s="16">
        <v>0</v>
      </c>
      <c r="F94" s="17" t="s">
        <v>81</v>
      </c>
      <c r="G94" s="17" t="s">
        <v>21</v>
      </c>
      <c r="H94" s="17" t="s">
        <v>22</v>
      </c>
      <c r="I94" s="17">
        <v>0</v>
      </c>
      <c r="J94" s="17" t="s">
        <v>81</v>
      </c>
      <c r="K94" s="17" t="s">
        <v>21</v>
      </c>
      <c r="L94" s="17" t="s">
        <v>22</v>
      </c>
      <c r="M94" s="17">
        <v>0</v>
      </c>
      <c r="N94" s="17">
        <v>0</v>
      </c>
      <c r="O94" s="17" t="s">
        <v>137</v>
      </c>
      <c r="P94" s="17" t="s">
        <v>67</v>
      </c>
      <c r="Q94" s="16">
        <v>394</v>
      </c>
      <c r="R94" s="16">
        <v>3451440</v>
      </c>
      <c r="S94" s="18" t="s">
        <v>137</v>
      </c>
      <c r="T94" s="19"/>
    </row>
    <row r="95" spans="1:20" x14ac:dyDescent="0.25">
      <c r="A95" s="13" t="s">
        <v>187</v>
      </c>
      <c r="B95" s="14">
        <v>804649.8187713623</v>
      </c>
      <c r="C95" s="15">
        <v>0</v>
      </c>
      <c r="D95" s="32">
        <f t="shared" si="1"/>
        <v>0</v>
      </c>
      <c r="E95" s="16">
        <v>0</v>
      </c>
      <c r="F95" s="17" t="s">
        <v>81</v>
      </c>
      <c r="G95" s="17" t="s">
        <v>21</v>
      </c>
      <c r="H95" s="17" t="s">
        <v>22</v>
      </c>
      <c r="I95" s="17">
        <v>0</v>
      </c>
      <c r="J95" s="17" t="s">
        <v>81</v>
      </c>
      <c r="K95" s="17" t="s">
        <v>21</v>
      </c>
      <c r="L95" s="17" t="s">
        <v>22</v>
      </c>
      <c r="M95" s="17">
        <v>0</v>
      </c>
      <c r="N95" s="17">
        <v>0</v>
      </c>
      <c r="O95" s="17" t="s">
        <v>137</v>
      </c>
      <c r="P95" s="17">
        <v>0</v>
      </c>
      <c r="Q95" s="16">
        <v>134</v>
      </c>
      <c r="R95" s="16">
        <v>1173840</v>
      </c>
      <c r="S95" s="18">
        <v>0.68548509061828045</v>
      </c>
      <c r="T95" s="19"/>
    </row>
    <row r="96" spans="1:20" x14ac:dyDescent="0.25">
      <c r="A96" s="13" t="s">
        <v>187</v>
      </c>
      <c r="B96" s="14">
        <v>466471.82816410065</v>
      </c>
      <c r="C96" s="15">
        <v>0</v>
      </c>
      <c r="D96" s="32">
        <f t="shared" si="1"/>
        <v>0</v>
      </c>
      <c r="E96" s="16">
        <v>0</v>
      </c>
      <c r="F96" s="17" t="s">
        <v>81</v>
      </c>
      <c r="G96" s="17" t="s">
        <v>90</v>
      </c>
      <c r="H96" s="17" t="s">
        <v>22</v>
      </c>
      <c r="I96" s="17">
        <v>0</v>
      </c>
      <c r="J96" s="17" t="s">
        <v>81</v>
      </c>
      <c r="K96" s="17" t="s">
        <v>90</v>
      </c>
      <c r="L96" s="17" t="s">
        <v>22</v>
      </c>
      <c r="M96" s="17">
        <v>0</v>
      </c>
      <c r="N96" s="17">
        <v>0</v>
      </c>
      <c r="O96" s="17" t="s">
        <v>137</v>
      </c>
      <c r="P96" s="17" t="s">
        <v>53</v>
      </c>
      <c r="Q96" s="16">
        <v>228</v>
      </c>
      <c r="R96" s="16">
        <v>1997280</v>
      </c>
      <c r="S96" s="18">
        <v>0.23355354690584226</v>
      </c>
      <c r="T96" s="19"/>
    </row>
    <row r="97" spans="1:20" x14ac:dyDescent="0.25">
      <c r="A97" s="13" t="s">
        <v>187</v>
      </c>
      <c r="B97" s="14">
        <v>470160.36550974846</v>
      </c>
      <c r="C97" s="15">
        <v>0</v>
      </c>
      <c r="D97" s="32">
        <f t="shared" si="1"/>
        <v>0</v>
      </c>
      <c r="E97" s="16">
        <v>0</v>
      </c>
      <c r="F97" s="17" t="s">
        <v>81</v>
      </c>
      <c r="G97" s="17" t="s">
        <v>90</v>
      </c>
      <c r="H97" s="17" t="s">
        <v>22</v>
      </c>
      <c r="I97" s="17">
        <v>0</v>
      </c>
      <c r="J97" s="17" t="s">
        <v>81</v>
      </c>
      <c r="K97" s="17" t="s">
        <v>90</v>
      </c>
      <c r="L97" s="17" t="s">
        <v>22</v>
      </c>
      <c r="M97" s="17">
        <v>0</v>
      </c>
      <c r="N97" s="17">
        <v>0</v>
      </c>
      <c r="O97" s="17" t="s">
        <v>137</v>
      </c>
      <c r="P97" s="17" t="s">
        <v>53</v>
      </c>
      <c r="Q97" s="16">
        <v>228</v>
      </c>
      <c r="R97" s="16">
        <v>1997280</v>
      </c>
      <c r="S97" s="18">
        <v>0.23540032719986606</v>
      </c>
      <c r="T97" s="19"/>
    </row>
    <row r="98" spans="1:20" x14ac:dyDescent="0.25">
      <c r="A98" s="13" t="s">
        <v>187</v>
      </c>
      <c r="B98" s="14">
        <v>368941.74689912796</v>
      </c>
      <c r="C98" s="15">
        <v>0</v>
      </c>
      <c r="D98" s="32">
        <f t="shared" si="1"/>
        <v>0</v>
      </c>
      <c r="E98" s="16">
        <v>0</v>
      </c>
      <c r="F98" s="17" t="s">
        <v>81</v>
      </c>
      <c r="G98" s="17" t="s">
        <v>90</v>
      </c>
      <c r="H98" s="17" t="s">
        <v>22</v>
      </c>
      <c r="I98" s="17">
        <v>0</v>
      </c>
      <c r="J98" s="17" t="s">
        <v>81</v>
      </c>
      <c r="K98" s="17" t="s">
        <v>90</v>
      </c>
      <c r="L98" s="17" t="s">
        <v>22</v>
      </c>
      <c r="M98" s="17">
        <v>0</v>
      </c>
      <c r="N98" s="17">
        <v>0</v>
      </c>
      <c r="O98" s="17" t="s">
        <v>137</v>
      </c>
      <c r="P98" s="17" t="s">
        <v>53</v>
      </c>
      <c r="Q98" s="16">
        <v>228</v>
      </c>
      <c r="R98" s="16">
        <v>1997280</v>
      </c>
      <c r="S98" s="18">
        <v>0.18472209549944321</v>
      </c>
      <c r="T98" s="19"/>
    </row>
    <row r="99" spans="1:20" x14ac:dyDescent="0.25">
      <c r="A99" s="13" t="s">
        <v>187</v>
      </c>
      <c r="B99" s="14">
        <v>232109.97197151184</v>
      </c>
      <c r="C99" s="15">
        <v>0</v>
      </c>
      <c r="D99" s="32">
        <f t="shared" si="1"/>
        <v>0</v>
      </c>
      <c r="E99" s="16">
        <v>0</v>
      </c>
      <c r="F99" s="17" t="s">
        <v>81</v>
      </c>
      <c r="G99" s="17" t="s">
        <v>90</v>
      </c>
      <c r="H99" s="17" t="s">
        <v>22</v>
      </c>
      <c r="I99" s="17">
        <v>0</v>
      </c>
      <c r="J99" s="17" t="s">
        <v>81</v>
      </c>
      <c r="K99" s="17" t="s">
        <v>90</v>
      </c>
      <c r="L99" s="17" t="s">
        <v>22</v>
      </c>
      <c r="M99" s="17">
        <v>0</v>
      </c>
      <c r="N99" s="17">
        <v>0</v>
      </c>
      <c r="O99" s="17" t="s">
        <v>137</v>
      </c>
      <c r="P99" s="17" t="s">
        <v>53</v>
      </c>
      <c r="Q99" s="16">
        <v>228</v>
      </c>
      <c r="R99" s="16">
        <v>1997280</v>
      </c>
      <c r="S99" s="18">
        <v>0.11621303571432741</v>
      </c>
      <c r="T99" s="19"/>
    </row>
    <row r="100" spans="1:20" x14ac:dyDescent="0.25">
      <c r="A100" s="20" t="s">
        <v>80</v>
      </c>
      <c r="B100" s="21">
        <v>5990576.4267225266</v>
      </c>
      <c r="C100" s="15">
        <v>645704.97855799994</v>
      </c>
      <c r="D100" s="32">
        <f t="shared" si="1"/>
        <v>645.70497855799999</v>
      </c>
      <c r="E100" s="16" t="s">
        <v>188</v>
      </c>
      <c r="F100" s="22" t="s">
        <v>81</v>
      </c>
      <c r="G100" s="22" t="s">
        <v>79</v>
      </c>
      <c r="H100" s="22" t="s">
        <v>22</v>
      </c>
      <c r="I100" s="22"/>
      <c r="J100" s="22"/>
      <c r="K100" s="22"/>
      <c r="L100" s="22"/>
      <c r="M100" s="22"/>
      <c r="N100" s="22"/>
      <c r="O100" s="22"/>
      <c r="P100" s="22"/>
      <c r="Q100" s="15">
        <v>2464</v>
      </c>
      <c r="R100" s="15">
        <v>21584640</v>
      </c>
      <c r="S100" s="23"/>
      <c r="T100" s="24">
        <v>442.2</v>
      </c>
    </row>
    <row r="101" spans="1:20" x14ac:dyDescent="0.25">
      <c r="A101" s="13" t="s">
        <v>189</v>
      </c>
      <c r="B101" s="14">
        <v>21.795312404632568</v>
      </c>
      <c r="C101" s="15">
        <v>0</v>
      </c>
      <c r="D101" s="32">
        <f t="shared" si="1"/>
        <v>0</v>
      </c>
      <c r="E101" s="16">
        <v>0</v>
      </c>
      <c r="F101" s="17" t="s">
        <v>83</v>
      </c>
      <c r="G101" s="17" t="s">
        <v>66</v>
      </c>
      <c r="H101" s="17" t="s">
        <v>67</v>
      </c>
      <c r="I101" s="17">
        <v>0</v>
      </c>
      <c r="J101" s="17" t="s">
        <v>83</v>
      </c>
      <c r="K101" s="17" t="s">
        <v>66</v>
      </c>
      <c r="L101" s="17" t="s">
        <v>67</v>
      </c>
      <c r="M101" s="17">
        <v>0</v>
      </c>
      <c r="N101" s="17">
        <v>0</v>
      </c>
      <c r="O101" s="17" t="s">
        <v>137</v>
      </c>
      <c r="P101" s="17" t="s">
        <v>142</v>
      </c>
      <c r="Q101" s="16">
        <v>15</v>
      </c>
      <c r="R101" s="16">
        <v>131400</v>
      </c>
      <c r="S101" s="18">
        <v>1.6586995741729504E-4</v>
      </c>
      <c r="T101" s="19"/>
    </row>
    <row r="102" spans="1:20" x14ac:dyDescent="0.25">
      <c r="A102" s="13" t="s">
        <v>189</v>
      </c>
      <c r="B102" s="14">
        <v>1683142.734375</v>
      </c>
      <c r="C102" s="15">
        <v>0</v>
      </c>
      <c r="D102" s="32">
        <f t="shared" si="1"/>
        <v>0</v>
      </c>
      <c r="E102" s="16">
        <v>0</v>
      </c>
      <c r="F102" s="17" t="s">
        <v>83</v>
      </c>
      <c r="G102" s="17" t="s">
        <v>84</v>
      </c>
      <c r="H102" s="17" t="s">
        <v>85</v>
      </c>
      <c r="I102" s="17">
        <v>0</v>
      </c>
      <c r="J102" s="17" t="s">
        <v>83</v>
      </c>
      <c r="K102" s="17" t="s">
        <v>84</v>
      </c>
      <c r="L102" s="17" t="s">
        <v>85</v>
      </c>
      <c r="M102" s="17">
        <v>0</v>
      </c>
      <c r="N102" s="17">
        <v>0</v>
      </c>
      <c r="O102" s="17" t="s">
        <v>137</v>
      </c>
      <c r="P102" s="17" t="s">
        <v>53</v>
      </c>
      <c r="Q102" s="16">
        <v>360</v>
      </c>
      <c r="R102" s="16">
        <v>3153600</v>
      </c>
      <c r="S102" s="18">
        <v>0.53372105986015983</v>
      </c>
      <c r="T102" s="19"/>
    </row>
    <row r="103" spans="1:20" x14ac:dyDescent="0.25">
      <c r="A103" s="13" t="s">
        <v>189</v>
      </c>
      <c r="B103" s="14">
        <v>1261911.304359436</v>
      </c>
      <c r="C103" s="15">
        <v>0</v>
      </c>
      <c r="D103" s="32">
        <f t="shared" si="1"/>
        <v>0</v>
      </c>
      <c r="E103" s="16">
        <v>0</v>
      </c>
      <c r="F103" s="17" t="s">
        <v>83</v>
      </c>
      <c r="G103" s="17" t="s">
        <v>84</v>
      </c>
      <c r="H103" s="17" t="s">
        <v>85</v>
      </c>
      <c r="I103" s="17">
        <v>0</v>
      </c>
      <c r="J103" s="17" t="s">
        <v>83</v>
      </c>
      <c r="K103" s="17" t="s">
        <v>84</v>
      </c>
      <c r="L103" s="17" t="s">
        <v>85</v>
      </c>
      <c r="M103" s="17">
        <v>0</v>
      </c>
      <c r="N103" s="17">
        <v>0</v>
      </c>
      <c r="O103" s="17" t="s">
        <v>137</v>
      </c>
      <c r="P103" s="17" t="s">
        <v>53</v>
      </c>
      <c r="Q103" s="16">
        <v>360</v>
      </c>
      <c r="R103" s="16">
        <v>3153600</v>
      </c>
      <c r="S103" s="18">
        <v>0.40014944963198756</v>
      </c>
      <c r="T103" s="19"/>
    </row>
    <row r="104" spans="1:20" x14ac:dyDescent="0.25">
      <c r="A104" s="13" t="s">
        <v>189</v>
      </c>
      <c r="B104" s="14">
        <v>1124259.1524963379</v>
      </c>
      <c r="C104" s="15">
        <v>0</v>
      </c>
      <c r="D104" s="32">
        <f t="shared" si="1"/>
        <v>0</v>
      </c>
      <c r="E104" s="16">
        <v>0</v>
      </c>
      <c r="F104" s="17" t="s">
        <v>83</v>
      </c>
      <c r="G104" s="17" t="s">
        <v>84</v>
      </c>
      <c r="H104" s="17" t="s">
        <v>85</v>
      </c>
      <c r="I104" s="17">
        <v>0</v>
      </c>
      <c r="J104" s="17" t="s">
        <v>83</v>
      </c>
      <c r="K104" s="17" t="s">
        <v>84</v>
      </c>
      <c r="L104" s="17" t="s">
        <v>85</v>
      </c>
      <c r="M104" s="17">
        <v>0</v>
      </c>
      <c r="N104" s="17">
        <v>0</v>
      </c>
      <c r="O104" s="17" t="s">
        <v>137</v>
      </c>
      <c r="P104" s="17" t="s">
        <v>53</v>
      </c>
      <c r="Q104" s="16">
        <v>360</v>
      </c>
      <c r="R104" s="16">
        <v>3153600</v>
      </c>
      <c r="S104" s="18">
        <v>0.35650023861502345</v>
      </c>
      <c r="T104" s="19"/>
    </row>
    <row r="105" spans="1:20" x14ac:dyDescent="0.25">
      <c r="A105" s="13" t="s">
        <v>189</v>
      </c>
      <c r="B105" s="14">
        <v>1524590.234375</v>
      </c>
      <c r="C105" s="15">
        <v>0</v>
      </c>
      <c r="D105" s="32">
        <f t="shared" si="1"/>
        <v>0</v>
      </c>
      <c r="E105" s="16">
        <v>0</v>
      </c>
      <c r="F105" s="17" t="s">
        <v>83</v>
      </c>
      <c r="G105" s="17" t="s">
        <v>84</v>
      </c>
      <c r="H105" s="17" t="s">
        <v>85</v>
      </c>
      <c r="I105" s="17">
        <v>0</v>
      </c>
      <c r="J105" s="17" t="s">
        <v>83</v>
      </c>
      <c r="K105" s="17" t="s">
        <v>84</v>
      </c>
      <c r="L105" s="17" t="s">
        <v>85</v>
      </c>
      <c r="M105" s="17">
        <v>0</v>
      </c>
      <c r="N105" s="17">
        <v>0</v>
      </c>
      <c r="O105" s="17" t="s">
        <v>137</v>
      </c>
      <c r="P105" s="17" t="s">
        <v>53</v>
      </c>
      <c r="Q105" s="16">
        <v>360</v>
      </c>
      <c r="R105" s="16">
        <v>3153600</v>
      </c>
      <c r="S105" s="18">
        <v>0.48344439192510147</v>
      </c>
      <c r="T105" s="19"/>
    </row>
    <row r="106" spans="1:20" x14ac:dyDescent="0.25">
      <c r="A106" s="13" t="s">
        <v>189</v>
      </c>
      <c r="B106" s="14">
        <v>1927663.5</v>
      </c>
      <c r="C106" s="15">
        <v>0</v>
      </c>
      <c r="D106" s="32">
        <f t="shared" si="1"/>
        <v>0</v>
      </c>
      <c r="E106" s="16">
        <v>0</v>
      </c>
      <c r="F106" s="17" t="s">
        <v>83</v>
      </c>
      <c r="G106" s="17" t="s">
        <v>84</v>
      </c>
      <c r="H106" s="17" t="s">
        <v>85</v>
      </c>
      <c r="I106" s="17">
        <v>0</v>
      </c>
      <c r="J106" s="17" t="s">
        <v>83</v>
      </c>
      <c r="K106" s="17" t="s">
        <v>84</v>
      </c>
      <c r="L106" s="17" t="s">
        <v>85</v>
      </c>
      <c r="M106" s="17">
        <v>0</v>
      </c>
      <c r="N106" s="17">
        <v>0</v>
      </c>
      <c r="O106" s="17" t="s">
        <v>137</v>
      </c>
      <c r="P106" s="17" t="s">
        <v>53</v>
      </c>
      <c r="Q106" s="16">
        <v>575</v>
      </c>
      <c r="R106" s="16">
        <v>5037000</v>
      </c>
      <c r="S106" s="18">
        <v>0.38270071471113759</v>
      </c>
      <c r="T106" s="19"/>
    </row>
    <row r="107" spans="1:20" x14ac:dyDescent="0.25">
      <c r="A107" s="13" t="s">
        <v>189</v>
      </c>
      <c r="B107" s="14">
        <v>2892806.5</v>
      </c>
      <c r="C107" s="15">
        <v>0</v>
      </c>
      <c r="D107" s="32">
        <f t="shared" si="1"/>
        <v>0</v>
      </c>
      <c r="E107" s="16">
        <v>0</v>
      </c>
      <c r="F107" s="17" t="s">
        <v>83</v>
      </c>
      <c r="G107" s="17" t="s">
        <v>84</v>
      </c>
      <c r="H107" s="17" t="s">
        <v>85</v>
      </c>
      <c r="I107" s="17">
        <v>0</v>
      </c>
      <c r="J107" s="17" t="s">
        <v>83</v>
      </c>
      <c r="K107" s="17" t="s">
        <v>84</v>
      </c>
      <c r="L107" s="17" t="s">
        <v>85</v>
      </c>
      <c r="M107" s="17">
        <v>0</v>
      </c>
      <c r="N107" s="17">
        <v>0</v>
      </c>
      <c r="O107" s="17" t="s">
        <v>137</v>
      </c>
      <c r="P107" s="17" t="s">
        <v>53</v>
      </c>
      <c r="Q107" s="16">
        <v>575</v>
      </c>
      <c r="R107" s="16">
        <v>5037000</v>
      </c>
      <c r="S107" s="18">
        <v>0.57431139567202705</v>
      </c>
      <c r="T107" s="19"/>
    </row>
    <row r="108" spans="1:20" x14ac:dyDescent="0.25">
      <c r="A108" s="20" t="s">
        <v>82</v>
      </c>
      <c r="B108" s="21">
        <v>10414395.220918179</v>
      </c>
      <c r="C108" s="15">
        <v>1540570.6582229999</v>
      </c>
      <c r="D108" s="32">
        <f t="shared" si="1"/>
        <v>1540.5706582229998</v>
      </c>
      <c r="E108" s="16" t="s">
        <v>190</v>
      </c>
      <c r="F108" s="22" t="s">
        <v>83</v>
      </c>
      <c r="G108" s="22" t="s">
        <v>84</v>
      </c>
      <c r="H108" s="22" t="s">
        <v>85</v>
      </c>
      <c r="I108" s="22"/>
      <c r="J108" s="22"/>
      <c r="K108" s="22"/>
      <c r="L108" s="22"/>
      <c r="M108" s="22"/>
      <c r="N108" s="22"/>
      <c r="O108" s="22"/>
      <c r="P108" s="22"/>
      <c r="Q108" s="15">
        <v>2605</v>
      </c>
      <c r="R108" s="15">
        <v>22819800</v>
      </c>
      <c r="S108" s="23"/>
      <c r="T108" s="24">
        <v>1200.8</v>
      </c>
    </row>
    <row r="109" spans="1:20" x14ac:dyDescent="0.25">
      <c r="A109" s="13" t="s">
        <v>191</v>
      </c>
      <c r="B109" s="14">
        <v>686.92499542236328</v>
      </c>
      <c r="C109" s="15">
        <v>0</v>
      </c>
      <c r="D109" s="32">
        <f t="shared" si="1"/>
        <v>0</v>
      </c>
      <c r="E109" s="16">
        <v>0</v>
      </c>
      <c r="F109" s="17" t="s">
        <v>87</v>
      </c>
      <c r="G109" s="17" t="s">
        <v>66</v>
      </c>
      <c r="H109" s="17" t="s">
        <v>67</v>
      </c>
      <c r="I109" s="17">
        <v>0</v>
      </c>
      <c r="J109" s="17" t="s">
        <v>87</v>
      </c>
      <c r="K109" s="17" t="s">
        <v>66</v>
      </c>
      <c r="L109" s="17" t="s">
        <v>67</v>
      </c>
      <c r="M109" s="17">
        <v>0</v>
      </c>
      <c r="N109" s="17">
        <v>0</v>
      </c>
      <c r="O109" s="17" t="s">
        <v>137</v>
      </c>
      <c r="P109" s="17" t="s">
        <v>142</v>
      </c>
      <c r="Q109" s="16">
        <v>40</v>
      </c>
      <c r="R109" s="16">
        <v>350400</v>
      </c>
      <c r="S109" s="18">
        <v>1.9604023841962421E-3</v>
      </c>
      <c r="T109" s="19"/>
    </row>
    <row r="110" spans="1:20" x14ac:dyDescent="0.25">
      <c r="A110" s="13" t="s">
        <v>191</v>
      </c>
      <c r="B110" s="14">
        <v>675.22500705718994</v>
      </c>
      <c r="C110" s="15">
        <v>0</v>
      </c>
      <c r="D110" s="32">
        <f t="shared" si="1"/>
        <v>0</v>
      </c>
      <c r="E110" s="16">
        <v>0</v>
      </c>
      <c r="F110" s="17" t="s">
        <v>87</v>
      </c>
      <c r="G110" s="17" t="s">
        <v>66</v>
      </c>
      <c r="H110" s="17" t="s">
        <v>67</v>
      </c>
      <c r="I110" s="17">
        <v>0</v>
      </c>
      <c r="J110" s="17" t="s">
        <v>87</v>
      </c>
      <c r="K110" s="17" t="s">
        <v>66</v>
      </c>
      <c r="L110" s="17" t="s">
        <v>67</v>
      </c>
      <c r="M110" s="17">
        <v>0</v>
      </c>
      <c r="N110" s="17">
        <v>0</v>
      </c>
      <c r="O110" s="17" t="s">
        <v>137</v>
      </c>
      <c r="P110" s="17" t="s">
        <v>142</v>
      </c>
      <c r="Q110" s="16">
        <v>40</v>
      </c>
      <c r="R110" s="16">
        <v>350400</v>
      </c>
      <c r="S110" s="18">
        <v>1.9270120064417522E-3</v>
      </c>
      <c r="T110" s="19"/>
    </row>
    <row r="111" spans="1:20" x14ac:dyDescent="0.25">
      <c r="A111" s="13" t="s">
        <v>191</v>
      </c>
      <c r="B111" s="14">
        <v>2182763.7246792316</v>
      </c>
      <c r="C111" s="15">
        <v>0</v>
      </c>
      <c r="D111" s="32">
        <f t="shared" si="1"/>
        <v>0</v>
      </c>
      <c r="E111" s="16">
        <v>0</v>
      </c>
      <c r="F111" s="17" t="s">
        <v>87</v>
      </c>
      <c r="G111" s="17" t="s">
        <v>21</v>
      </c>
      <c r="H111" s="17" t="s">
        <v>22</v>
      </c>
      <c r="I111" s="17">
        <v>0</v>
      </c>
      <c r="J111" s="17" t="s">
        <v>87</v>
      </c>
      <c r="K111" s="17" t="s">
        <v>21</v>
      </c>
      <c r="L111" s="17" t="s">
        <v>22</v>
      </c>
      <c r="M111" s="17">
        <v>0</v>
      </c>
      <c r="N111" s="17">
        <v>0</v>
      </c>
      <c r="O111" s="17" t="s">
        <v>137</v>
      </c>
      <c r="P111" s="17" t="s">
        <v>67</v>
      </c>
      <c r="Q111" s="16">
        <v>374</v>
      </c>
      <c r="R111" s="16">
        <v>3276240</v>
      </c>
      <c r="S111" s="18">
        <v>0.6662404844209312</v>
      </c>
      <c r="T111" s="19"/>
    </row>
    <row r="112" spans="1:20" x14ac:dyDescent="0.25">
      <c r="A112" s="13" t="s">
        <v>191</v>
      </c>
      <c r="B112" s="14">
        <v>2325883.1895718575</v>
      </c>
      <c r="C112" s="15">
        <v>0</v>
      </c>
      <c r="D112" s="32">
        <f t="shared" si="1"/>
        <v>0</v>
      </c>
      <c r="E112" s="16">
        <v>0</v>
      </c>
      <c r="F112" s="17" t="s">
        <v>87</v>
      </c>
      <c r="G112" s="17" t="s">
        <v>21</v>
      </c>
      <c r="H112" s="17" t="s">
        <v>22</v>
      </c>
      <c r="I112" s="17">
        <v>0</v>
      </c>
      <c r="J112" s="17" t="s">
        <v>87</v>
      </c>
      <c r="K112" s="17" t="s">
        <v>21</v>
      </c>
      <c r="L112" s="17" t="s">
        <v>22</v>
      </c>
      <c r="M112" s="17">
        <v>0</v>
      </c>
      <c r="N112" s="17">
        <v>0</v>
      </c>
      <c r="O112" s="17" t="s">
        <v>137</v>
      </c>
      <c r="P112" s="17" t="s">
        <v>67</v>
      </c>
      <c r="Q112" s="16">
        <v>374</v>
      </c>
      <c r="R112" s="16">
        <v>3276240</v>
      </c>
      <c r="S112" s="18">
        <v>0.70992454446922615</v>
      </c>
      <c r="T112" s="19"/>
    </row>
    <row r="113" spans="1:20" x14ac:dyDescent="0.25">
      <c r="A113" s="13" t="s">
        <v>191</v>
      </c>
      <c r="B113" s="14" t="s">
        <v>137</v>
      </c>
      <c r="C113" s="15">
        <v>0</v>
      </c>
      <c r="D113" s="32">
        <f t="shared" si="1"/>
        <v>0</v>
      </c>
      <c r="E113" s="16">
        <v>0</v>
      </c>
      <c r="F113" s="17" t="s">
        <v>87</v>
      </c>
      <c r="G113" s="17" t="s">
        <v>90</v>
      </c>
      <c r="H113" s="17" t="s">
        <v>22</v>
      </c>
      <c r="I113" s="17">
        <v>0</v>
      </c>
      <c r="J113" s="17" t="s">
        <v>87</v>
      </c>
      <c r="K113" s="17" t="s">
        <v>90</v>
      </c>
      <c r="L113" s="17" t="s">
        <v>22</v>
      </c>
      <c r="M113" s="17">
        <v>0</v>
      </c>
      <c r="N113" s="17">
        <v>0</v>
      </c>
      <c r="O113" s="17" t="s">
        <v>137</v>
      </c>
      <c r="P113" s="17" t="s">
        <v>53</v>
      </c>
      <c r="Q113" s="16">
        <v>141</v>
      </c>
      <c r="R113" s="16">
        <v>1235160</v>
      </c>
      <c r="S113" s="18" t="s">
        <v>137</v>
      </c>
      <c r="T113" s="19"/>
    </row>
    <row r="114" spans="1:20" x14ac:dyDescent="0.25">
      <c r="A114" s="13" t="s">
        <v>191</v>
      </c>
      <c r="B114" s="14" t="s">
        <v>137</v>
      </c>
      <c r="C114" s="15">
        <v>0</v>
      </c>
      <c r="D114" s="32">
        <f t="shared" si="1"/>
        <v>0</v>
      </c>
      <c r="E114" s="16">
        <v>0</v>
      </c>
      <c r="F114" s="17" t="s">
        <v>87</v>
      </c>
      <c r="G114" s="17" t="s">
        <v>90</v>
      </c>
      <c r="H114" s="17" t="s">
        <v>22</v>
      </c>
      <c r="I114" s="17">
        <v>0</v>
      </c>
      <c r="J114" s="17" t="s">
        <v>87</v>
      </c>
      <c r="K114" s="17" t="s">
        <v>90</v>
      </c>
      <c r="L114" s="17" t="s">
        <v>22</v>
      </c>
      <c r="M114" s="17">
        <v>0</v>
      </c>
      <c r="N114" s="17">
        <v>0</v>
      </c>
      <c r="O114" s="17" t="s">
        <v>137</v>
      </c>
      <c r="P114" s="17" t="s">
        <v>53</v>
      </c>
      <c r="Q114" s="16">
        <v>141</v>
      </c>
      <c r="R114" s="16">
        <v>1235160</v>
      </c>
      <c r="S114" s="18" t="s">
        <v>137</v>
      </c>
      <c r="T114" s="19"/>
    </row>
    <row r="115" spans="1:20" x14ac:dyDescent="0.25">
      <c r="A115" s="20" t="s">
        <v>86</v>
      </c>
      <c r="B115" s="21">
        <v>4510009.0642535686</v>
      </c>
      <c r="C115" s="15">
        <v>346996.72954799997</v>
      </c>
      <c r="D115" s="32">
        <f t="shared" si="1"/>
        <v>346.99672954799996</v>
      </c>
      <c r="E115" s="16" t="s">
        <v>192</v>
      </c>
      <c r="F115" s="22" t="s">
        <v>87</v>
      </c>
      <c r="G115" s="22" t="s">
        <v>21</v>
      </c>
      <c r="H115" s="22" t="s">
        <v>22</v>
      </c>
      <c r="I115" s="22"/>
      <c r="J115" s="22"/>
      <c r="K115" s="22"/>
      <c r="L115" s="22"/>
      <c r="M115" s="22"/>
      <c r="N115" s="22"/>
      <c r="O115" s="22"/>
      <c r="P115" s="22"/>
      <c r="Q115" s="15">
        <v>1110</v>
      </c>
      <c r="R115" s="15">
        <v>9723600</v>
      </c>
      <c r="S115" s="23"/>
      <c r="T115" s="24">
        <v>282.60000000000002</v>
      </c>
    </row>
    <row r="116" spans="1:20" x14ac:dyDescent="0.25">
      <c r="A116" s="13" t="s">
        <v>193</v>
      </c>
      <c r="B116" s="14">
        <v>193828.21217298508</v>
      </c>
      <c r="C116" s="15">
        <v>0</v>
      </c>
      <c r="D116" s="32">
        <f t="shared" si="1"/>
        <v>0</v>
      </c>
      <c r="E116" s="16">
        <v>0</v>
      </c>
      <c r="F116" s="17" t="s">
        <v>89</v>
      </c>
      <c r="G116" s="17" t="s">
        <v>90</v>
      </c>
      <c r="H116" s="17" t="s">
        <v>22</v>
      </c>
      <c r="I116" s="17">
        <v>0</v>
      </c>
      <c r="J116" s="17" t="s">
        <v>89</v>
      </c>
      <c r="K116" s="17" t="s">
        <v>90</v>
      </c>
      <c r="L116" s="17" t="s">
        <v>22</v>
      </c>
      <c r="M116" s="17">
        <v>0</v>
      </c>
      <c r="N116" s="17">
        <v>0</v>
      </c>
      <c r="O116" s="17" t="s">
        <v>137</v>
      </c>
      <c r="P116" s="17" t="s">
        <v>142</v>
      </c>
      <c r="Q116" s="16">
        <v>214</v>
      </c>
      <c r="R116" s="16">
        <v>1874640</v>
      </c>
      <c r="S116" s="18">
        <v>0.10339489831273475</v>
      </c>
      <c r="T116" s="19"/>
    </row>
    <row r="117" spans="1:20" x14ac:dyDescent="0.25">
      <c r="A117" s="13" t="s">
        <v>193</v>
      </c>
      <c r="B117" s="14">
        <v>195792.51557350159</v>
      </c>
      <c r="C117" s="15">
        <v>0</v>
      </c>
      <c r="D117" s="32">
        <f t="shared" si="1"/>
        <v>0</v>
      </c>
      <c r="E117" s="16">
        <v>0</v>
      </c>
      <c r="F117" s="17" t="s">
        <v>89</v>
      </c>
      <c r="G117" s="17" t="s">
        <v>90</v>
      </c>
      <c r="H117" s="17" t="s">
        <v>22</v>
      </c>
      <c r="I117" s="17">
        <v>0</v>
      </c>
      <c r="J117" s="17" t="s">
        <v>89</v>
      </c>
      <c r="K117" s="17" t="s">
        <v>90</v>
      </c>
      <c r="L117" s="17" t="s">
        <v>22</v>
      </c>
      <c r="M117" s="17">
        <v>0</v>
      </c>
      <c r="N117" s="17">
        <v>0</v>
      </c>
      <c r="O117" s="17" t="s">
        <v>137</v>
      </c>
      <c r="P117" s="17" t="s">
        <v>142</v>
      </c>
      <c r="Q117" s="16">
        <v>214</v>
      </c>
      <c r="R117" s="16">
        <v>1874640</v>
      </c>
      <c r="S117" s="18">
        <v>0.10444272797630563</v>
      </c>
      <c r="T117" s="19"/>
    </row>
    <row r="118" spans="1:20" x14ac:dyDescent="0.25">
      <c r="A118" s="20" t="s">
        <v>88</v>
      </c>
      <c r="B118" s="21">
        <v>389620.72774648666</v>
      </c>
      <c r="C118" s="15">
        <v>272855.67540299997</v>
      </c>
      <c r="D118" s="32">
        <f t="shared" si="1"/>
        <v>272.85567540299996</v>
      </c>
      <c r="E118" s="16" t="s">
        <v>194</v>
      </c>
      <c r="F118" s="22" t="s">
        <v>89</v>
      </c>
      <c r="G118" s="22" t="s">
        <v>90</v>
      </c>
      <c r="H118" s="22" t="s">
        <v>22</v>
      </c>
      <c r="I118" s="22"/>
      <c r="J118" s="22"/>
      <c r="K118" s="22"/>
      <c r="L118" s="22"/>
      <c r="M118" s="22"/>
      <c r="N118" s="22"/>
      <c r="O118" s="22"/>
      <c r="P118" s="22"/>
      <c r="Q118" s="15">
        <v>428</v>
      </c>
      <c r="R118" s="15">
        <v>3749280</v>
      </c>
      <c r="S118" s="23"/>
      <c r="T118" s="24"/>
    </row>
    <row r="119" spans="1:20" x14ac:dyDescent="0.25">
      <c r="A119" s="13" t="s">
        <v>195</v>
      </c>
      <c r="B119" s="14">
        <v>3109581.5</v>
      </c>
      <c r="C119" s="15">
        <v>0</v>
      </c>
      <c r="D119" s="32">
        <f t="shared" si="1"/>
        <v>0</v>
      </c>
      <c r="E119" s="16">
        <v>0</v>
      </c>
      <c r="F119" s="17" t="s">
        <v>92</v>
      </c>
      <c r="G119" s="17" t="s">
        <v>84</v>
      </c>
      <c r="H119" s="17" t="s">
        <v>85</v>
      </c>
      <c r="I119" s="17">
        <v>0</v>
      </c>
      <c r="J119" s="17" t="s">
        <v>92</v>
      </c>
      <c r="K119" s="17" t="s">
        <v>84</v>
      </c>
      <c r="L119" s="17" t="s">
        <v>85</v>
      </c>
      <c r="M119" s="17">
        <v>0</v>
      </c>
      <c r="N119" s="17">
        <v>0</v>
      </c>
      <c r="O119" s="17" t="s">
        <v>137</v>
      </c>
      <c r="P119" s="17" t="s">
        <v>53</v>
      </c>
      <c r="Q119" s="16">
        <v>575</v>
      </c>
      <c r="R119" s="16">
        <v>5037000</v>
      </c>
      <c r="S119" s="18">
        <v>0.61734792535239225</v>
      </c>
      <c r="T119" s="19"/>
    </row>
    <row r="120" spans="1:20" x14ac:dyDescent="0.25">
      <c r="A120" s="13" t="s">
        <v>195</v>
      </c>
      <c r="B120" s="14">
        <v>308.19374990463257</v>
      </c>
      <c r="C120" s="15">
        <v>0</v>
      </c>
      <c r="D120" s="32">
        <f t="shared" si="1"/>
        <v>0</v>
      </c>
      <c r="E120" s="16">
        <v>0</v>
      </c>
      <c r="F120" s="17" t="s">
        <v>92</v>
      </c>
      <c r="G120" s="17" t="s">
        <v>66</v>
      </c>
      <c r="H120" s="17" t="s">
        <v>67</v>
      </c>
      <c r="I120" s="17">
        <v>0</v>
      </c>
      <c r="J120" s="17" t="s">
        <v>92</v>
      </c>
      <c r="K120" s="17" t="s">
        <v>66</v>
      </c>
      <c r="L120" s="17" t="s">
        <v>67</v>
      </c>
      <c r="M120" s="17">
        <v>0</v>
      </c>
      <c r="N120" s="17">
        <v>0</v>
      </c>
      <c r="O120" s="17" t="s">
        <v>137</v>
      </c>
      <c r="P120" s="17" t="s">
        <v>142</v>
      </c>
      <c r="Q120" s="16">
        <v>20</v>
      </c>
      <c r="R120" s="16">
        <v>175200</v>
      </c>
      <c r="S120" s="18">
        <v>1.7590967460310077E-3</v>
      </c>
      <c r="T120" s="19"/>
    </row>
    <row r="121" spans="1:20" x14ac:dyDescent="0.25">
      <c r="A121" s="13" t="s">
        <v>195</v>
      </c>
      <c r="B121" s="14">
        <v>2321409.5</v>
      </c>
      <c r="C121" s="15">
        <v>0</v>
      </c>
      <c r="D121" s="32">
        <f t="shared" si="1"/>
        <v>0</v>
      </c>
      <c r="E121" s="16">
        <v>0</v>
      </c>
      <c r="F121" s="17" t="s">
        <v>92</v>
      </c>
      <c r="G121" s="17" t="s">
        <v>84</v>
      </c>
      <c r="H121" s="17" t="s">
        <v>85</v>
      </c>
      <c r="I121" s="17">
        <v>0</v>
      </c>
      <c r="J121" s="17" t="s">
        <v>92</v>
      </c>
      <c r="K121" s="17" t="s">
        <v>84</v>
      </c>
      <c r="L121" s="17" t="s">
        <v>85</v>
      </c>
      <c r="M121" s="17">
        <v>0</v>
      </c>
      <c r="N121" s="17">
        <v>0</v>
      </c>
      <c r="O121" s="17" t="s">
        <v>137</v>
      </c>
      <c r="P121" s="17" t="s">
        <v>53</v>
      </c>
      <c r="Q121" s="16">
        <v>575</v>
      </c>
      <c r="R121" s="16">
        <v>5037000</v>
      </c>
      <c r="S121" s="18">
        <v>0.46087145126067103</v>
      </c>
      <c r="T121" s="19"/>
    </row>
    <row r="122" spans="1:20" x14ac:dyDescent="0.25">
      <c r="A122" s="13" t="s">
        <v>195</v>
      </c>
      <c r="B122" s="14">
        <v>246.2890625</v>
      </c>
      <c r="C122" s="15">
        <v>0</v>
      </c>
      <c r="D122" s="32">
        <f t="shared" si="1"/>
        <v>0</v>
      </c>
      <c r="E122" s="16">
        <v>0</v>
      </c>
      <c r="F122" s="17" t="s">
        <v>92</v>
      </c>
      <c r="G122" s="17" t="s">
        <v>66</v>
      </c>
      <c r="H122" s="17" t="s">
        <v>67</v>
      </c>
      <c r="I122" s="17">
        <v>0</v>
      </c>
      <c r="J122" s="17" t="s">
        <v>92</v>
      </c>
      <c r="K122" s="17" t="s">
        <v>66</v>
      </c>
      <c r="L122" s="17" t="s">
        <v>67</v>
      </c>
      <c r="M122" s="17">
        <v>0</v>
      </c>
      <c r="N122" s="17">
        <v>0</v>
      </c>
      <c r="O122" s="17" t="s">
        <v>137</v>
      </c>
      <c r="P122" s="17" t="s">
        <v>142</v>
      </c>
      <c r="Q122" s="16">
        <v>20</v>
      </c>
      <c r="R122" s="16">
        <v>175200</v>
      </c>
      <c r="S122" s="18">
        <v>1.4057594891552512E-3</v>
      </c>
      <c r="T122" s="19"/>
    </row>
    <row r="123" spans="1:20" x14ac:dyDescent="0.25">
      <c r="A123" s="13" t="s">
        <v>195</v>
      </c>
      <c r="B123" s="14">
        <v>3184612</v>
      </c>
      <c r="C123" s="15">
        <v>0</v>
      </c>
      <c r="D123" s="32">
        <f t="shared" si="1"/>
        <v>0</v>
      </c>
      <c r="E123" s="16">
        <v>0</v>
      </c>
      <c r="F123" s="17" t="s">
        <v>92</v>
      </c>
      <c r="G123" s="17" t="s">
        <v>84</v>
      </c>
      <c r="H123" s="17" t="s">
        <v>85</v>
      </c>
      <c r="I123" s="17">
        <v>0</v>
      </c>
      <c r="J123" s="17" t="s">
        <v>92</v>
      </c>
      <c r="K123" s="17" t="s">
        <v>84</v>
      </c>
      <c r="L123" s="17" t="s">
        <v>85</v>
      </c>
      <c r="M123" s="17">
        <v>0</v>
      </c>
      <c r="N123" s="17">
        <v>0</v>
      </c>
      <c r="O123" s="17" t="s">
        <v>137</v>
      </c>
      <c r="P123" s="17" t="s">
        <v>53</v>
      </c>
      <c r="Q123" s="16">
        <v>550</v>
      </c>
      <c r="R123" s="16">
        <v>4818000</v>
      </c>
      <c r="S123" s="18">
        <v>0.66098215026982154</v>
      </c>
      <c r="T123" s="19"/>
    </row>
    <row r="124" spans="1:20" x14ac:dyDescent="0.25">
      <c r="A124" s="13" t="s">
        <v>195</v>
      </c>
      <c r="B124" s="14">
        <v>0</v>
      </c>
      <c r="C124" s="15">
        <v>0</v>
      </c>
      <c r="D124" s="32">
        <f t="shared" si="1"/>
        <v>0</v>
      </c>
      <c r="E124" s="16">
        <v>0</v>
      </c>
      <c r="F124" s="17" t="s">
        <v>92</v>
      </c>
      <c r="G124" s="17" t="s">
        <v>84</v>
      </c>
      <c r="H124" s="17" t="s">
        <v>85</v>
      </c>
      <c r="I124" s="17">
        <v>0</v>
      </c>
      <c r="J124" s="17" t="s">
        <v>92</v>
      </c>
      <c r="K124" s="17" t="s">
        <v>84</v>
      </c>
      <c r="L124" s="17" t="s">
        <v>85</v>
      </c>
      <c r="M124" s="17">
        <v>0</v>
      </c>
      <c r="N124" s="17">
        <v>0</v>
      </c>
      <c r="O124" s="17" t="s">
        <v>137</v>
      </c>
      <c r="P124" s="17" t="s">
        <v>53</v>
      </c>
      <c r="Q124" s="16">
        <v>550</v>
      </c>
      <c r="R124" s="16">
        <v>4818000</v>
      </c>
      <c r="S124" s="18">
        <v>0</v>
      </c>
      <c r="T124" s="19"/>
    </row>
    <row r="125" spans="1:20" x14ac:dyDescent="0.25">
      <c r="A125" s="20" t="s">
        <v>91</v>
      </c>
      <c r="B125" s="21">
        <v>8616157.4828124046</v>
      </c>
      <c r="C125" s="15">
        <v>1763030.4163919999</v>
      </c>
      <c r="D125" s="32">
        <f t="shared" si="1"/>
        <v>1763.030416392</v>
      </c>
      <c r="E125" s="16" t="s">
        <v>196</v>
      </c>
      <c r="F125" s="22" t="s">
        <v>92</v>
      </c>
      <c r="G125" s="22" t="s">
        <v>84</v>
      </c>
      <c r="H125" s="22" t="s">
        <v>85</v>
      </c>
      <c r="I125" s="22"/>
      <c r="J125" s="22"/>
      <c r="K125" s="22"/>
      <c r="L125" s="22"/>
      <c r="M125" s="22"/>
      <c r="N125" s="22"/>
      <c r="O125" s="22"/>
      <c r="P125" s="22"/>
      <c r="Q125" s="15">
        <v>2290</v>
      </c>
      <c r="R125" s="15">
        <v>20060400</v>
      </c>
      <c r="S125" s="23"/>
      <c r="T125" s="24"/>
    </row>
    <row r="126" spans="1:20" x14ac:dyDescent="0.25">
      <c r="A126" s="13" t="s">
        <v>197</v>
      </c>
      <c r="B126" s="14">
        <v>161.9250009059906</v>
      </c>
      <c r="C126" s="15">
        <v>0</v>
      </c>
      <c r="D126" s="32">
        <f t="shared" si="1"/>
        <v>0</v>
      </c>
      <c r="E126" s="16">
        <v>0</v>
      </c>
      <c r="F126" s="17" t="s">
        <v>94</v>
      </c>
      <c r="G126" s="17" t="s">
        <v>66</v>
      </c>
      <c r="H126" s="17" t="s">
        <v>67</v>
      </c>
      <c r="I126" s="17">
        <v>0</v>
      </c>
      <c r="J126" s="17" t="s">
        <v>94</v>
      </c>
      <c r="K126" s="17" t="s">
        <v>66</v>
      </c>
      <c r="L126" s="17" t="s">
        <v>67</v>
      </c>
      <c r="M126" s="17">
        <v>0</v>
      </c>
      <c r="N126" s="17">
        <v>0</v>
      </c>
      <c r="O126" s="17" t="s">
        <v>137</v>
      </c>
      <c r="P126" s="17" t="s">
        <v>142</v>
      </c>
      <c r="Q126" s="16">
        <v>15</v>
      </c>
      <c r="R126" s="16">
        <v>131400</v>
      </c>
      <c r="S126" s="18">
        <v>1.2323059429679649E-3</v>
      </c>
      <c r="T126" s="19"/>
    </row>
    <row r="127" spans="1:20" x14ac:dyDescent="0.25">
      <c r="A127" s="13" t="s">
        <v>197</v>
      </c>
      <c r="B127" s="14">
        <v>2366.334380865097</v>
      </c>
      <c r="C127" s="15">
        <v>0</v>
      </c>
      <c r="D127" s="32">
        <f t="shared" si="1"/>
        <v>0</v>
      </c>
      <c r="E127" s="16">
        <v>0</v>
      </c>
      <c r="F127" s="17" t="s">
        <v>94</v>
      </c>
      <c r="G127" s="17" t="s">
        <v>76</v>
      </c>
      <c r="H127" s="17" t="s">
        <v>67</v>
      </c>
      <c r="I127" s="17">
        <v>0</v>
      </c>
      <c r="J127" s="17" t="s">
        <v>94</v>
      </c>
      <c r="K127" s="17" t="s">
        <v>76</v>
      </c>
      <c r="L127" s="17" t="s">
        <v>67</v>
      </c>
      <c r="M127" s="17">
        <v>0</v>
      </c>
      <c r="N127" s="17">
        <v>0</v>
      </c>
      <c r="O127" s="17" t="s">
        <v>137</v>
      </c>
      <c r="P127" s="17" t="s">
        <v>142</v>
      </c>
      <c r="Q127" s="16">
        <v>34</v>
      </c>
      <c r="R127" s="16">
        <v>297840</v>
      </c>
      <c r="S127" s="18">
        <v>7.9449851627219209E-3</v>
      </c>
      <c r="T127" s="19"/>
    </row>
    <row r="128" spans="1:20" x14ac:dyDescent="0.25">
      <c r="A128" s="13" t="s">
        <v>197</v>
      </c>
      <c r="B128" s="14">
        <v>3578.8000037670135</v>
      </c>
      <c r="C128" s="15">
        <v>0</v>
      </c>
      <c r="D128" s="32">
        <f t="shared" si="1"/>
        <v>0</v>
      </c>
      <c r="E128" s="16">
        <v>0</v>
      </c>
      <c r="F128" s="17" t="s">
        <v>94</v>
      </c>
      <c r="G128" s="17" t="s">
        <v>66</v>
      </c>
      <c r="H128" s="17" t="s">
        <v>67</v>
      </c>
      <c r="I128" s="17">
        <v>0</v>
      </c>
      <c r="J128" s="17" t="s">
        <v>94</v>
      </c>
      <c r="K128" s="17" t="s">
        <v>66</v>
      </c>
      <c r="L128" s="17" t="s">
        <v>67</v>
      </c>
      <c r="M128" s="17">
        <v>0</v>
      </c>
      <c r="N128" s="17">
        <v>0</v>
      </c>
      <c r="O128" s="17" t="s">
        <v>137</v>
      </c>
      <c r="P128" s="17" t="s">
        <v>142</v>
      </c>
      <c r="Q128" s="16">
        <v>43</v>
      </c>
      <c r="R128" s="16">
        <v>376680</v>
      </c>
      <c r="S128" s="18">
        <v>9.5009026329165702E-3</v>
      </c>
      <c r="T128" s="19"/>
    </row>
    <row r="129" spans="1:20" x14ac:dyDescent="0.25">
      <c r="A129" s="20" t="s">
        <v>93</v>
      </c>
      <c r="B129" s="21">
        <v>6107.0593855381012</v>
      </c>
      <c r="C129" s="15">
        <v>50167.515389</v>
      </c>
      <c r="D129" s="32">
        <f t="shared" si="1"/>
        <v>50.167515389000002</v>
      </c>
      <c r="E129" s="16" t="s">
        <v>198</v>
      </c>
      <c r="F129" s="22" t="s">
        <v>94</v>
      </c>
      <c r="G129" s="22" t="s">
        <v>79</v>
      </c>
      <c r="H129" s="22" t="s">
        <v>67</v>
      </c>
      <c r="I129" s="22"/>
      <c r="J129" s="22"/>
      <c r="K129" s="22"/>
      <c r="L129" s="22"/>
      <c r="M129" s="22"/>
      <c r="N129" s="22"/>
      <c r="O129" s="22"/>
      <c r="P129" s="22"/>
      <c r="Q129" s="15">
        <v>92</v>
      </c>
      <c r="R129" s="15">
        <v>805920</v>
      </c>
      <c r="S129" s="23"/>
      <c r="T129" s="24"/>
    </row>
    <row r="130" spans="1:20" x14ac:dyDescent="0.25">
      <c r="A130" s="13" t="s">
        <v>199</v>
      </c>
      <c r="B130" s="14">
        <v>594.36420106887817</v>
      </c>
      <c r="C130" s="15">
        <v>0</v>
      </c>
      <c r="D130" s="32">
        <f t="shared" si="1"/>
        <v>0</v>
      </c>
      <c r="E130" s="16">
        <v>0</v>
      </c>
      <c r="F130" s="17" t="s">
        <v>96</v>
      </c>
      <c r="G130" s="17" t="s">
        <v>66</v>
      </c>
      <c r="H130" s="17" t="s">
        <v>67</v>
      </c>
      <c r="I130" s="17">
        <v>0</v>
      </c>
      <c r="J130" s="17" t="s">
        <v>96</v>
      </c>
      <c r="K130" s="17" t="s">
        <v>66</v>
      </c>
      <c r="L130" s="17" t="s">
        <v>67</v>
      </c>
      <c r="M130" s="17">
        <v>0</v>
      </c>
      <c r="N130" s="17">
        <v>0</v>
      </c>
      <c r="O130" s="17" t="s">
        <v>137</v>
      </c>
      <c r="P130" s="17" t="s">
        <v>142</v>
      </c>
      <c r="Q130" s="16">
        <v>40</v>
      </c>
      <c r="R130" s="16">
        <v>350400</v>
      </c>
      <c r="S130" s="18">
        <v>1.69624486606415E-3</v>
      </c>
      <c r="T130" s="19"/>
    </row>
    <row r="131" spans="1:20" x14ac:dyDescent="0.25">
      <c r="A131" s="20" t="s">
        <v>95</v>
      </c>
      <c r="B131" s="21">
        <v>594.36420106887817</v>
      </c>
      <c r="C131" s="15">
        <v>41916.620883000003</v>
      </c>
      <c r="D131" s="32">
        <f t="shared" ref="D131:D194" si="2">IFERROR(C131/1000,"")</f>
        <v>41.916620883</v>
      </c>
      <c r="E131" s="16" t="s">
        <v>200</v>
      </c>
      <c r="F131" s="22" t="s">
        <v>96</v>
      </c>
      <c r="G131" s="22" t="s">
        <v>66</v>
      </c>
      <c r="H131" s="22" t="s">
        <v>67</v>
      </c>
      <c r="I131" s="22"/>
      <c r="J131" s="22"/>
      <c r="K131" s="22"/>
      <c r="L131" s="22"/>
      <c r="M131" s="22"/>
      <c r="N131" s="22"/>
      <c r="O131" s="22"/>
      <c r="P131" s="22"/>
      <c r="Q131" s="15">
        <v>40</v>
      </c>
      <c r="R131" s="15">
        <v>350400</v>
      </c>
      <c r="S131" s="23"/>
      <c r="T131" s="24"/>
    </row>
    <row r="132" spans="1:20" x14ac:dyDescent="0.25">
      <c r="A132" s="13" t="s">
        <v>201</v>
      </c>
      <c r="B132" s="14">
        <v>5619.09375</v>
      </c>
      <c r="C132" s="15">
        <v>0</v>
      </c>
      <c r="D132" s="32">
        <f t="shared" si="2"/>
        <v>0</v>
      </c>
      <c r="E132" s="16">
        <v>0</v>
      </c>
      <c r="F132" s="17" t="s">
        <v>98</v>
      </c>
      <c r="G132" s="17" t="s">
        <v>76</v>
      </c>
      <c r="H132" s="17" t="s">
        <v>67</v>
      </c>
      <c r="I132" s="17">
        <v>0</v>
      </c>
      <c r="J132" s="17" t="s">
        <v>98</v>
      </c>
      <c r="K132" s="17" t="s">
        <v>76</v>
      </c>
      <c r="L132" s="17" t="s">
        <v>67</v>
      </c>
      <c r="M132" s="17">
        <v>0</v>
      </c>
      <c r="N132" s="17">
        <v>0</v>
      </c>
      <c r="O132" s="17" t="s">
        <v>137</v>
      </c>
      <c r="P132" s="17" t="s">
        <v>142</v>
      </c>
      <c r="Q132" s="16">
        <v>110</v>
      </c>
      <c r="R132" s="16">
        <v>963600</v>
      </c>
      <c r="S132" s="18">
        <v>5.8313550747198005E-3</v>
      </c>
      <c r="T132" s="19"/>
    </row>
    <row r="133" spans="1:20" x14ac:dyDescent="0.25">
      <c r="A133" s="13" t="s">
        <v>201</v>
      </c>
      <c r="B133" s="14">
        <v>5256.5625</v>
      </c>
      <c r="C133" s="15">
        <v>0</v>
      </c>
      <c r="D133" s="32">
        <f t="shared" si="2"/>
        <v>0</v>
      </c>
      <c r="E133" s="16">
        <v>0</v>
      </c>
      <c r="F133" s="17" t="s">
        <v>98</v>
      </c>
      <c r="G133" s="17" t="s">
        <v>76</v>
      </c>
      <c r="H133" s="17" t="s">
        <v>67</v>
      </c>
      <c r="I133" s="17">
        <v>0</v>
      </c>
      <c r="J133" s="17" t="s">
        <v>98</v>
      </c>
      <c r="K133" s="17" t="s">
        <v>76</v>
      </c>
      <c r="L133" s="17" t="s">
        <v>67</v>
      </c>
      <c r="M133" s="17">
        <v>0</v>
      </c>
      <c r="N133" s="17">
        <v>0</v>
      </c>
      <c r="O133" s="17" t="s">
        <v>137</v>
      </c>
      <c r="P133" s="17" t="s">
        <v>142</v>
      </c>
      <c r="Q133" s="16">
        <v>110</v>
      </c>
      <c r="R133" s="16">
        <v>963600</v>
      </c>
      <c r="S133" s="18">
        <v>5.455129202988792E-3</v>
      </c>
      <c r="T133" s="19"/>
    </row>
    <row r="134" spans="1:20" x14ac:dyDescent="0.25">
      <c r="A134" s="13" t="s">
        <v>201</v>
      </c>
      <c r="B134" s="14">
        <v>1471311.65625</v>
      </c>
      <c r="C134" s="15">
        <v>0</v>
      </c>
      <c r="D134" s="32">
        <f t="shared" si="2"/>
        <v>0</v>
      </c>
      <c r="E134" s="16">
        <v>0</v>
      </c>
      <c r="F134" s="17" t="s">
        <v>98</v>
      </c>
      <c r="G134" s="17" t="s">
        <v>21</v>
      </c>
      <c r="H134" s="17" t="s">
        <v>22</v>
      </c>
      <c r="I134" s="17">
        <v>0</v>
      </c>
      <c r="J134" s="17" t="s">
        <v>98</v>
      </c>
      <c r="K134" s="17" t="s">
        <v>21</v>
      </c>
      <c r="L134" s="17" t="s">
        <v>22</v>
      </c>
      <c r="M134" s="17">
        <v>0</v>
      </c>
      <c r="N134" s="17">
        <v>0</v>
      </c>
      <c r="O134" s="17" t="s">
        <v>137</v>
      </c>
      <c r="P134" s="17" t="s">
        <v>67</v>
      </c>
      <c r="Q134" s="16">
        <v>235</v>
      </c>
      <c r="R134" s="16">
        <v>2058600</v>
      </c>
      <c r="S134" s="18">
        <v>0.71471468777324398</v>
      </c>
      <c r="T134" s="19"/>
    </row>
    <row r="135" spans="1:20" x14ac:dyDescent="0.25">
      <c r="A135" s="13" t="s">
        <v>201</v>
      </c>
      <c r="B135" s="14" t="s">
        <v>137</v>
      </c>
      <c r="C135" s="15">
        <v>0</v>
      </c>
      <c r="D135" s="32">
        <f t="shared" si="2"/>
        <v>0</v>
      </c>
      <c r="E135" s="16">
        <v>0</v>
      </c>
      <c r="F135" s="17" t="s">
        <v>98</v>
      </c>
      <c r="G135" s="17" t="s">
        <v>21</v>
      </c>
      <c r="H135" s="17" t="s">
        <v>22</v>
      </c>
      <c r="I135" s="17">
        <v>0</v>
      </c>
      <c r="J135" s="17" t="s">
        <v>98</v>
      </c>
      <c r="K135" s="17" t="s">
        <v>21</v>
      </c>
      <c r="L135" s="17" t="s">
        <v>22</v>
      </c>
      <c r="M135" s="17">
        <v>0</v>
      </c>
      <c r="N135" s="17">
        <v>0</v>
      </c>
      <c r="O135" s="17" t="s">
        <v>137</v>
      </c>
      <c r="P135" s="17" t="s">
        <v>67</v>
      </c>
      <c r="Q135" s="16">
        <v>360</v>
      </c>
      <c r="R135" s="16">
        <v>3153600</v>
      </c>
      <c r="S135" s="18" t="s">
        <v>137</v>
      </c>
      <c r="T135" s="19"/>
    </row>
    <row r="136" spans="1:20" x14ac:dyDescent="0.25">
      <c r="A136" s="13" t="s">
        <v>201</v>
      </c>
      <c r="B136" s="14">
        <v>801734.34497261047</v>
      </c>
      <c r="C136" s="15">
        <v>0</v>
      </c>
      <c r="D136" s="32">
        <f t="shared" si="2"/>
        <v>0</v>
      </c>
      <c r="E136" s="16">
        <v>0</v>
      </c>
      <c r="F136" s="17" t="s">
        <v>98</v>
      </c>
      <c r="G136" s="17" t="s">
        <v>21</v>
      </c>
      <c r="H136" s="17" t="s">
        <v>22</v>
      </c>
      <c r="I136" s="17">
        <v>0</v>
      </c>
      <c r="J136" s="17" t="s">
        <v>98</v>
      </c>
      <c r="K136" s="17" t="s">
        <v>21</v>
      </c>
      <c r="L136" s="17" t="s">
        <v>22</v>
      </c>
      <c r="M136" s="17">
        <v>0</v>
      </c>
      <c r="N136" s="17">
        <v>0</v>
      </c>
      <c r="O136" s="17" t="s">
        <v>137</v>
      </c>
      <c r="P136" s="17" t="s">
        <v>67</v>
      </c>
      <c r="Q136" s="16">
        <v>125</v>
      </c>
      <c r="R136" s="16">
        <v>1095000</v>
      </c>
      <c r="S136" s="18">
        <v>0.73217748399325155</v>
      </c>
      <c r="T136" s="19"/>
    </row>
    <row r="137" spans="1:20" x14ac:dyDescent="0.25">
      <c r="A137" s="20" t="s">
        <v>97</v>
      </c>
      <c r="B137" s="21">
        <v>2283921.6574726105</v>
      </c>
      <c r="C137" s="15">
        <v>179457.30668000001</v>
      </c>
      <c r="D137" s="32">
        <f t="shared" si="2"/>
        <v>179.45730668000002</v>
      </c>
      <c r="E137" s="16" t="s">
        <v>202</v>
      </c>
      <c r="F137" s="22" t="s">
        <v>98</v>
      </c>
      <c r="G137" s="22" t="s">
        <v>79</v>
      </c>
      <c r="H137" s="22" t="s">
        <v>22</v>
      </c>
      <c r="I137" s="22"/>
      <c r="J137" s="22"/>
      <c r="K137" s="22"/>
      <c r="L137" s="22"/>
      <c r="M137" s="22"/>
      <c r="N137" s="22"/>
      <c r="O137" s="22"/>
      <c r="P137" s="22"/>
      <c r="Q137" s="15">
        <v>940</v>
      </c>
      <c r="R137" s="15">
        <v>8234400</v>
      </c>
      <c r="S137" s="23"/>
      <c r="T137" s="24">
        <v>42.5</v>
      </c>
    </row>
    <row r="138" spans="1:20" x14ac:dyDescent="0.25">
      <c r="A138" s="13" t="s">
        <v>203</v>
      </c>
      <c r="B138" s="14">
        <v>0</v>
      </c>
      <c r="C138" s="15" t="s">
        <v>137</v>
      </c>
      <c r="D138" s="32" t="str">
        <f t="shared" si="2"/>
        <v/>
      </c>
      <c r="E138" s="16" t="s">
        <v>137</v>
      </c>
      <c r="F138" s="17" t="s">
        <v>100</v>
      </c>
      <c r="G138" s="17" t="s">
        <v>52</v>
      </c>
      <c r="H138" s="17" t="s">
        <v>53</v>
      </c>
      <c r="I138" s="17">
        <v>0</v>
      </c>
      <c r="J138" s="17" t="s">
        <v>100</v>
      </c>
      <c r="K138" s="17" t="s">
        <v>52</v>
      </c>
      <c r="L138" s="17" t="s">
        <v>53</v>
      </c>
      <c r="M138" s="17">
        <v>0</v>
      </c>
      <c r="N138" s="17">
        <v>0</v>
      </c>
      <c r="O138" s="17" t="s">
        <v>137</v>
      </c>
      <c r="P138" s="17" t="s">
        <v>142</v>
      </c>
      <c r="Q138" s="16">
        <v>30</v>
      </c>
      <c r="R138" s="16">
        <v>262800</v>
      </c>
      <c r="S138" s="18">
        <v>0</v>
      </c>
      <c r="T138" s="19"/>
    </row>
    <row r="139" spans="1:20" x14ac:dyDescent="0.25">
      <c r="A139" s="13" t="s">
        <v>203</v>
      </c>
      <c r="B139" s="14">
        <v>0</v>
      </c>
      <c r="C139" s="15" t="s">
        <v>137</v>
      </c>
      <c r="D139" s="32" t="str">
        <f t="shared" si="2"/>
        <v/>
      </c>
      <c r="E139" s="16" t="s">
        <v>137</v>
      </c>
      <c r="F139" s="17" t="s">
        <v>100</v>
      </c>
      <c r="G139" s="17" t="s">
        <v>52</v>
      </c>
      <c r="H139" s="17" t="s">
        <v>53</v>
      </c>
      <c r="I139" s="17">
        <v>0</v>
      </c>
      <c r="J139" s="17" t="s">
        <v>100</v>
      </c>
      <c r="K139" s="17" t="s">
        <v>52</v>
      </c>
      <c r="L139" s="17" t="s">
        <v>53</v>
      </c>
      <c r="M139" s="17">
        <v>0</v>
      </c>
      <c r="N139" s="17">
        <v>0</v>
      </c>
      <c r="O139" s="17" t="s">
        <v>137</v>
      </c>
      <c r="P139" s="17" t="s">
        <v>142</v>
      </c>
      <c r="Q139" s="16">
        <v>30</v>
      </c>
      <c r="R139" s="16">
        <v>262800</v>
      </c>
      <c r="S139" s="18">
        <v>0</v>
      </c>
      <c r="T139" s="19"/>
    </row>
    <row r="140" spans="1:20" x14ac:dyDescent="0.25">
      <c r="A140" s="13" t="s">
        <v>203</v>
      </c>
      <c r="B140" s="14">
        <v>126666.99344038963</v>
      </c>
      <c r="C140" s="15" t="s">
        <v>137</v>
      </c>
      <c r="D140" s="32" t="str">
        <f t="shared" si="2"/>
        <v/>
      </c>
      <c r="E140" s="16" t="s">
        <v>137</v>
      </c>
      <c r="F140" s="17" t="s">
        <v>100</v>
      </c>
      <c r="G140" s="17" t="s">
        <v>179</v>
      </c>
      <c r="H140" s="17" t="s">
        <v>22</v>
      </c>
      <c r="I140" s="17">
        <v>0</v>
      </c>
      <c r="J140" s="17" t="s">
        <v>100</v>
      </c>
      <c r="K140" s="17" t="s">
        <v>179</v>
      </c>
      <c r="L140" s="17" t="s">
        <v>22</v>
      </c>
      <c r="M140" s="17">
        <v>0</v>
      </c>
      <c r="N140" s="17">
        <v>0</v>
      </c>
      <c r="O140" s="17" t="s">
        <v>137</v>
      </c>
      <c r="P140" s="17" t="s">
        <v>142</v>
      </c>
      <c r="Q140" s="16">
        <v>60</v>
      </c>
      <c r="R140" s="16">
        <v>525600</v>
      </c>
      <c r="S140" s="18">
        <v>0.24099504079221773</v>
      </c>
      <c r="T140" s="19"/>
    </row>
    <row r="141" spans="1:20" x14ac:dyDescent="0.25">
      <c r="A141" s="13" t="s">
        <v>203</v>
      </c>
      <c r="B141" s="14">
        <v>1320991.7152657509</v>
      </c>
      <c r="C141" s="15" t="s">
        <v>137</v>
      </c>
      <c r="D141" s="32" t="str">
        <f t="shared" si="2"/>
        <v/>
      </c>
      <c r="E141" s="16" t="s">
        <v>137</v>
      </c>
      <c r="F141" s="17" t="s">
        <v>100</v>
      </c>
      <c r="G141" s="17" t="s">
        <v>30</v>
      </c>
      <c r="H141" s="17" t="s">
        <v>22</v>
      </c>
      <c r="I141" s="17">
        <v>0</v>
      </c>
      <c r="J141" s="17" t="s">
        <v>100</v>
      </c>
      <c r="K141" s="17" t="s">
        <v>30</v>
      </c>
      <c r="L141" s="17" t="s">
        <v>22</v>
      </c>
      <c r="M141" s="17">
        <v>0</v>
      </c>
      <c r="N141" s="17">
        <v>0</v>
      </c>
      <c r="O141" s="17" t="s">
        <v>137</v>
      </c>
      <c r="P141" s="17" t="s">
        <v>67</v>
      </c>
      <c r="Q141" s="16">
        <v>170</v>
      </c>
      <c r="R141" s="16">
        <v>1489200</v>
      </c>
      <c r="S141" s="18">
        <v>0.88704788830630599</v>
      </c>
      <c r="T141" s="19"/>
    </row>
    <row r="142" spans="1:20" x14ac:dyDescent="0.25">
      <c r="A142" s="13" t="s">
        <v>203</v>
      </c>
      <c r="B142" s="14">
        <v>370271.18521094322</v>
      </c>
      <c r="C142" s="15" t="s">
        <v>137</v>
      </c>
      <c r="D142" s="32" t="str">
        <f t="shared" si="2"/>
        <v/>
      </c>
      <c r="E142" s="16" t="s">
        <v>137</v>
      </c>
      <c r="F142" s="17" t="s">
        <v>100</v>
      </c>
      <c r="G142" s="17" t="s">
        <v>30</v>
      </c>
      <c r="H142" s="17" t="s">
        <v>22</v>
      </c>
      <c r="I142" s="17">
        <v>0</v>
      </c>
      <c r="J142" s="17" t="s">
        <v>100</v>
      </c>
      <c r="K142" s="17" t="s">
        <v>30</v>
      </c>
      <c r="L142" s="17" t="s">
        <v>22</v>
      </c>
      <c r="M142" s="17">
        <v>0</v>
      </c>
      <c r="N142" s="17">
        <v>0</v>
      </c>
      <c r="O142" s="17" t="s">
        <v>137</v>
      </c>
      <c r="P142" s="17" t="s">
        <v>67</v>
      </c>
      <c r="Q142" s="16">
        <v>60</v>
      </c>
      <c r="R142" s="16">
        <v>525600</v>
      </c>
      <c r="S142" s="18">
        <v>0.70447333563725878</v>
      </c>
      <c r="T142" s="19"/>
    </row>
    <row r="143" spans="1:20" x14ac:dyDescent="0.25">
      <c r="A143" s="20" t="s">
        <v>99</v>
      </c>
      <c r="B143" s="21">
        <v>1817929.8939170837</v>
      </c>
      <c r="C143" s="15">
        <v>83872.170851000003</v>
      </c>
      <c r="D143" s="32">
        <f t="shared" si="2"/>
        <v>83.872170851000007</v>
      </c>
      <c r="E143" s="16" t="s">
        <v>204</v>
      </c>
      <c r="F143" s="22" t="s">
        <v>100</v>
      </c>
      <c r="G143" s="22" t="s">
        <v>30</v>
      </c>
      <c r="H143" s="22" t="s">
        <v>22</v>
      </c>
      <c r="I143" s="22"/>
      <c r="J143" s="22"/>
      <c r="K143" s="22"/>
      <c r="L143" s="22"/>
      <c r="M143" s="22"/>
      <c r="N143" s="22"/>
      <c r="O143" s="22"/>
      <c r="P143" s="22"/>
      <c r="Q143" s="15">
        <v>350</v>
      </c>
      <c r="R143" s="15">
        <v>3066000</v>
      </c>
      <c r="S143" s="23"/>
      <c r="T143" s="24"/>
    </row>
    <row r="144" spans="1:20" x14ac:dyDescent="0.25">
      <c r="A144" s="13" t="s">
        <v>205</v>
      </c>
      <c r="B144" s="14">
        <v>382902.10201311111</v>
      </c>
      <c r="C144" s="15">
        <v>0</v>
      </c>
      <c r="D144" s="32">
        <f t="shared" si="2"/>
        <v>0</v>
      </c>
      <c r="E144" s="16">
        <v>0</v>
      </c>
      <c r="F144" s="17" t="s">
        <v>102</v>
      </c>
      <c r="G144" s="17" t="s">
        <v>28</v>
      </c>
      <c r="H144" s="17" t="s">
        <v>22</v>
      </c>
      <c r="I144" s="17">
        <v>0</v>
      </c>
      <c r="J144" s="17" t="s">
        <v>102</v>
      </c>
      <c r="K144" s="17" t="s">
        <v>28</v>
      </c>
      <c r="L144" s="17" t="s">
        <v>22</v>
      </c>
      <c r="M144" s="17">
        <v>0</v>
      </c>
      <c r="N144" s="17">
        <v>0</v>
      </c>
      <c r="O144" s="17" t="s">
        <v>137</v>
      </c>
      <c r="P144" s="17" t="s">
        <v>142</v>
      </c>
      <c r="Q144" s="16">
        <v>49</v>
      </c>
      <c r="R144" s="16">
        <v>429240</v>
      </c>
      <c r="S144" s="18">
        <v>0.89204664526398081</v>
      </c>
      <c r="T144" s="19"/>
    </row>
    <row r="145" spans="1:20" x14ac:dyDescent="0.25">
      <c r="A145" s="13" t="s">
        <v>205</v>
      </c>
      <c r="B145" s="14">
        <v>207328.24213957787</v>
      </c>
      <c r="C145" s="15">
        <v>0</v>
      </c>
      <c r="D145" s="32">
        <f t="shared" si="2"/>
        <v>0</v>
      </c>
      <c r="E145" s="16">
        <v>0</v>
      </c>
      <c r="F145" s="17" t="s">
        <v>102</v>
      </c>
      <c r="G145" s="17" t="s">
        <v>21</v>
      </c>
      <c r="H145" s="17" t="s">
        <v>22</v>
      </c>
      <c r="I145" s="17">
        <v>0</v>
      </c>
      <c r="J145" s="17" t="s">
        <v>102</v>
      </c>
      <c r="K145" s="17" t="s">
        <v>21</v>
      </c>
      <c r="L145" s="17" t="s">
        <v>22</v>
      </c>
      <c r="M145" s="17">
        <v>0</v>
      </c>
      <c r="N145" s="17">
        <v>0</v>
      </c>
      <c r="O145" s="17" t="s">
        <v>137</v>
      </c>
      <c r="P145" s="17" t="s">
        <v>142</v>
      </c>
      <c r="Q145" s="16">
        <v>49</v>
      </c>
      <c r="R145" s="16">
        <v>429240</v>
      </c>
      <c r="S145" s="18">
        <v>0.48301239898326781</v>
      </c>
      <c r="T145" s="19"/>
    </row>
    <row r="146" spans="1:20" x14ac:dyDescent="0.25">
      <c r="A146" s="13" t="s">
        <v>205</v>
      </c>
      <c r="B146" s="14">
        <v>153314.56316280365</v>
      </c>
      <c r="C146" s="15">
        <v>0</v>
      </c>
      <c r="D146" s="32">
        <f t="shared" si="2"/>
        <v>0</v>
      </c>
      <c r="E146" s="16">
        <v>0</v>
      </c>
      <c r="F146" s="17" t="s">
        <v>102</v>
      </c>
      <c r="G146" s="17" t="s">
        <v>21</v>
      </c>
      <c r="H146" s="17" t="s">
        <v>22</v>
      </c>
      <c r="I146" s="17">
        <v>0</v>
      </c>
      <c r="J146" s="17" t="s">
        <v>102</v>
      </c>
      <c r="K146" s="17" t="s">
        <v>21</v>
      </c>
      <c r="L146" s="17" t="s">
        <v>22</v>
      </c>
      <c r="M146" s="17">
        <v>0</v>
      </c>
      <c r="N146" s="17">
        <v>0</v>
      </c>
      <c r="O146" s="17" t="s">
        <v>137</v>
      </c>
      <c r="P146" s="17" t="s">
        <v>142</v>
      </c>
      <c r="Q146" s="16">
        <v>24</v>
      </c>
      <c r="R146" s="16">
        <v>210240</v>
      </c>
      <c r="S146" s="18">
        <v>0.72923593589613611</v>
      </c>
      <c r="T146" s="19"/>
    </row>
    <row r="147" spans="1:20" x14ac:dyDescent="0.25">
      <c r="A147" s="20" t="s">
        <v>101</v>
      </c>
      <c r="B147" s="21">
        <v>743544.90731549263</v>
      </c>
      <c r="C147" s="15">
        <v>20958.950252999999</v>
      </c>
      <c r="D147" s="32">
        <f t="shared" si="2"/>
        <v>20.958950252999998</v>
      </c>
      <c r="E147" s="16" t="s">
        <v>206</v>
      </c>
      <c r="F147" s="22" t="s">
        <v>102</v>
      </c>
      <c r="G147" s="22" t="s">
        <v>79</v>
      </c>
      <c r="H147" s="22" t="s">
        <v>22</v>
      </c>
      <c r="I147" s="22"/>
      <c r="J147" s="22"/>
      <c r="K147" s="22"/>
      <c r="L147" s="22"/>
      <c r="M147" s="22"/>
      <c r="N147" s="22"/>
      <c r="O147" s="22"/>
      <c r="P147" s="22"/>
      <c r="Q147" s="15">
        <v>122</v>
      </c>
      <c r="R147" s="15">
        <v>1068720</v>
      </c>
      <c r="S147" s="23"/>
      <c r="T147" s="24"/>
    </row>
    <row r="148" spans="1:20" x14ac:dyDescent="0.25">
      <c r="A148" s="13" t="s">
        <v>207</v>
      </c>
      <c r="B148" s="14">
        <v>31644.775846421719</v>
      </c>
      <c r="C148" s="15" t="s">
        <v>137</v>
      </c>
      <c r="D148" s="32" t="str">
        <f t="shared" si="2"/>
        <v/>
      </c>
      <c r="E148" s="16" t="s">
        <v>137</v>
      </c>
      <c r="F148" s="17" t="s">
        <v>104</v>
      </c>
      <c r="G148" s="17" t="s">
        <v>41</v>
      </c>
      <c r="H148" s="17" t="s">
        <v>42</v>
      </c>
      <c r="I148" s="17">
        <v>1</v>
      </c>
      <c r="J148" s="17" t="s">
        <v>104</v>
      </c>
      <c r="K148" s="17" t="s">
        <v>41</v>
      </c>
      <c r="L148" s="17" t="s">
        <v>42</v>
      </c>
      <c r="M148" s="17">
        <v>1</v>
      </c>
      <c r="N148" s="17">
        <v>0</v>
      </c>
      <c r="O148" s="17" t="s">
        <v>137</v>
      </c>
      <c r="P148" s="17">
        <v>0</v>
      </c>
      <c r="Q148" s="16">
        <v>18</v>
      </c>
      <c r="R148" s="16">
        <v>157680</v>
      </c>
      <c r="S148" s="18">
        <v>0.20068985189257812</v>
      </c>
      <c r="T148" s="24"/>
    </row>
    <row r="149" spans="1:20" x14ac:dyDescent="0.25">
      <c r="A149" s="20" t="s">
        <v>103</v>
      </c>
      <c r="B149" s="21">
        <v>31644.775846421719</v>
      </c>
      <c r="C149" s="15">
        <v>261923.17438800001</v>
      </c>
      <c r="D149" s="32">
        <f t="shared" si="2"/>
        <v>261.92317438800001</v>
      </c>
      <c r="E149" s="16" t="s">
        <v>208</v>
      </c>
      <c r="F149" s="22" t="s">
        <v>104</v>
      </c>
      <c r="G149" s="22" t="s">
        <v>41</v>
      </c>
      <c r="H149" s="22" t="s">
        <v>42</v>
      </c>
      <c r="I149" s="22"/>
      <c r="J149" s="22"/>
      <c r="K149" s="22"/>
      <c r="L149" s="22"/>
      <c r="M149" s="22"/>
      <c r="N149" s="22"/>
      <c r="O149" s="22"/>
      <c r="P149" s="22"/>
      <c r="Q149" s="15">
        <v>18</v>
      </c>
      <c r="R149" s="15">
        <v>157680</v>
      </c>
      <c r="S149" s="23"/>
      <c r="T149" s="24"/>
    </row>
    <row r="150" spans="1:20" x14ac:dyDescent="0.25">
      <c r="A150" s="13" t="s">
        <v>209</v>
      </c>
      <c r="B150" s="14">
        <v>0</v>
      </c>
      <c r="C150" s="15" t="s">
        <v>137</v>
      </c>
      <c r="D150" s="32" t="str">
        <f t="shared" si="2"/>
        <v/>
      </c>
      <c r="E150" s="16" t="s">
        <v>137</v>
      </c>
      <c r="F150" s="17" t="s">
        <v>106</v>
      </c>
      <c r="G150" s="17" t="s">
        <v>52</v>
      </c>
      <c r="H150" s="17" t="s">
        <v>67</v>
      </c>
      <c r="I150" s="17">
        <v>0</v>
      </c>
      <c r="J150" s="17" t="s">
        <v>106</v>
      </c>
      <c r="K150" s="17" t="s">
        <v>52</v>
      </c>
      <c r="L150" s="17" t="s">
        <v>67</v>
      </c>
      <c r="M150" s="17">
        <v>0</v>
      </c>
      <c r="N150" s="17">
        <v>0</v>
      </c>
      <c r="O150" s="17" t="s">
        <v>137</v>
      </c>
      <c r="P150" s="17" t="s">
        <v>142</v>
      </c>
      <c r="Q150" s="16">
        <v>16</v>
      </c>
      <c r="R150" s="16">
        <v>140160</v>
      </c>
      <c r="S150" s="18">
        <v>0</v>
      </c>
      <c r="T150" s="24"/>
    </row>
    <row r="151" spans="1:20" x14ac:dyDescent="0.25">
      <c r="A151" s="20" t="s">
        <v>105</v>
      </c>
      <c r="B151" s="21">
        <v>0</v>
      </c>
      <c r="C151" s="15" t="s">
        <v>142</v>
      </c>
      <c r="D151" s="32" t="str">
        <f t="shared" si="2"/>
        <v/>
      </c>
      <c r="E151" s="16">
        <v>0</v>
      </c>
      <c r="F151" s="22" t="s">
        <v>106</v>
      </c>
      <c r="G151" s="22" t="s">
        <v>52</v>
      </c>
      <c r="H151" s="22" t="s">
        <v>67</v>
      </c>
      <c r="I151" s="22"/>
      <c r="J151" s="22"/>
      <c r="K151" s="22"/>
      <c r="L151" s="22"/>
      <c r="M151" s="22"/>
      <c r="N151" s="22"/>
      <c r="O151" s="22"/>
      <c r="P151" s="22"/>
      <c r="Q151" s="15">
        <v>16</v>
      </c>
      <c r="R151" s="15">
        <v>140160</v>
      </c>
      <c r="S151" s="23"/>
      <c r="T151" s="24"/>
    </row>
    <row r="152" spans="1:20" x14ac:dyDescent="0.25">
      <c r="A152" s="13" t="s">
        <v>108</v>
      </c>
      <c r="B152" s="14">
        <v>102945.69303685427</v>
      </c>
      <c r="C152" s="15" t="s">
        <v>137</v>
      </c>
      <c r="D152" s="32" t="str">
        <f t="shared" si="2"/>
        <v/>
      </c>
      <c r="E152" s="16" t="s">
        <v>137</v>
      </c>
      <c r="F152" s="17" t="s">
        <v>108</v>
      </c>
      <c r="G152" s="17" t="s">
        <v>41</v>
      </c>
      <c r="H152" s="17" t="s">
        <v>42</v>
      </c>
      <c r="I152" s="17">
        <v>1</v>
      </c>
      <c r="J152" s="17" t="s">
        <v>108</v>
      </c>
      <c r="K152" s="17" t="s">
        <v>41</v>
      </c>
      <c r="L152" s="17" t="s">
        <v>42</v>
      </c>
      <c r="M152" s="17">
        <v>1</v>
      </c>
      <c r="N152" s="17">
        <v>0</v>
      </c>
      <c r="O152" s="17" t="s">
        <v>137</v>
      </c>
      <c r="P152" s="17">
        <v>0</v>
      </c>
      <c r="Q152" s="16">
        <v>60</v>
      </c>
      <c r="R152" s="16">
        <v>525600</v>
      </c>
      <c r="S152" s="18">
        <v>0.19586319070938787</v>
      </c>
      <c r="T152" s="19"/>
    </row>
    <row r="153" spans="1:20" x14ac:dyDescent="0.25">
      <c r="A153" s="20" t="s">
        <v>107</v>
      </c>
      <c r="B153" s="21">
        <v>102945.69303685427</v>
      </c>
      <c r="C153" s="15">
        <v>619009.41345700005</v>
      </c>
      <c r="D153" s="32">
        <f t="shared" si="2"/>
        <v>619.00941345700005</v>
      </c>
      <c r="E153" s="16" t="s">
        <v>210</v>
      </c>
      <c r="F153" s="22" t="s">
        <v>108</v>
      </c>
      <c r="G153" s="22" t="s">
        <v>41</v>
      </c>
      <c r="H153" s="22" t="s">
        <v>42</v>
      </c>
      <c r="I153" s="22"/>
      <c r="J153" s="22"/>
      <c r="K153" s="22"/>
      <c r="L153" s="22"/>
      <c r="M153" s="22"/>
      <c r="N153" s="22"/>
      <c r="O153" s="22"/>
      <c r="P153" s="22"/>
      <c r="Q153" s="15">
        <v>60</v>
      </c>
      <c r="R153" s="15">
        <v>525600</v>
      </c>
      <c r="S153" s="23"/>
      <c r="T153" s="24"/>
    </row>
    <row r="154" spans="1:20" x14ac:dyDescent="0.25">
      <c r="A154" s="13" t="s">
        <v>211</v>
      </c>
      <c r="B154" s="14">
        <v>360110.93584442139</v>
      </c>
      <c r="C154" s="15">
        <v>0</v>
      </c>
      <c r="D154" s="32">
        <f t="shared" si="2"/>
        <v>0</v>
      </c>
      <c r="E154" s="16">
        <v>0</v>
      </c>
      <c r="F154" s="17" t="s">
        <v>110</v>
      </c>
      <c r="G154" s="17" t="s">
        <v>21</v>
      </c>
      <c r="H154" s="17" t="s">
        <v>22</v>
      </c>
      <c r="I154" s="17">
        <v>0</v>
      </c>
      <c r="J154" s="17" t="s">
        <v>110</v>
      </c>
      <c r="K154" s="17" t="s">
        <v>21</v>
      </c>
      <c r="L154" s="17" t="s">
        <v>22</v>
      </c>
      <c r="M154" s="17">
        <v>0</v>
      </c>
      <c r="N154" s="17">
        <v>0</v>
      </c>
      <c r="O154" s="17" t="s">
        <v>137</v>
      </c>
      <c r="P154" s="17" t="s">
        <v>67</v>
      </c>
      <c r="Q154" s="16">
        <v>50</v>
      </c>
      <c r="R154" s="16">
        <v>438000</v>
      </c>
      <c r="S154" s="18">
        <v>0.82217108640278858</v>
      </c>
      <c r="T154" s="19"/>
    </row>
    <row r="155" spans="1:20" x14ac:dyDescent="0.25">
      <c r="A155" s="13" t="s">
        <v>211</v>
      </c>
      <c r="B155" s="14">
        <v>358522.84307646751</v>
      </c>
      <c r="C155" s="15">
        <v>0</v>
      </c>
      <c r="D155" s="32">
        <f t="shared" si="2"/>
        <v>0</v>
      </c>
      <c r="E155" s="16">
        <v>0</v>
      </c>
      <c r="F155" s="17" t="s">
        <v>110</v>
      </c>
      <c r="G155" s="17" t="s">
        <v>21</v>
      </c>
      <c r="H155" s="17" t="s">
        <v>22</v>
      </c>
      <c r="I155" s="17">
        <v>0</v>
      </c>
      <c r="J155" s="17" t="s">
        <v>110</v>
      </c>
      <c r="K155" s="17" t="s">
        <v>21</v>
      </c>
      <c r="L155" s="17" t="s">
        <v>22</v>
      </c>
      <c r="M155" s="17">
        <v>0</v>
      </c>
      <c r="N155" s="17">
        <v>0</v>
      </c>
      <c r="O155" s="17" t="s">
        <v>137</v>
      </c>
      <c r="P155" s="17" t="s">
        <v>67</v>
      </c>
      <c r="Q155" s="16">
        <v>50</v>
      </c>
      <c r="R155" s="16">
        <v>438000</v>
      </c>
      <c r="S155" s="18">
        <v>0.81854530382755142</v>
      </c>
      <c r="T155" s="19"/>
    </row>
    <row r="156" spans="1:20" x14ac:dyDescent="0.25">
      <c r="A156" s="13" t="s">
        <v>211</v>
      </c>
      <c r="B156" s="14">
        <v>303501.73468518257</v>
      </c>
      <c r="C156" s="15">
        <v>0</v>
      </c>
      <c r="D156" s="32">
        <f t="shared" si="2"/>
        <v>0</v>
      </c>
      <c r="E156" s="16">
        <v>0</v>
      </c>
      <c r="F156" s="17" t="s">
        <v>110</v>
      </c>
      <c r="G156" s="17" t="s">
        <v>21</v>
      </c>
      <c r="H156" s="17" t="s">
        <v>22</v>
      </c>
      <c r="I156" s="17">
        <v>0</v>
      </c>
      <c r="J156" s="17" t="s">
        <v>110</v>
      </c>
      <c r="K156" s="17" t="s">
        <v>21</v>
      </c>
      <c r="L156" s="17" t="s">
        <v>22</v>
      </c>
      <c r="M156" s="17">
        <v>0</v>
      </c>
      <c r="N156" s="17">
        <v>0</v>
      </c>
      <c r="O156" s="17" t="s">
        <v>137</v>
      </c>
      <c r="P156" s="17" t="s">
        <v>67</v>
      </c>
      <c r="Q156" s="16">
        <v>40</v>
      </c>
      <c r="R156" s="16">
        <v>350400</v>
      </c>
      <c r="S156" s="18">
        <v>0.86615791862209635</v>
      </c>
      <c r="T156" s="19"/>
    </row>
    <row r="157" spans="1:20" x14ac:dyDescent="0.25">
      <c r="A157" s="20" t="s">
        <v>109</v>
      </c>
      <c r="B157" s="21">
        <v>1022135.5136060715</v>
      </c>
      <c r="C157" s="15">
        <v>24671.084220000001</v>
      </c>
      <c r="D157" s="32">
        <f t="shared" si="2"/>
        <v>24.671084220000001</v>
      </c>
      <c r="E157" s="16" t="s">
        <v>212</v>
      </c>
      <c r="F157" s="22" t="s">
        <v>110</v>
      </c>
      <c r="G157" s="22" t="s">
        <v>21</v>
      </c>
      <c r="H157" s="22" t="s">
        <v>22</v>
      </c>
      <c r="I157" s="22"/>
      <c r="J157" s="22"/>
      <c r="K157" s="22"/>
      <c r="L157" s="22"/>
      <c r="M157" s="22"/>
      <c r="N157" s="22"/>
      <c r="O157" s="22"/>
      <c r="P157" s="22"/>
      <c r="Q157" s="15">
        <v>140</v>
      </c>
      <c r="R157" s="15">
        <v>1226400</v>
      </c>
      <c r="S157" s="23"/>
      <c r="T157" s="24"/>
    </row>
    <row r="158" spans="1:20" x14ac:dyDescent="0.25">
      <c r="A158" s="13" t="s">
        <v>213</v>
      </c>
      <c r="B158" s="14">
        <v>73401.985804140568</v>
      </c>
      <c r="C158" s="15" t="s">
        <v>137</v>
      </c>
      <c r="D158" s="32" t="str">
        <f t="shared" si="2"/>
        <v/>
      </c>
      <c r="E158" s="16" t="s">
        <v>137</v>
      </c>
      <c r="F158" s="17" t="s">
        <v>112</v>
      </c>
      <c r="G158" s="17" t="s">
        <v>41</v>
      </c>
      <c r="H158" s="17" t="s">
        <v>42</v>
      </c>
      <c r="I158" s="17">
        <v>1</v>
      </c>
      <c r="J158" s="17" t="s">
        <v>112</v>
      </c>
      <c r="K158" s="17" t="s">
        <v>41</v>
      </c>
      <c r="L158" s="17" t="s">
        <v>42</v>
      </c>
      <c r="M158" s="17">
        <v>1</v>
      </c>
      <c r="N158" s="17">
        <v>602741</v>
      </c>
      <c r="O158" s="17" t="s">
        <v>137</v>
      </c>
      <c r="P158" s="17">
        <v>0</v>
      </c>
      <c r="Q158" s="16">
        <v>40</v>
      </c>
      <c r="R158" s="16">
        <v>350400</v>
      </c>
      <c r="S158" s="18">
        <v>0.20948055309400848</v>
      </c>
      <c r="T158" s="19"/>
    </row>
    <row r="159" spans="1:20" x14ac:dyDescent="0.25">
      <c r="A159" s="20" t="s">
        <v>111</v>
      </c>
      <c r="B159" s="21">
        <v>73401.985804140568</v>
      </c>
      <c r="C159" s="15">
        <v>542586.98912148306</v>
      </c>
      <c r="D159" s="32">
        <f t="shared" si="2"/>
        <v>542.58698912148304</v>
      </c>
      <c r="E159" s="16" t="s">
        <v>214</v>
      </c>
      <c r="F159" s="22" t="s">
        <v>112</v>
      </c>
      <c r="G159" s="22" t="s">
        <v>41</v>
      </c>
      <c r="H159" s="22" t="s">
        <v>42</v>
      </c>
      <c r="I159" s="22"/>
      <c r="J159" s="22"/>
      <c r="K159" s="22"/>
      <c r="L159" s="22"/>
      <c r="M159" s="22"/>
      <c r="N159" s="22"/>
      <c r="O159" s="22"/>
      <c r="P159" s="22"/>
      <c r="Q159" s="15">
        <v>40</v>
      </c>
      <c r="R159" s="15">
        <v>350400</v>
      </c>
      <c r="S159" s="23"/>
      <c r="T159" s="24"/>
    </row>
    <row r="160" spans="1:20" x14ac:dyDescent="0.25">
      <c r="A160" s="13" t="s">
        <v>215</v>
      </c>
      <c r="B160" s="14">
        <v>80371.164814174175</v>
      </c>
      <c r="C160" s="15" t="s">
        <v>137</v>
      </c>
      <c r="D160" s="32" t="str">
        <f t="shared" si="2"/>
        <v/>
      </c>
      <c r="E160" s="16" t="s">
        <v>137</v>
      </c>
      <c r="F160" s="17" t="s">
        <v>114</v>
      </c>
      <c r="G160" s="17" t="s">
        <v>41</v>
      </c>
      <c r="H160" s="17" t="s">
        <v>42</v>
      </c>
      <c r="I160" s="17">
        <v>1</v>
      </c>
      <c r="J160" s="17" t="s">
        <v>114</v>
      </c>
      <c r="K160" s="17" t="s">
        <v>41</v>
      </c>
      <c r="L160" s="17" t="s">
        <v>42</v>
      </c>
      <c r="M160" s="17">
        <v>1</v>
      </c>
      <c r="N160" s="17">
        <v>0</v>
      </c>
      <c r="O160" s="17" t="s">
        <v>137</v>
      </c>
      <c r="P160" s="17">
        <v>0</v>
      </c>
      <c r="Q160" s="16">
        <v>50</v>
      </c>
      <c r="R160" s="16">
        <v>438000</v>
      </c>
      <c r="S160" s="18">
        <v>0.18349581007802324</v>
      </c>
      <c r="T160" s="19"/>
    </row>
    <row r="161" spans="1:20" x14ac:dyDescent="0.25">
      <c r="A161" s="20" t="s">
        <v>113</v>
      </c>
      <c r="B161" s="21">
        <v>80371.164814174175</v>
      </c>
      <c r="C161" s="15">
        <v>600714.09723678301</v>
      </c>
      <c r="D161" s="32">
        <f t="shared" si="2"/>
        <v>600.714097236783</v>
      </c>
      <c r="E161" s="16" t="s">
        <v>216</v>
      </c>
      <c r="F161" s="22" t="s">
        <v>114</v>
      </c>
      <c r="G161" s="22" t="s">
        <v>41</v>
      </c>
      <c r="H161" s="22" t="s">
        <v>42</v>
      </c>
      <c r="I161" s="22"/>
      <c r="J161" s="22"/>
      <c r="K161" s="22"/>
      <c r="L161" s="22"/>
      <c r="M161" s="22"/>
      <c r="N161" s="22"/>
      <c r="O161" s="22"/>
      <c r="P161" s="22"/>
      <c r="Q161" s="15">
        <v>50</v>
      </c>
      <c r="R161" s="15">
        <v>438000</v>
      </c>
      <c r="S161" s="23"/>
      <c r="T161" s="24"/>
    </row>
    <row r="162" spans="1:20" x14ac:dyDescent="0.25">
      <c r="A162" s="13" t="s">
        <v>217</v>
      </c>
      <c r="B162" s="14">
        <v>2654900.4900453556</v>
      </c>
      <c r="C162" s="15">
        <v>0</v>
      </c>
      <c r="D162" s="32">
        <f t="shared" si="2"/>
        <v>0</v>
      </c>
      <c r="E162" s="16">
        <v>0</v>
      </c>
      <c r="F162" s="17" t="s">
        <v>46</v>
      </c>
      <c r="G162" s="17" t="s">
        <v>41</v>
      </c>
      <c r="H162" s="17" t="s">
        <v>42</v>
      </c>
      <c r="I162" s="17">
        <v>1</v>
      </c>
      <c r="J162" s="17">
        <v>0</v>
      </c>
      <c r="K162" s="17" t="s">
        <v>41</v>
      </c>
      <c r="L162" s="17" t="s">
        <v>42</v>
      </c>
      <c r="M162" s="17">
        <v>1</v>
      </c>
      <c r="N162" s="17">
        <v>0</v>
      </c>
      <c r="O162" s="17">
        <v>0</v>
      </c>
      <c r="P162" s="17">
        <v>0</v>
      </c>
      <c r="Q162" s="16">
        <v>0</v>
      </c>
      <c r="R162" s="16">
        <v>0</v>
      </c>
      <c r="S162" s="18" t="s">
        <v>137</v>
      </c>
      <c r="T162" s="19"/>
    </row>
    <row r="163" spans="1:20" x14ac:dyDescent="0.25">
      <c r="A163" s="20" t="s">
        <v>115</v>
      </c>
      <c r="B163" s="21">
        <v>2654900.4900453556</v>
      </c>
      <c r="C163" s="15">
        <v>0</v>
      </c>
      <c r="D163" s="32">
        <f t="shared" si="2"/>
        <v>0</v>
      </c>
      <c r="E163" s="16">
        <v>0</v>
      </c>
      <c r="F163" s="22" t="s">
        <v>46</v>
      </c>
      <c r="G163" s="22" t="s">
        <v>41</v>
      </c>
      <c r="H163" s="22" t="s">
        <v>42</v>
      </c>
      <c r="I163" s="22"/>
      <c r="J163" s="22"/>
      <c r="K163" s="22"/>
      <c r="L163" s="22"/>
      <c r="M163" s="22"/>
      <c r="N163" s="22"/>
      <c r="O163" s="22"/>
      <c r="P163" s="22"/>
      <c r="Q163" s="15">
        <v>0</v>
      </c>
      <c r="R163" s="15">
        <v>0</v>
      </c>
      <c r="S163" s="23"/>
      <c r="T163" s="24"/>
    </row>
    <row r="164" spans="1:20" x14ac:dyDescent="0.25">
      <c r="A164" s="13" t="s">
        <v>218</v>
      </c>
      <c r="B164" s="14">
        <v>481438.24343967438</v>
      </c>
      <c r="C164" s="15" t="s">
        <v>137</v>
      </c>
      <c r="D164" s="32" t="str">
        <f t="shared" si="2"/>
        <v/>
      </c>
      <c r="E164" s="16" t="s">
        <v>137</v>
      </c>
      <c r="F164" s="17" t="s">
        <v>117</v>
      </c>
      <c r="G164" s="17" t="s">
        <v>30</v>
      </c>
      <c r="H164" s="17" t="s">
        <v>22</v>
      </c>
      <c r="I164" s="17">
        <v>0</v>
      </c>
      <c r="J164" s="17" t="s">
        <v>117</v>
      </c>
      <c r="K164" s="17" t="s">
        <v>30</v>
      </c>
      <c r="L164" s="17" t="s">
        <v>22</v>
      </c>
      <c r="M164" s="17">
        <v>0</v>
      </c>
      <c r="N164" s="17">
        <v>0</v>
      </c>
      <c r="O164" s="17" t="s">
        <v>137</v>
      </c>
      <c r="P164" s="17" t="s">
        <v>142</v>
      </c>
      <c r="Q164" s="16">
        <v>60</v>
      </c>
      <c r="R164" s="16">
        <v>525600</v>
      </c>
      <c r="S164" s="18">
        <v>0.91597839315006535</v>
      </c>
      <c r="T164" s="19"/>
    </row>
    <row r="165" spans="1:20" x14ac:dyDescent="0.25">
      <c r="A165" s="13" t="s">
        <v>218</v>
      </c>
      <c r="B165" s="14">
        <v>335489.9765625</v>
      </c>
      <c r="C165" s="15" t="s">
        <v>137</v>
      </c>
      <c r="D165" s="32" t="str">
        <f t="shared" si="2"/>
        <v/>
      </c>
      <c r="E165" s="16" t="s">
        <v>137</v>
      </c>
      <c r="F165" s="17" t="s">
        <v>117</v>
      </c>
      <c r="G165" s="17" t="s">
        <v>30</v>
      </c>
      <c r="H165" s="17" t="s">
        <v>22</v>
      </c>
      <c r="I165" s="17">
        <v>0</v>
      </c>
      <c r="J165" s="17" t="s">
        <v>117</v>
      </c>
      <c r="K165" s="17" t="s">
        <v>30</v>
      </c>
      <c r="L165" s="17" t="s">
        <v>22</v>
      </c>
      <c r="M165" s="17">
        <v>0</v>
      </c>
      <c r="N165" s="17">
        <v>0</v>
      </c>
      <c r="O165" s="17" t="s">
        <v>137</v>
      </c>
      <c r="P165" s="17" t="s">
        <v>142</v>
      </c>
      <c r="Q165" s="16">
        <v>49</v>
      </c>
      <c r="R165" s="16">
        <v>429240</v>
      </c>
      <c r="S165" s="18">
        <v>0.78159066387685217</v>
      </c>
      <c r="T165" s="19"/>
    </row>
    <row r="166" spans="1:20" x14ac:dyDescent="0.25">
      <c r="A166" s="20" t="s">
        <v>116</v>
      </c>
      <c r="B166" s="21">
        <v>816928.22000217438</v>
      </c>
      <c r="C166" s="15">
        <v>25754.5304</v>
      </c>
      <c r="D166" s="32">
        <f t="shared" si="2"/>
        <v>25.7545304</v>
      </c>
      <c r="E166" s="16" t="s">
        <v>219</v>
      </c>
      <c r="F166" s="22" t="s">
        <v>117</v>
      </c>
      <c r="G166" s="22" t="s">
        <v>30</v>
      </c>
      <c r="H166" s="22" t="s">
        <v>22</v>
      </c>
      <c r="I166" s="22"/>
      <c r="J166" s="22"/>
      <c r="K166" s="22"/>
      <c r="L166" s="22"/>
      <c r="M166" s="22"/>
      <c r="N166" s="22"/>
      <c r="O166" s="22"/>
      <c r="P166" s="22"/>
      <c r="Q166" s="15">
        <v>109</v>
      </c>
      <c r="R166" s="15">
        <v>954840</v>
      </c>
      <c r="S166" s="23"/>
      <c r="T166" s="24"/>
    </row>
    <row r="167" spans="1:20" x14ac:dyDescent="0.25">
      <c r="A167" s="13" t="s">
        <v>220</v>
      </c>
      <c r="B167" s="14">
        <v>218061.68322116137</v>
      </c>
      <c r="C167" s="15" t="s">
        <v>137</v>
      </c>
      <c r="D167" s="32" t="str">
        <f t="shared" si="2"/>
        <v/>
      </c>
      <c r="E167" s="16" t="s">
        <v>137</v>
      </c>
      <c r="F167" s="17" t="s">
        <v>119</v>
      </c>
      <c r="G167" s="17" t="s">
        <v>41</v>
      </c>
      <c r="H167" s="17" t="s">
        <v>42</v>
      </c>
      <c r="I167" s="17">
        <v>1</v>
      </c>
      <c r="J167" s="17" t="s">
        <v>119</v>
      </c>
      <c r="K167" s="17" t="s">
        <v>41</v>
      </c>
      <c r="L167" s="17" t="s">
        <v>42</v>
      </c>
      <c r="M167" s="17">
        <v>1</v>
      </c>
      <c r="N167" s="17">
        <v>2380157</v>
      </c>
      <c r="O167" s="17">
        <v>9.1616512365008423E-2</v>
      </c>
      <c r="P167" s="17">
        <v>0</v>
      </c>
      <c r="Q167" s="16">
        <v>120</v>
      </c>
      <c r="R167" s="16">
        <v>1051200</v>
      </c>
      <c r="S167" s="18">
        <v>0.20744071843717785</v>
      </c>
      <c r="T167" s="19"/>
    </row>
    <row r="168" spans="1:20" x14ac:dyDescent="0.25">
      <c r="A168" s="20" t="s">
        <v>118</v>
      </c>
      <c r="B168" s="21">
        <v>218061.68322116137</v>
      </c>
      <c r="C168" s="15">
        <v>1182662.0050910001</v>
      </c>
      <c r="D168" s="32">
        <f t="shared" si="2"/>
        <v>1182.6620050910001</v>
      </c>
      <c r="E168" s="16" t="s">
        <v>221</v>
      </c>
      <c r="F168" s="22" t="s">
        <v>119</v>
      </c>
      <c r="G168" s="22" t="s">
        <v>41</v>
      </c>
      <c r="H168" s="22" t="s">
        <v>42</v>
      </c>
      <c r="I168" s="22"/>
      <c r="J168" s="22"/>
      <c r="K168" s="22"/>
      <c r="L168" s="22"/>
      <c r="M168" s="22"/>
      <c r="N168" s="22"/>
      <c r="O168" s="22"/>
      <c r="P168" s="22"/>
      <c r="Q168" s="15">
        <v>120</v>
      </c>
      <c r="R168" s="15">
        <v>1051200</v>
      </c>
      <c r="S168" s="23"/>
      <c r="T168" s="24"/>
    </row>
    <row r="169" spans="1:20" x14ac:dyDescent="0.25">
      <c r="A169" s="13" t="s">
        <v>222</v>
      </c>
      <c r="B169" s="14">
        <v>15341.794270705945</v>
      </c>
      <c r="C169" s="15" t="s">
        <v>137</v>
      </c>
      <c r="D169" s="32" t="str">
        <f t="shared" si="2"/>
        <v/>
      </c>
      <c r="E169" s="16" t="s">
        <v>137</v>
      </c>
      <c r="F169" s="17" t="s">
        <v>46</v>
      </c>
      <c r="G169" s="17" t="s">
        <v>57</v>
      </c>
      <c r="H169" s="17" t="s">
        <v>57</v>
      </c>
      <c r="I169" s="17">
        <v>1</v>
      </c>
      <c r="J169" s="17">
        <v>0</v>
      </c>
      <c r="K169" s="17" t="s">
        <v>57</v>
      </c>
      <c r="L169" s="17" t="s">
        <v>57</v>
      </c>
      <c r="M169" s="17">
        <v>1</v>
      </c>
      <c r="N169" s="17">
        <v>0</v>
      </c>
      <c r="O169" s="17" t="s">
        <v>137</v>
      </c>
      <c r="P169" s="17">
        <v>0</v>
      </c>
      <c r="Q169" s="16">
        <v>9.35</v>
      </c>
      <c r="R169" s="16">
        <v>81906</v>
      </c>
      <c r="S169" s="18">
        <v>0.18730977304111962</v>
      </c>
      <c r="T169" s="19"/>
    </row>
    <row r="170" spans="1:20" x14ac:dyDescent="0.25">
      <c r="A170" s="20" t="s">
        <v>120</v>
      </c>
      <c r="B170" s="21">
        <v>15341.794270705945</v>
      </c>
      <c r="C170" s="15" t="s">
        <v>142</v>
      </c>
      <c r="D170" s="32" t="str">
        <f t="shared" si="2"/>
        <v/>
      </c>
      <c r="E170" s="16" t="s">
        <v>143</v>
      </c>
      <c r="F170" s="22" t="s">
        <v>46</v>
      </c>
      <c r="G170" s="22" t="s">
        <v>57</v>
      </c>
      <c r="H170" s="22" t="s">
        <v>57</v>
      </c>
      <c r="I170" s="22"/>
      <c r="J170" s="22"/>
      <c r="K170" s="22"/>
      <c r="L170" s="22"/>
      <c r="M170" s="22"/>
      <c r="N170" s="22"/>
      <c r="O170" s="22"/>
      <c r="P170" s="22"/>
      <c r="Q170" s="15">
        <v>9.35</v>
      </c>
      <c r="R170" s="15">
        <v>81906</v>
      </c>
      <c r="S170" s="23"/>
      <c r="T170" s="24"/>
    </row>
    <row r="171" spans="1:20" x14ac:dyDescent="0.25">
      <c r="A171" s="13" t="s">
        <v>223</v>
      </c>
      <c r="B171" s="14">
        <v>271973.43401765823</v>
      </c>
      <c r="C171" s="15" t="s">
        <v>137</v>
      </c>
      <c r="D171" s="32" t="str">
        <f t="shared" si="2"/>
        <v/>
      </c>
      <c r="E171" s="16" t="s">
        <v>137</v>
      </c>
      <c r="F171" s="17" t="s">
        <v>122</v>
      </c>
      <c r="G171" s="17" t="s">
        <v>28</v>
      </c>
      <c r="H171" s="17" t="s">
        <v>46</v>
      </c>
      <c r="I171" s="17">
        <v>0</v>
      </c>
      <c r="J171" s="17" t="s">
        <v>122</v>
      </c>
      <c r="K171" s="17" t="s">
        <v>28</v>
      </c>
      <c r="L171" s="17" t="s">
        <v>46</v>
      </c>
      <c r="M171" s="17">
        <v>0</v>
      </c>
      <c r="N171" s="17">
        <v>0</v>
      </c>
      <c r="O171" s="17" t="s">
        <v>137</v>
      </c>
      <c r="P171" s="17">
        <v>0</v>
      </c>
      <c r="Q171" s="16">
        <v>45</v>
      </c>
      <c r="R171" s="16">
        <v>394200</v>
      </c>
      <c r="S171" s="18">
        <v>0.68993768142480527</v>
      </c>
      <c r="T171" s="19"/>
    </row>
    <row r="172" spans="1:20" x14ac:dyDescent="0.25">
      <c r="A172" s="20" t="s">
        <v>121</v>
      </c>
      <c r="B172" s="21">
        <v>271973.43401765823</v>
      </c>
      <c r="C172" s="15">
        <v>46360.388645999999</v>
      </c>
      <c r="D172" s="32">
        <f t="shared" si="2"/>
        <v>46.360388645999997</v>
      </c>
      <c r="E172" s="16" t="s">
        <v>224</v>
      </c>
      <c r="F172" s="22" t="s">
        <v>122</v>
      </c>
      <c r="G172" s="22" t="s">
        <v>28</v>
      </c>
      <c r="H172" s="22" t="s">
        <v>46</v>
      </c>
      <c r="I172" s="22"/>
      <c r="J172" s="22"/>
      <c r="K172" s="22"/>
      <c r="L172" s="22"/>
      <c r="M172" s="22"/>
      <c r="N172" s="22"/>
      <c r="O172" s="22"/>
      <c r="P172" s="22"/>
      <c r="Q172" s="15">
        <v>45</v>
      </c>
      <c r="R172" s="15">
        <v>394200</v>
      </c>
      <c r="S172" s="23"/>
      <c r="T172" s="24"/>
    </row>
    <row r="173" spans="1:20" x14ac:dyDescent="0.25">
      <c r="A173" s="13" t="s">
        <v>225</v>
      </c>
      <c r="B173" s="14">
        <v>315834.27177681786</v>
      </c>
      <c r="C173" s="15" t="s">
        <v>137</v>
      </c>
      <c r="D173" s="32" t="str">
        <f t="shared" si="2"/>
        <v/>
      </c>
      <c r="E173" s="16" t="s">
        <v>137</v>
      </c>
      <c r="F173" s="17" t="s">
        <v>226</v>
      </c>
      <c r="G173" s="17" t="s">
        <v>30</v>
      </c>
      <c r="H173" s="17" t="s">
        <v>22</v>
      </c>
      <c r="I173" s="17">
        <v>0</v>
      </c>
      <c r="J173" s="17" t="s">
        <v>226</v>
      </c>
      <c r="K173" s="17" t="s">
        <v>30</v>
      </c>
      <c r="L173" s="17" t="s">
        <v>22</v>
      </c>
      <c r="M173" s="17">
        <v>0</v>
      </c>
      <c r="N173" s="17">
        <v>0</v>
      </c>
      <c r="O173" s="17" t="s">
        <v>137</v>
      </c>
      <c r="P173" s="17" t="s">
        <v>67</v>
      </c>
      <c r="Q173" s="16">
        <v>48</v>
      </c>
      <c r="R173" s="16">
        <v>420480</v>
      </c>
      <c r="S173" s="18">
        <v>0.75112792945399987</v>
      </c>
      <c r="T173" s="19"/>
    </row>
    <row r="174" spans="1:20" x14ac:dyDescent="0.25">
      <c r="A174" s="13" t="s">
        <v>225</v>
      </c>
      <c r="B174" s="14">
        <v>316124.52280974388</v>
      </c>
      <c r="C174" s="15" t="s">
        <v>137</v>
      </c>
      <c r="D174" s="32" t="str">
        <f t="shared" si="2"/>
        <v/>
      </c>
      <c r="E174" s="16" t="s">
        <v>137</v>
      </c>
      <c r="F174" s="17" t="s">
        <v>124</v>
      </c>
      <c r="G174" s="17" t="s">
        <v>30</v>
      </c>
      <c r="H174" s="17" t="s">
        <v>22</v>
      </c>
      <c r="I174" s="17">
        <v>0</v>
      </c>
      <c r="J174" s="17" t="s">
        <v>124</v>
      </c>
      <c r="K174" s="17" t="s">
        <v>30</v>
      </c>
      <c r="L174" s="17" t="s">
        <v>22</v>
      </c>
      <c r="M174" s="17">
        <v>0</v>
      </c>
      <c r="N174" s="17">
        <v>0</v>
      </c>
      <c r="O174" s="17" t="s">
        <v>137</v>
      </c>
      <c r="P174" s="17" t="s">
        <v>67</v>
      </c>
      <c r="Q174" s="16">
        <v>48</v>
      </c>
      <c r="R174" s="16">
        <v>420480</v>
      </c>
      <c r="S174" s="18">
        <v>0.75181821444478658</v>
      </c>
      <c r="T174" s="19"/>
    </row>
    <row r="175" spans="1:20" x14ac:dyDescent="0.25">
      <c r="A175" s="13" t="s">
        <v>225</v>
      </c>
      <c r="B175" s="14">
        <v>144776.25632357597</v>
      </c>
      <c r="C175" s="15" t="s">
        <v>137</v>
      </c>
      <c r="D175" s="32" t="str">
        <f t="shared" si="2"/>
        <v/>
      </c>
      <c r="E175" s="16" t="s">
        <v>137</v>
      </c>
      <c r="F175" s="17" t="s">
        <v>124</v>
      </c>
      <c r="G175" s="17" t="s">
        <v>30</v>
      </c>
      <c r="H175" s="17" t="s">
        <v>22</v>
      </c>
      <c r="I175" s="17">
        <v>0</v>
      </c>
      <c r="J175" s="17" t="s">
        <v>124</v>
      </c>
      <c r="K175" s="17" t="s">
        <v>30</v>
      </c>
      <c r="L175" s="17" t="s">
        <v>22</v>
      </c>
      <c r="M175" s="17">
        <v>0</v>
      </c>
      <c r="N175" s="17">
        <v>0</v>
      </c>
      <c r="O175" s="17" t="s">
        <v>137</v>
      </c>
      <c r="P175" s="17" t="s">
        <v>67</v>
      </c>
      <c r="Q175" s="16">
        <v>30.4</v>
      </c>
      <c r="R175" s="16">
        <v>266304</v>
      </c>
      <c r="S175" s="18">
        <v>0.54365032565630245</v>
      </c>
      <c r="T175" s="19"/>
    </row>
    <row r="176" spans="1:20" x14ac:dyDescent="0.25">
      <c r="A176" s="20" t="s">
        <v>123</v>
      </c>
      <c r="B176" s="21">
        <v>776735.05091013771</v>
      </c>
      <c r="C176" s="15">
        <v>26741.620312999999</v>
      </c>
      <c r="D176" s="32">
        <f t="shared" si="2"/>
        <v>26.741620312999999</v>
      </c>
      <c r="E176" s="16" t="s">
        <v>227</v>
      </c>
      <c r="F176" s="22" t="s">
        <v>124</v>
      </c>
      <c r="G176" s="22" t="s">
        <v>30</v>
      </c>
      <c r="H176" s="22" t="s">
        <v>22</v>
      </c>
      <c r="I176" s="22"/>
      <c r="J176" s="22"/>
      <c r="K176" s="22"/>
      <c r="L176" s="22"/>
      <c r="M176" s="22"/>
      <c r="N176" s="22"/>
      <c r="O176" s="22"/>
      <c r="P176" s="22"/>
      <c r="Q176" s="15">
        <v>126.4</v>
      </c>
      <c r="R176" s="15">
        <v>1107264</v>
      </c>
      <c r="S176" s="23"/>
      <c r="T176" s="24"/>
    </row>
    <row r="177" spans="1:20" x14ac:dyDescent="0.25">
      <c r="A177" s="13" t="s">
        <v>126</v>
      </c>
      <c r="B177" s="14">
        <v>122.64374899864197</v>
      </c>
      <c r="C177" s="15" t="s">
        <v>137</v>
      </c>
      <c r="D177" s="32" t="str">
        <f t="shared" si="2"/>
        <v/>
      </c>
      <c r="E177" s="16" t="s">
        <v>137</v>
      </c>
      <c r="F177" s="17" t="s">
        <v>126</v>
      </c>
      <c r="G177" s="17" t="s">
        <v>66</v>
      </c>
      <c r="H177" s="17" t="s">
        <v>67</v>
      </c>
      <c r="I177" s="17">
        <v>0</v>
      </c>
      <c r="J177" s="17" t="s">
        <v>126</v>
      </c>
      <c r="K177" s="17" t="s">
        <v>66</v>
      </c>
      <c r="L177" s="17" t="s">
        <v>67</v>
      </c>
      <c r="M177" s="17">
        <v>0</v>
      </c>
      <c r="N177" s="17">
        <v>0</v>
      </c>
      <c r="O177" s="17" t="s">
        <v>137</v>
      </c>
      <c r="P177" s="17" t="s">
        <v>142</v>
      </c>
      <c r="Q177" s="16">
        <v>11</v>
      </c>
      <c r="R177" s="16">
        <v>96360</v>
      </c>
      <c r="S177" s="18">
        <v>1.2727661788983185E-3</v>
      </c>
      <c r="T177" s="19"/>
    </row>
    <row r="178" spans="1:20" x14ac:dyDescent="0.25">
      <c r="A178" s="20" t="s">
        <v>125</v>
      </c>
      <c r="B178" s="21">
        <v>122.64374899864197</v>
      </c>
      <c r="C178" s="15" t="s">
        <v>142</v>
      </c>
      <c r="D178" s="32" t="str">
        <f t="shared" si="2"/>
        <v/>
      </c>
      <c r="E178" s="16">
        <v>0</v>
      </c>
      <c r="F178" s="22" t="s">
        <v>126</v>
      </c>
      <c r="G178" s="22" t="s">
        <v>66</v>
      </c>
      <c r="H178" s="22" t="s">
        <v>67</v>
      </c>
      <c r="I178" s="22"/>
      <c r="J178" s="22"/>
      <c r="K178" s="22"/>
      <c r="L178" s="22"/>
      <c r="M178" s="22"/>
      <c r="N178" s="22"/>
      <c r="O178" s="22"/>
      <c r="P178" s="22"/>
      <c r="Q178" s="15">
        <v>11</v>
      </c>
      <c r="R178" s="15">
        <v>96360</v>
      </c>
      <c r="S178" s="23"/>
      <c r="T178" s="24"/>
    </row>
    <row r="179" spans="1:20" x14ac:dyDescent="0.25">
      <c r="A179" s="13" t="s">
        <v>228</v>
      </c>
      <c r="B179" s="14">
        <v>5636.3203125</v>
      </c>
      <c r="C179" s="15">
        <v>0</v>
      </c>
      <c r="D179" s="32">
        <f t="shared" si="2"/>
        <v>0</v>
      </c>
      <c r="E179" s="16">
        <v>0</v>
      </c>
      <c r="F179" s="17" t="s">
        <v>36</v>
      </c>
      <c r="G179" s="17" t="s">
        <v>76</v>
      </c>
      <c r="H179" s="17" t="s">
        <v>67</v>
      </c>
      <c r="I179" s="17">
        <v>0</v>
      </c>
      <c r="J179" s="17" t="s">
        <v>36</v>
      </c>
      <c r="K179" s="17" t="s">
        <v>76</v>
      </c>
      <c r="L179" s="17" t="s">
        <v>67</v>
      </c>
      <c r="M179" s="17">
        <v>0</v>
      </c>
      <c r="N179" s="17">
        <v>0</v>
      </c>
      <c r="O179" s="17" t="s">
        <v>137</v>
      </c>
      <c r="P179" s="17" t="s">
        <v>142</v>
      </c>
      <c r="Q179" s="16">
        <v>110</v>
      </c>
      <c r="R179" s="16">
        <v>963600</v>
      </c>
      <c r="S179" s="18">
        <v>5.8492323707970114E-3</v>
      </c>
      <c r="T179" s="19"/>
    </row>
    <row r="180" spans="1:20" x14ac:dyDescent="0.25">
      <c r="A180" s="13" t="s">
        <v>228</v>
      </c>
      <c r="B180" s="14">
        <v>5402.0390625</v>
      </c>
      <c r="C180" s="15">
        <v>0</v>
      </c>
      <c r="D180" s="32">
        <f t="shared" si="2"/>
        <v>0</v>
      </c>
      <c r="E180" s="16">
        <v>0</v>
      </c>
      <c r="F180" s="17" t="s">
        <v>36</v>
      </c>
      <c r="G180" s="17" t="s">
        <v>76</v>
      </c>
      <c r="H180" s="17" t="s">
        <v>67</v>
      </c>
      <c r="I180" s="17">
        <v>0</v>
      </c>
      <c r="J180" s="17" t="s">
        <v>36</v>
      </c>
      <c r="K180" s="17" t="s">
        <v>76</v>
      </c>
      <c r="L180" s="17" t="s">
        <v>67</v>
      </c>
      <c r="M180" s="17">
        <v>0</v>
      </c>
      <c r="N180" s="17">
        <v>0</v>
      </c>
      <c r="O180" s="17" t="s">
        <v>137</v>
      </c>
      <c r="P180" s="17" t="s">
        <v>142</v>
      </c>
      <c r="Q180" s="16">
        <v>110</v>
      </c>
      <c r="R180" s="16">
        <v>963600</v>
      </c>
      <c r="S180" s="18">
        <v>5.6061011441469492E-3</v>
      </c>
      <c r="T180" s="19"/>
    </row>
    <row r="181" spans="1:20" x14ac:dyDescent="0.25">
      <c r="A181" s="13" t="s">
        <v>228</v>
      </c>
      <c r="B181" s="14">
        <v>1357906.2000608444</v>
      </c>
      <c r="C181" s="15">
        <v>0</v>
      </c>
      <c r="D181" s="32">
        <f t="shared" si="2"/>
        <v>0</v>
      </c>
      <c r="E181" s="16">
        <v>0</v>
      </c>
      <c r="F181" s="17" t="s">
        <v>36</v>
      </c>
      <c r="G181" s="17" t="s">
        <v>21</v>
      </c>
      <c r="H181" s="17" t="s">
        <v>22</v>
      </c>
      <c r="I181" s="17">
        <v>0</v>
      </c>
      <c r="J181" s="17" t="s">
        <v>36</v>
      </c>
      <c r="K181" s="17" t="s">
        <v>21</v>
      </c>
      <c r="L181" s="17" t="s">
        <v>22</v>
      </c>
      <c r="M181" s="17">
        <v>0</v>
      </c>
      <c r="N181" s="17">
        <v>0</v>
      </c>
      <c r="O181" s="17" t="s">
        <v>137</v>
      </c>
      <c r="P181" s="17" t="s">
        <v>67</v>
      </c>
      <c r="Q181" s="16">
        <v>228</v>
      </c>
      <c r="R181" s="16">
        <v>1997280</v>
      </c>
      <c r="S181" s="18">
        <v>0.67987773374831995</v>
      </c>
      <c r="T181" s="25"/>
    </row>
    <row r="182" spans="1:20" x14ac:dyDescent="0.25">
      <c r="A182" s="13" t="s">
        <v>228</v>
      </c>
      <c r="B182" s="14" t="s">
        <v>137</v>
      </c>
      <c r="C182" s="15">
        <v>0</v>
      </c>
      <c r="D182" s="32">
        <f t="shared" si="2"/>
        <v>0</v>
      </c>
      <c r="E182" s="16">
        <v>0</v>
      </c>
      <c r="F182" s="17" t="s">
        <v>36</v>
      </c>
      <c r="G182" s="17" t="s">
        <v>21</v>
      </c>
      <c r="H182" s="17" t="s">
        <v>22</v>
      </c>
      <c r="I182" s="17">
        <v>0</v>
      </c>
      <c r="J182" s="17" t="s">
        <v>36</v>
      </c>
      <c r="K182" s="17" t="s">
        <v>21</v>
      </c>
      <c r="L182" s="17" t="s">
        <v>22</v>
      </c>
      <c r="M182" s="17">
        <v>0</v>
      </c>
      <c r="N182" s="17">
        <v>0</v>
      </c>
      <c r="O182" s="17" t="s">
        <v>137</v>
      </c>
      <c r="P182" s="17" t="s">
        <v>67</v>
      </c>
      <c r="Q182" s="16">
        <v>363</v>
      </c>
      <c r="R182" s="16">
        <v>3179880</v>
      </c>
      <c r="S182" s="18" t="s">
        <v>137</v>
      </c>
      <c r="T182" s="25"/>
    </row>
    <row r="183" spans="1:20" x14ac:dyDescent="0.25">
      <c r="A183" s="13" t="s">
        <v>228</v>
      </c>
      <c r="B183" s="14">
        <v>855498.91822934151</v>
      </c>
      <c r="C183" s="15">
        <v>0</v>
      </c>
      <c r="D183" s="32">
        <f t="shared" si="2"/>
        <v>0</v>
      </c>
      <c r="E183" s="16">
        <v>0</v>
      </c>
      <c r="F183" s="17" t="s">
        <v>36</v>
      </c>
      <c r="G183" s="17" t="s">
        <v>21</v>
      </c>
      <c r="H183" s="17" t="s">
        <v>22</v>
      </c>
      <c r="I183" s="17">
        <v>0</v>
      </c>
      <c r="J183" s="17" t="s">
        <v>36</v>
      </c>
      <c r="K183" s="17" t="s">
        <v>21</v>
      </c>
      <c r="L183" s="17" t="s">
        <v>22</v>
      </c>
      <c r="M183" s="17">
        <v>0</v>
      </c>
      <c r="N183" s="17">
        <v>0</v>
      </c>
      <c r="O183" s="17" t="s">
        <v>137</v>
      </c>
      <c r="P183" s="17" t="s">
        <v>67</v>
      </c>
      <c r="Q183" s="16">
        <v>135</v>
      </c>
      <c r="R183" s="16">
        <v>1182600</v>
      </c>
      <c r="S183" s="18">
        <v>0.72340513971701459</v>
      </c>
      <c r="T183" s="25"/>
    </row>
    <row r="184" spans="1:20" x14ac:dyDescent="0.25">
      <c r="A184" s="20" t="s">
        <v>127</v>
      </c>
      <c r="B184" s="21">
        <v>2224443.4776651859</v>
      </c>
      <c r="C184" s="15">
        <v>109329.24316899999</v>
      </c>
      <c r="D184" s="32">
        <f t="shared" si="2"/>
        <v>109.32924316899999</v>
      </c>
      <c r="E184" s="16" t="s">
        <v>229</v>
      </c>
      <c r="F184" s="22" t="s">
        <v>36</v>
      </c>
      <c r="G184" s="22" t="s">
        <v>79</v>
      </c>
      <c r="H184" s="22" t="s">
        <v>22</v>
      </c>
      <c r="I184" s="22"/>
      <c r="J184" s="22"/>
      <c r="K184" s="22"/>
      <c r="L184" s="22"/>
      <c r="M184" s="22"/>
      <c r="N184" s="22"/>
      <c r="O184" s="22"/>
      <c r="P184" s="22"/>
      <c r="Q184" s="15">
        <v>946</v>
      </c>
      <c r="R184" s="15">
        <v>8286960</v>
      </c>
      <c r="S184" s="23"/>
      <c r="T184" s="26"/>
    </row>
    <row r="185" spans="1:20" x14ac:dyDescent="0.25">
      <c r="A185" s="13" t="s">
        <v>230</v>
      </c>
      <c r="B185" s="14">
        <v>375617.63829278946</v>
      </c>
      <c r="C185" s="15">
        <v>0</v>
      </c>
      <c r="D185" s="32">
        <f t="shared" si="2"/>
        <v>0</v>
      </c>
      <c r="E185" s="16">
        <v>0</v>
      </c>
      <c r="F185" s="17" t="s">
        <v>49</v>
      </c>
      <c r="G185" s="17" t="s">
        <v>129</v>
      </c>
      <c r="H185" s="17" t="s">
        <v>42</v>
      </c>
      <c r="I185" s="17">
        <v>1</v>
      </c>
      <c r="J185" s="17" t="s">
        <v>49</v>
      </c>
      <c r="K185" s="17" t="s">
        <v>129</v>
      </c>
      <c r="L185" s="17" t="s">
        <v>42</v>
      </c>
      <c r="M185" s="17">
        <v>1</v>
      </c>
      <c r="N185" s="17">
        <v>0</v>
      </c>
      <c r="O185" s="17" t="s">
        <v>137</v>
      </c>
      <c r="P185" s="17">
        <v>0</v>
      </c>
      <c r="Q185" s="16">
        <v>130</v>
      </c>
      <c r="R185" s="16">
        <v>1138800</v>
      </c>
      <c r="S185" s="18">
        <v>0.32983635255777088</v>
      </c>
      <c r="T185" s="19"/>
    </row>
    <row r="186" spans="1:20" x14ac:dyDescent="0.25">
      <c r="A186" s="20" t="s">
        <v>128</v>
      </c>
      <c r="B186" s="21">
        <v>375617.63829278946</v>
      </c>
      <c r="C186" s="15">
        <v>3855372.6360539999</v>
      </c>
      <c r="D186" s="32">
        <f t="shared" si="2"/>
        <v>3855.3726360539999</v>
      </c>
      <c r="E186" s="16" t="s">
        <v>231</v>
      </c>
      <c r="F186" s="22" t="s">
        <v>49</v>
      </c>
      <c r="G186" s="22" t="s">
        <v>129</v>
      </c>
      <c r="H186" s="22" t="s">
        <v>42</v>
      </c>
      <c r="I186" s="22"/>
      <c r="J186" s="22"/>
      <c r="K186" s="22"/>
      <c r="L186" s="22"/>
      <c r="M186" s="22"/>
      <c r="N186" s="22"/>
      <c r="O186" s="22"/>
      <c r="P186" s="22"/>
      <c r="Q186" s="15">
        <v>130</v>
      </c>
      <c r="R186" s="15">
        <v>1138800</v>
      </c>
      <c r="S186" s="23"/>
      <c r="T186" s="24"/>
    </row>
    <row r="187" spans="1:20" x14ac:dyDescent="0.25">
      <c r="A187" s="13" t="s">
        <v>232</v>
      </c>
      <c r="B187" s="14">
        <v>262498.88151431084</v>
      </c>
      <c r="C187" s="15">
        <v>0</v>
      </c>
      <c r="D187" s="32">
        <f t="shared" si="2"/>
        <v>0</v>
      </c>
      <c r="E187" s="16">
        <v>0</v>
      </c>
      <c r="F187" s="17" t="s">
        <v>49</v>
      </c>
      <c r="G187" s="17" t="s">
        <v>129</v>
      </c>
      <c r="H187" s="17" t="s">
        <v>42</v>
      </c>
      <c r="I187" s="17">
        <v>1</v>
      </c>
      <c r="J187" s="17" t="s">
        <v>49</v>
      </c>
      <c r="K187" s="17" t="s">
        <v>129</v>
      </c>
      <c r="L187" s="17" t="s">
        <v>42</v>
      </c>
      <c r="M187" s="17">
        <v>1</v>
      </c>
      <c r="N187" s="17">
        <v>0</v>
      </c>
      <c r="O187" s="17" t="s">
        <v>137</v>
      </c>
      <c r="P187" s="17">
        <v>0</v>
      </c>
      <c r="Q187" s="16">
        <v>136</v>
      </c>
      <c r="R187" s="16">
        <v>1191360</v>
      </c>
      <c r="S187" s="18">
        <v>0.22033548340913817</v>
      </c>
      <c r="T187" s="19"/>
    </row>
    <row r="188" spans="1:20" x14ac:dyDescent="0.25">
      <c r="A188" s="20" t="s">
        <v>130</v>
      </c>
      <c r="B188" s="21">
        <v>262498.88151431084</v>
      </c>
      <c r="C188" s="15">
        <v>3088739.7062869999</v>
      </c>
      <c r="D188" s="32">
        <f t="shared" si="2"/>
        <v>3088.739706287</v>
      </c>
      <c r="E188" s="16" t="s">
        <v>233</v>
      </c>
      <c r="F188" s="22" t="s">
        <v>49</v>
      </c>
      <c r="G188" s="22" t="s">
        <v>129</v>
      </c>
      <c r="H188" s="22" t="s">
        <v>42</v>
      </c>
      <c r="I188" s="22"/>
      <c r="J188" s="22"/>
      <c r="K188" s="22"/>
      <c r="L188" s="22"/>
      <c r="M188" s="22"/>
      <c r="N188" s="22"/>
      <c r="O188" s="22"/>
      <c r="P188" s="22"/>
      <c r="Q188" s="15">
        <v>136</v>
      </c>
      <c r="R188" s="15">
        <v>1191360</v>
      </c>
      <c r="S188" s="23"/>
      <c r="T188" s="24"/>
    </row>
    <row r="189" spans="1:20" x14ac:dyDescent="0.25">
      <c r="A189" s="13" t="s">
        <v>234</v>
      </c>
      <c r="B189" s="14">
        <v>1647726.9434974194</v>
      </c>
      <c r="C189" s="15">
        <v>0</v>
      </c>
      <c r="D189" s="32">
        <f t="shared" si="2"/>
        <v>0</v>
      </c>
      <c r="E189" s="16">
        <v>0</v>
      </c>
      <c r="F189" s="17" t="s">
        <v>63</v>
      </c>
      <c r="G189" s="17" t="s">
        <v>21</v>
      </c>
      <c r="H189" s="17" t="s">
        <v>22</v>
      </c>
      <c r="I189" s="17">
        <v>0</v>
      </c>
      <c r="J189" s="17" t="s">
        <v>63</v>
      </c>
      <c r="K189" s="17" t="s">
        <v>21</v>
      </c>
      <c r="L189" s="17" t="s">
        <v>22</v>
      </c>
      <c r="M189" s="17">
        <v>0</v>
      </c>
      <c r="N189" s="17">
        <v>0</v>
      </c>
      <c r="O189" s="17" t="s">
        <v>137</v>
      </c>
      <c r="P189" s="17" t="s">
        <v>67</v>
      </c>
      <c r="Q189" s="16">
        <v>430</v>
      </c>
      <c r="R189" s="16">
        <v>3766800</v>
      </c>
      <c r="S189" s="18">
        <v>0.43743414662244329</v>
      </c>
      <c r="T189" s="19"/>
    </row>
    <row r="190" spans="1:20" x14ac:dyDescent="0.25">
      <c r="A190" s="13" t="s">
        <v>234</v>
      </c>
      <c r="B190" s="14">
        <v>1673259.674880743</v>
      </c>
      <c r="C190" s="15">
        <v>0</v>
      </c>
      <c r="D190" s="32">
        <f t="shared" si="2"/>
        <v>0</v>
      </c>
      <c r="E190" s="16">
        <v>0</v>
      </c>
      <c r="F190" s="17" t="s">
        <v>63</v>
      </c>
      <c r="G190" s="17" t="s">
        <v>21</v>
      </c>
      <c r="H190" s="17" t="s">
        <v>22</v>
      </c>
      <c r="I190" s="17">
        <v>0</v>
      </c>
      <c r="J190" s="17" t="s">
        <v>63</v>
      </c>
      <c r="K190" s="17" t="s">
        <v>21</v>
      </c>
      <c r="L190" s="17" t="s">
        <v>22</v>
      </c>
      <c r="M190" s="17">
        <v>0</v>
      </c>
      <c r="N190" s="17">
        <v>0</v>
      </c>
      <c r="O190" s="17" t="s">
        <v>137</v>
      </c>
      <c r="P190" s="17" t="s">
        <v>67</v>
      </c>
      <c r="Q190" s="16">
        <v>430</v>
      </c>
      <c r="R190" s="16">
        <v>3766800</v>
      </c>
      <c r="S190" s="18">
        <v>0.44421250793265982</v>
      </c>
      <c r="T190" s="19"/>
    </row>
    <row r="191" spans="1:20" x14ac:dyDescent="0.25">
      <c r="A191" s="20" t="s">
        <v>131</v>
      </c>
      <c r="B191" s="21">
        <v>3320986.6183781624</v>
      </c>
      <c r="C191" s="15">
        <v>92174.288631999996</v>
      </c>
      <c r="D191" s="32">
        <f t="shared" si="2"/>
        <v>92.174288632</v>
      </c>
      <c r="E191" s="16" t="s">
        <v>235</v>
      </c>
      <c r="F191" s="22" t="s">
        <v>63</v>
      </c>
      <c r="G191" s="22" t="s">
        <v>21</v>
      </c>
      <c r="H191" s="22" t="s">
        <v>22</v>
      </c>
      <c r="I191" s="22"/>
      <c r="J191" s="22"/>
      <c r="K191" s="22"/>
      <c r="L191" s="22"/>
      <c r="M191" s="22"/>
      <c r="N191" s="22"/>
      <c r="O191" s="22"/>
      <c r="P191" s="22"/>
      <c r="Q191" s="15">
        <v>860</v>
      </c>
      <c r="R191" s="15">
        <v>7533600</v>
      </c>
      <c r="S191" s="23"/>
      <c r="T191" s="24"/>
    </row>
    <row r="192" spans="1:20" x14ac:dyDescent="0.25">
      <c r="A192" s="13" t="s">
        <v>236</v>
      </c>
      <c r="B192" s="14">
        <v>2528962.0452666283</v>
      </c>
      <c r="C192" s="15">
        <v>0</v>
      </c>
      <c r="D192" s="32">
        <f t="shared" si="2"/>
        <v>0</v>
      </c>
      <c r="E192" s="16">
        <v>0</v>
      </c>
      <c r="F192" s="17" t="s">
        <v>98</v>
      </c>
      <c r="G192" s="17" t="s">
        <v>21</v>
      </c>
      <c r="H192" s="17" t="s">
        <v>22</v>
      </c>
      <c r="I192" s="17">
        <v>0</v>
      </c>
      <c r="J192" s="17" t="s">
        <v>98</v>
      </c>
      <c r="K192" s="17" t="s">
        <v>21</v>
      </c>
      <c r="L192" s="17" t="s">
        <v>22</v>
      </c>
      <c r="M192" s="17">
        <v>0</v>
      </c>
      <c r="N192" s="17">
        <v>0</v>
      </c>
      <c r="O192" s="17" t="s">
        <v>137</v>
      </c>
      <c r="P192" s="17" t="s">
        <v>67</v>
      </c>
      <c r="Q192" s="16">
        <v>457</v>
      </c>
      <c r="R192" s="16">
        <v>4003320</v>
      </c>
      <c r="S192" s="18">
        <v>0.63171618688154541</v>
      </c>
      <c r="T192" s="19"/>
    </row>
    <row r="193" spans="1:20" x14ac:dyDescent="0.25">
      <c r="A193" s="13" t="s">
        <v>236</v>
      </c>
      <c r="B193" s="14">
        <v>3021714.8724215031</v>
      </c>
      <c r="C193" s="15">
        <v>0</v>
      </c>
      <c r="D193" s="32">
        <f t="shared" si="2"/>
        <v>0</v>
      </c>
      <c r="E193" s="16">
        <v>0</v>
      </c>
      <c r="F193" s="17" t="s">
        <v>98</v>
      </c>
      <c r="G193" s="17" t="s">
        <v>21</v>
      </c>
      <c r="H193" s="17" t="s">
        <v>22</v>
      </c>
      <c r="I193" s="17">
        <v>0</v>
      </c>
      <c r="J193" s="17" t="s">
        <v>98</v>
      </c>
      <c r="K193" s="17" t="s">
        <v>21</v>
      </c>
      <c r="L193" s="17" t="s">
        <v>22</v>
      </c>
      <c r="M193" s="17">
        <v>0</v>
      </c>
      <c r="N193" s="17">
        <v>0</v>
      </c>
      <c r="O193" s="17" t="s">
        <v>137</v>
      </c>
      <c r="P193" s="17" t="s">
        <v>67</v>
      </c>
      <c r="Q193" s="16">
        <v>455</v>
      </c>
      <c r="R193" s="16">
        <v>3985800</v>
      </c>
      <c r="S193" s="18">
        <v>0.75812004426250768</v>
      </c>
      <c r="T193" s="19"/>
    </row>
    <row r="194" spans="1:20" x14ac:dyDescent="0.25">
      <c r="A194" s="20" t="s">
        <v>132</v>
      </c>
      <c r="B194" s="21">
        <v>5550676.9176881313</v>
      </c>
      <c r="C194" s="15">
        <v>65428.928663999999</v>
      </c>
      <c r="D194" s="32">
        <f t="shared" si="2"/>
        <v>65.428928663999997</v>
      </c>
      <c r="E194" s="16" t="s">
        <v>237</v>
      </c>
      <c r="F194" s="22" t="s">
        <v>98</v>
      </c>
      <c r="G194" s="22" t="s">
        <v>21</v>
      </c>
      <c r="H194" s="22" t="s">
        <v>22</v>
      </c>
      <c r="I194" s="22"/>
      <c r="J194" s="22"/>
      <c r="K194" s="22"/>
      <c r="L194" s="22"/>
      <c r="M194" s="22"/>
      <c r="N194" s="22"/>
      <c r="O194" s="22"/>
      <c r="P194" s="22"/>
      <c r="Q194" s="15">
        <v>912</v>
      </c>
      <c r="R194" s="15">
        <v>7989120</v>
      </c>
      <c r="S194" s="23"/>
      <c r="T194" s="24"/>
    </row>
    <row r="195" spans="1:20" x14ac:dyDescent="0.25">
      <c r="A195" s="13" t="s">
        <v>238</v>
      </c>
      <c r="B195" s="14">
        <v>44685.77640247345</v>
      </c>
      <c r="C195" s="15">
        <v>0</v>
      </c>
      <c r="D195" s="32">
        <f t="shared" ref="D195:D209" si="3">IFERROR(C195/1000,"")</f>
        <v>0</v>
      </c>
      <c r="E195" s="16">
        <v>0</v>
      </c>
      <c r="F195" s="17" t="s">
        <v>134</v>
      </c>
      <c r="G195" s="17" t="s">
        <v>76</v>
      </c>
      <c r="H195" s="17" t="s">
        <v>22</v>
      </c>
      <c r="I195" s="17">
        <v>0</v>
      </c>
      <c r="J195" s="17" t="s">
        <v>134</v>
      </c>
      <c r="K195" s="17" t="s">
        <v>76</v>
      </c>
      <c r="L195" s="17" t="s">
        <v>22</v>
      </c>
      <c r="M195" s="17">
        <v>0</v>
      </c>
      <c r="N195" s="17">
        <v>0</v>
      </c>
      <c r="O195" s="17" t="s">
        <v>137</v>
      </c>
      <c r="P195" s="17" t="s">
        <v>67</v>
      </c>
      <c r="Q195" s="16">
        <v>100</v>
      </c>
      <c r="R195" s="16">
        <v>876000</v>
      </c>
      <c r="S195" s="18">
        <v>5.1011160276796176E-2</v>
      </c>
      <c r="T195" s="19"/>
    </row>
    <row r="196" spans="1:20" x14ac:dyDescent="0.25">
      <c r="A196" s="13" t="s">
        <v>238</v>
      </c>
      <c r="B196" s="14">
        <v>34334.734233140945</v>
      </c>
      <c r="C196" s="15">
        <v>0</v>
      </c>
      <c r="D196" s="32">
        <f t="shared" si="3"/>
        <v>0</v>
      </c>
      <c r="E196" s="16">
        <v>0</v>
      </c>
      <c r="F196" s="17" t="s">
        <v>134</v>
      </c>
      <c r="G196" s="17" t="s">
        <v>76</v>
      </c>
      <c r="H196" s="17" t="s">
        <v>22</v>
      </c>
      <c r="I196" s="17">
        <v>0</v>
      </c>
      <c r="J196" s="17" t="s">
        <v>134</v>
      </c>
      <c r="K196" s="17" t="s">
        <v>76</v>
      </c>
      <c r="L196" s="17" t="s">
        <v>22</v>
      </c>
      <c r="M196" s="17">
        <v>0</v>
      </c>
      <c r="N196" s="17">
        <v>0</v>
      </c>
      <c r="O196" s="17" t="s">
        <v>137</v>
      </c>
      <c r="P196" s="17" t="s">
        <v>67</v>
      </c>
      <c r="Q196" s="16">
        <v>100</v>
      </c>
      <c r="R196" s="16">
        <v>876000</v>
      </c>
      <c r="S196" s="18">
        <v>3.9194902092626653E-2</v>
      </c>
      <c r="T196" s="19"/>
    </row>
    <row r="197" spans="1:20" x14ac:dyDescent="0.25">
      <c r="A197" s="13" t="s">
        <v>238</v>
      </c>
      <c r="B197" s="14">
        <v>386230.32643127441</v>
      </c>
      <c r="C197" s="15">
        <v>0</v>
      </c>
      <c r="D197" s="32">
        <f t="shared" si="3"/>
        <v>0</v>
      </c>
      <c r="E197" s="16">
        <v>0</v>
      </c>
      <c r="F197" s="17" t="s">
        <v>134</v>
      </c>
      <c r="G197" s="17" t="s">
        <v>21</v>
      </c>
      <c r="H197" s="17" t="s">
        <v>22</v>
      </c>
      <c r="I197" s="17">
        <v>0</v>
      </c>
      <c r="J197" s="17" t="s">
        <v>134</v>
      </c>
      <c r="K197" s="17" t="s">
        <v>21</v>
      </c>
      <c r="L197" s="17" t="s">
        <v>22</v>
      </c>
      <c r="M197" s="17">
        <v>0</v>
      </c>
      <c r="N197" s="17">
        <v>0</v>
      </c>
      <c r="O197" s="17" t="s">
        <v>137</v>
      </c>
      <c r="P197" s="17" t="s">
        <v>67</v>
      </c>
      <c r="Q197" s="16">
        <v>115</v>
      </c>
      <c r="R197" s="16">
        <v>1007400</v>
      </c>
      <c r="S197" s="18">
        <v>0.38339321662822556</v>
      </c>
      <c r="T197" s="19"/>
    </row>
    <row r="198" spans="1:20" x14ac:dyDescent="0.25">
      <c r="A198" s="13" t="s">
        <v>238</v>
      </c>
      <c r="B198" s="14" t="s">
        <v>137</v>
      </c>
      <c r="C198" s="15">
        <v>0</v>
      </c>
      <c r="D198" s="32">
        <f t="shared" si="3"/>
        <v>0</v>
      </c>
      <c r="E198" s="16">
        <v>0</v>
      </c>
      <c r="F198" s="17" t="s">
        <v>134</v>
      </c>
      <c r="G198" s="17" t="s">
        <v>21</v>
      </c>
      <c r="H198" s="17" t="s">
        <v>22</v>
      </c>
      <c r="I198" s="17">
        <v>0</v>
      </c>
      <c r="J198" s="17" t="s">
        <v>134</v>
      </c>
      <c r="K198" s="17" t="s">
        <v>21</v>
      </c>
      <c r="L198" s="17" t="s">
        <v>22</v>
      </c>
      <c r="M198" s="17">
        <v>0</v>
      </c>
      <c r="N198" s="17">
        <v>0</v>
      </c>
      <c r="O198" s="17" t="s">
        <v>137</v>
      </c>
      <c r="P198" s="17" t="s">
        <v>67</v>
      </c>
      <c r="Q198" s="16">
        <v>335</v>
      </c>
      <c r="R198" s="16">
        <v>2934600</v>
      </c>
      <c r="S198" s="18" t="s">
        <v>137</v>
      </c>
      <c r="T198" s="19"/>
    </row>
    <row r="199" spans="1:20" x14ac:dyDescent="0.25">
      <c r="A199" s="13" t="s">
        <v>238</v>
      </c>
      <c r="B199" s="14" t="s">
        <v>137</v>
      </c>
      <c r="C199" s="15">
        <v>0</v>
      </c>
      <c r="D199" s="32">
        <f t="shared" si="3"/>
        <v>0</v>
      </c>
      <c r="E199" s="16">
        <v>0</v>
      </c>
      <c r="F199" s="17" t="s">
        <v>134</v>
      </c>
      <c r="G199" s="17" t="s">
        <v>179</v>
      </c>
      <c r="H199" s="17" t="s">
        <v>22</v>
      </c>
      <c r="I199" s="17">
        <v>0</v>
      </c>
      <c r="J199" s="17" t="s">
        <v>134</v>
      </c>
      <c r="K199" s="17" t="s">
        <v>179</v>
      </c>
      <c r="L199" s="17" t="s">
        <v>22</v>
      </c>
      <c r="M199" s="17">
        <v>0</v>
      </c>
      <c r="N199" s="17">
        <v>0</v>
      </c>
      <c r="O199" s="17" t="s">
        <v>137</v>
      </c>
      <c r="P199" s="17" t="s">
        <v>67</v>
      </c>
      <c r="Q199" s="16">
        <v>167.5</v>
      </c>
      <c r="R199" s="16">
        <v>1467300</v>
      </c>
      <c r="S199" s="18" t="s">
        <v>137</v>
      </c>
      <c r="T199" s="19"/>
    </row>
    <row r="200" spans="1:20" x14ac:dyDescent="0.25">
      <c r="A200" s="13" t="s">
        <v>238</v>
      </c>
      <c r="B200" s="14">
        <v>368612.26250457764</v>
      </c>
      <c r="C200" s="15">
        <v>0</v>
      </c>
      <c r="D200" s="32">
        <f t="shared" si="3"/>
        <v>0</v>
      </c>
      <c r="E200" s="16">
        <v>0</v>
      </c>
      <c r="F200" s="17" t="s">
        <v>134</v>
      </c>
      <c r="G200" s="17" t="s">
        <v>21</v>
      </c>
      <c r="H200" s="17" t="s">
        <v>22</v>
      </c>
      <c r="I200" s="17">
        <v>0</v>
      </c>
      <c r="J200" s="17" t="s">
        <v>134</v>
      </c>
      <c r="K200" s="17" t="s">
        <v>21</v>
      </c>
      <c r="L200" s="17" t="s">
        <v>22</v>
      </c>
      <c r="M200" s="17">
        <v>0</v>
      </c>
      <c r="N200" s="17">
        <v>0</v>
      </c>
      <c r="O200" s="17" t="s">
        <v>137</v>
      </c>
      <c r="P200" s="17" t="s">
        <v>67</v>
      </c>
      <c r="Q200" s="16">
        <v>115</v>
      </c>
      <c r="R200" s="16">
        <v>1007400</v>
      </c>
      <c r="S200" s="18">
        <v>0.36590456869622556</v>
      </c>
      <c r="T200" s="25"/>
    </row>
    <row r="201" spans="1:20" x14ac:dyDescent="0.25">
      <c r="A201" s="13" t="s">
        <v>238</v>
      </c>
      <c r="B201" s="14" t="s">
        <v>137</v>
      </c>
      <c r="C201" s="15">
        <v>0</v>
      </c>
      <c r="D201" s="32">
        <f t="shared" si="3"/>
        <v>0</v>
      </c>
      <c r="E201" s="16">
        <v>0</v>
      </c>
      <c r="F201" s="17" t="s">
        <v>134</v>
      </c>
      <c r="G201" s="17" t="s">
        <v>179</v>
      </c>
      <c r="H201" s="17" t="s">
        <v>22</v>
      </c>
      <c r="I201" s="17">
        <v>0</v>
      </c>
      <c r="J201" s="17" t="s">
        <v>134</v>
      </c>
      <c r="K201" s="17" t="s">
        <v>179</v>
      </c>
      <c r="L201" s="17" t="s">
        <v>22</v>
      </c>
      <c r="M201" s="17">
        <v>0</v>
      </c>
      <c r="N201" s="17">
        <v>0</v>
      </c>
      <c r="O201" s="17" t="s">
        <v>137</v>
      </c>
      <c r="P201" s="17" t="s">
        <v>67</v>
      </c>
      <c r="Q201" s="16">
        <v>167.5</v>
      </c>
      <c r="R201" s="16">
        <v>1467300</v>
      </c>
      <c r="S201" s="18" t="s">
        <v>137</v>
      </c>
      <c r="T201" s="25"/>
    </row>
    <row r="202" spans="1:20" x14ac:dyDescent="0.25">
      <c r="A202" s="13" t="s">
        <v>238</v>
      </c>
      <c r="B202" s="14">
        <v>365325.64255714417</v>
      </c>
      <c r="C202" s="15">
        <v>0</v>
      </c>
      <c r="D202" s="32">
        <f t="shared" si="3"/>
        <v>0</v>
      </c>
      <c r="E202" s="16">
        <v>0</v>
      </c>
      <c r="F202" s="17" t="s">
        <v>134</v>
      </c>
      <c r="G202" s="17" t="s">
        <v>21</v>
      </c>
      <c r="H202" s="17" t="s">
        <v>22</v>
      </c>
      <c r="I202" s="17">
        <v>0</v>
      </c>
      <c r="J202" s="17" t="s">
        <v>134</v>
      </c>
      <c r="K202" s="17" t="s">
        <v>21</v>
      </c>
      <c r="L202" s="17" t="s">
        <v>22</v>
      </c>
      <c r="M202" s="17">
        <v>0</v>
      </c>
      <c r="N202" s="17">
        <v>0</v>
      </c>
      <c r="O202" s="17" t="s">
        <v>137</v>
      </c>
      <c r="P202" s="17" t="s">
        <v>67</v>
      </c>
      <c r="Q202" s="16">
        <v>105</v>
      </c>
      <c r="R202" s="16">
        <v>919800</v>
      </c>
      <c r="S202" s="18">
        <v>0.39717943309104609</v>
      </c>
      <c r="T202" s="19"/>
    </row>
    <row r="203" spans="1:20" x14ac:dyDescent="0.25">
      <c r="A203" s="13" t="s">
        <v>238</v>
      </c>
      <c r="B203" s="14">
        <v>101529.74609375</v>
      </c>
      <c r="C203" s="15">
        <v>0</v>
      </c>
      <c r="D203" s="32">
        <f t="shared" si="3"/>
        <v>0</v>
      </c>
      <c r="E203" s="16">
        <v>0</v>
      </c>
      <c r="F203" s="17" t="s">
        <v>134</v>
      </c>
      <c r="G203" s="17" t="s">
        <v>76</v>
      </c>
      <c r="H203" s="17" t="s">
        <v>22</v>
      </c>
      <c r="I203" s="17">
        <v>0</v>
      </c>
      <c r="J203" s="17" t="s">
        <v>134</v>
      </c>
      <c r="K203" s="17" t="s">
        <v>76</v>
      </c>
      <c r="L203" s="17" t="s">
        <v>22</v>
      </c>
      <c r="M203" s="17">
        <v>0</v>
      </c>
      <c r="N203" s="17">
        <v>0</v>
      </c>
      <c r="O203" s="17" t="s">
        <v>137</v>
      </c>
      <c r="P203" s="17" t="s">
        <v>67</v>
      </c>
      <c r="Q203" s="16">
        <v>118</v>
      </c>
      <c r="R203" s="16">
        <v>1033680</v>
      </c>
      <c r="S203" s="18">
        <v>9.8221641217543149E-2</v>
      </c>
      <c r="T203" s="19"/>
    </row>
    <row r="204" spans="1:20" x14ac:dyDescent="0.25">
      <c r="A204" s="13" t="s">
        <v>238</v>
      </c>
      <c r="B204" s="14">
        <v>156266.23046875</v>
      </c>
      <c r="C204" s="15">
        <v>0</v>
      </c>
      <c r="D204" s="32">
        <f t="shared" si="3"/>
        <v>0</v>
      </c>
      <c r="E204" s="16">
        <v>0</v>
      </c>
      <c r="F204" s="17" t="s">
        <v>134</v>
      </c>
      <c r="G204" s="17" t="s">
        <v>76</v>
      </c>
      <c r="H204" s="17" t="s">
        <v>22</v>
      </c>
      <c r="I204" s="17">
        <v>0</v>
      </c>
      <c r="J204" s="17" t="s">
        <v>134</v>
      </c>
      <c r="K204" s="17" t="s">
        <v>76</v>
      </c>
      <c r="L204" s="17" t="s">
        <v>22</v>
      </c>
      <c r="M204" s="17">
        <v>0</v>
      </c>
      <c r="N204" s="17">
        <v>0</v>
      </c>
      <c r="O204" s="17" t="s">
        <v>137</v>
      </c>
      <c r="P204" s="17" t="s">
        <v>67</v>
      </c>
      <c r="Q204" s="16">
        <v>118</v>
      </c>
      <c r="R204" s="16">
        <v>1033680</v>
      </c>
      <c r="S204" s="18">
        <v>0.1511746676618973</v>
      </c>
      <c r="T204" s="19"/>
    </row>
    <row r="205" spans="1:20" x14ac:dyDescent="0.25">
      <c r="A205" s="13" t="s">
        <v>238</v>
      </c>
      <c r="B205" s="14">
        <v>1399287.0368311405</v>
      </c>
      <c r="C205" s="15">
        <v>0</v>
      </c>
      <c r="D205" s="32">
        <f t="shared" si="3"/>
        <v>0</v>
      </c>
      <c r="E205" s="16">
        <v>0</v>
      </c>
      <c r="F205" s="17" t="s">
        <v>134</v>
      </c>
      <c r="G205" s="17" t="s">
        <v>21</v>
      </c>
      <c r="H205" s="17" t="s">
        <v>22</v>
      </c>
      <c r="I205" s="17">
        <v>0</v>
      </c>
      <c r="J205" s="17" t="s">
        <v>134</v>
      </c>
      <c r="K205" s="17" t="s">
        <v>21</v>
      </c>
      <c r="L205" s="17" t="s">
        <v>22</v>
      </c>
      <c r="M205" s="17">
        <v>0</v>
      </c>
      <c r="N205" s="17">
        <v>0</v>
      </c>
      <c r="O205" s="17" t="s">
        <v>137</v>
      </c>
      <c r="P205" s="17" t="s">
        <v>67</v>
      </c>
      <c r="Q205" s="16">
        <v>250</v>
      </c>
      <c r="R205" s="16">
        <v>2190000</v>
      </c>
      <c r="S205" s="18">
        <v>0.63894385243431073</v>
      </c>
      <c r="T205" s="24"/>
    </row>
    <row r="206" spans="1:20" x14ac:dyDescent="0.25">
      <c r="A206" s="13" t="s">
        <v>238</v>
      </c>
      <c r="B206" s="14" t="s">
        <v>137</v>
      </c>
      <c r="C206" s="15">
        <v>0</v>
      </c>
      <c r="D206" s="32">
        <f t="shared" si="3"/>
        <v>0</v>
      </c>
      <c r="E206" s="16">
        <v>0</v>
      </c>
      <c r="F206" s="17" t="s">
        <v>134</v>
      </c>
      <c r="G206" s="17" t="s">
        <v>21</v>
      </c>
      <c r="H206" s="17" t="s">
        <v>22</v>
      </c>
      <c r="I206" s="17">
        <v>0</v>
      </c>
      <c r="J206" s="17" t="s">
        <v>134</v>
      </c>
      <c r="K206" s="17" t="s">
        <v>21</v>
      </c>
      <c r="L206" s="17" t="s">
        <v>22</v>
      </c>
      <c r="M206" s="17">
        <v>0</v>
      </c>
      <c r="N206" s="17">
        <v>0</v>
      </c>
      <c r="O206" s="17" t="s">
        <v>137</v>
      </c>
      <c r="P206" s="17" t="s">
        <v>67</v>
      </c>
      <c r="Q206" s="16">
        <v>366</v>
      </c>
      <c r="R206" s="16">
        <v>3206160</v>
      </c>
      <c r="S206" s="18" t="s">
        <v>137</v>
      </c>
      <c r="T206" s="27"/>
    </row>
    <row r="207" spans="1:20" x14ac:dyDescent="0.25">
      <c r="A207" s="13" t="s">
        <v>238</v>
      </c>
      <c r="B207" s="14">
        <v>686025.62970972061</v>
      </c>
      <c r="C207" s="15">
        <v>0</v>
      </c>
      <c r="D207" s="32">
        <f t="shared" si="3"/>
        <v>0</v>
      </c>
      <c r="E207" s="16">
        <v>0</v>
      </c>
      <c r="F207" s="17" t="s">
        <v>134</v>
      </c>
      <c r="G207" s="17" t="s">
        <v>21</v>
      </c>
      <c r="H207" s="17" t="s">
        <v>22</v>
      </c>
      <c r="I207" s="17">
        <v>0</v>
      </c>
      <c r="J207" s="17" t="s">
        <v>134</v>
      </c>
      <c r="K207" s="17" t="s">
        <v>21</v>
      </c>
      <c r="L207" s="17" t="s">
        <v>22</v>
      </c>
      <c r="M207" s="17">
        <v>0</v>
      </c>
      <c r="N207" s="17">
        <v>0</v>
      </c>
      <c r="O207" s="17" t="s">
        <v>137</v>
      </c>
      <c r="P207" s="17" t="s">
        <v>67</v>
      </c>
      <c r="Q207" s="16">
        <v>116</v>
      </c>
      <c r="R207" s="16">
        <v>1016160</v>
      </c>
      <c r="S207" s="18">
        <v>0.67511575904357646</v>
      </c>
      <c r="T207" s="27"/>
    </row>
    <row r="208" spans="1:20" x14ac:dyDescent="0.25">
      <c r="A208" s="20" t="s">
        <v>133</v>
      </c>
      <c r="B208" s="21">
        <v>3542297.3852319717</v>
      </c>
      <c r="C208" s="15">
        <v>268342.95294599998</v>
      </c>
      <c r="D208" s="32">
        <f t="shared" si="3"/>
        <v>268.34295294599997</v>
      </c>
      <c r="E208" s="16" t="s">
        <v>239</v>
      </c>
      <c r="F208" s="22" t="s">
        <v>134</v>
      </c>
      <c r="G208" s="22" t="s">
        <v>79</v>
      </c>
      <c r="H208" s="22" t="s">
        <v>22</v>
      </c>
      <c r="I208" s="22"/>
      <c r="J208" s="22"/>
      <c r="K208" s="22"/>
      <c r="L208" s="22"/>
      <c r="M208" s="22"/>
      <c r="N208" s="22"/>
      <c r="O208" s="22"/>
      <c r="P208" s="22"/>
      <c r="Q208" s="15">
        <v>2173</v>
      </c>
      <c r="R208" s="15">
        <v>19035480</v>
      </c>
      <c r="S208" s="23"/>
      <c r="T208" s="24">
        <v>179.1</v>
      </c>
    </row>
    <row r="209" spans="1:20" x14ac:dyDescent="0.25">
      <c r="A209" s="20" t="s">
        <v>135</v>
      </c>
      <c r="B209" s="21">
        <v>72174636.04672727</v>
      </c>
      <c r="C209" s="15"/>
      <c r="D209" s="32">
        <f t="shared" si="3"/>
        <v>0</v>
      </c>
      <c r="E209" s="15"/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15">
        <v>23207.5</v>
      </c>
      <c r="R209" s="15">
        <v>203297700</v>
      </c>
      <c r="S209" s="23">
        <v>0</v>
      </c>
      <c r="T209" s="24"/>
    </row>
  </sheetData>
  <autoFilter ref="A1:T209" xr:uid="{9684D26B-EE24-4AA4-BDEC-312CE07DEEF3}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72F1-6072-4E61-B511-C504118B6859}">
  <sheetPr filterMode="1"/>
  <dimension ref="A1:J54"/>
  <sheetViews>
    <sheetView rightToLeft="1" workbookViewId="0">
      <selection activeCell="G1" sqref="G1"/>
    </sheetView>
  </sheetViews>
  <sheetFormatPr defaultRowHeight="15" x14ac:dyDescent="0.25"/>
  <cols>
    <col min="1" max="1" width="29.28515625" customWidth="1"/>
    <col min="2" max="2" width="11" bestFit="1" customWidth="1"/>
    <col min="3" max="3" width="10" bestFit="1" customWidth="1"/>
    <col min="4" max="4" width="26.7109375" bestFit="1" customWidth="1"/>
    <col min="7" max="7" width="21.85546875" customWidth="1"/>
    <col min="8" max="8" width="15.140625" customWidth="1"/>
    <col min="9" max="9" width="11" bestFit="1" customWidth="1"/>
    <col min="10" max="10" width="8.42578125" bestFit="1" customWidth="1"/>
  </cols>
  <sheetData>
    <row r="1" spans="1:10" ht="60" x14ac:dyDescent="0.25">
      <c r="A1" s="1" t="s">
        <v>0</v>
      </c>
      <c r="B1" s="2" t="s">
        <v>1</v>
      </c>
      <c r="C1" s="3" t="s">
        <v>2</v>
      </c>
      <c r="D1" s="5" t="s">
        <v>4</v>
      </c>
      <c r="E1" s="33" t="s">
        <v>243</v>
      </c>
      <c r="F1" s="33" t="s">
        <v>244</v>
      </c>
      <c r="G1" s="6" t="s">
        <v>9</v>
      </c>
      <c r="H1" s="6" t="s">
        <v>10</v>
      </c>
      <c r="I1" s="5" t="s">
        <v>16</v>
      </c>
      <c r="J1" s="4" t="s">
        <v>18</v>
      </c>
    </row>
    <row r="2" spans="1:10" hidden="1" x14ac:dyDescent="0.25">
      <c r="A2" s="20" t="s">
        <v>23</v>
      </c>
      <c r="B2" s="21">
        <v>0</v>
      </c>
      <c r="C2" s="15">
        <v>1051545.828005</v>
      </c>
      <c r="D2" s="22" t="s">
        <v>24</v>
      </c>
      <c r="E2" s="34" t="s">
        <v>137</v>
      </c>
      <c r="F2" s="34">
        <v>0.40013159360920852</v>
      </c>
      <c r="G2" s="22" t="s">
        <v>25</v>
      </c>
      <c r="H2" s="22" t="s">
        <v>25</v>
      </c>
      <c r="I2" s="15">
        <v>2628000</v>
      </c>
      <c r="J2" s="15">
        <v>0</v>
      </c>
    </row>
    <row r="3" spans="1:10" hidden="1" x14ac:dyDescent="0.25">
      <c r="A3" s="20" t="s">
        <v>45</v>
      </c>
      <c r="B3" s="21">
        <v>13065.787117806132</v>
      </c>
      <c r="C3" s="15" t="s">
        <v>142</v>
      </c>
      <c r="D3" s="22" t="s">
        <v>46</v>
      </c>
      <c r="E3" s="34" t="s">
        <v>137</v>
      </c>
      <c r="F3" s="34" t="s">
        <v>137</v>
      </c>
      <c r="G3" s="22" t="s">
        <v>47</v>
      </c>
      <c r="H3" s="22" t="s">
        <v>47</v>
      </c>
      <c r="I3" s="15">
        <v>17082</v>
      </c>
      <c r="J3" s="15">
        <v>0</v>
      </c>
    </row>
    <row r="4" spans="1:10" hidden="1" x14ac:dyDescent="0.25">
      <c r="A4" s="20" t="s">
        <v>58</v>
      </c>
      <c r="B4" s="21">
        <v>6078.2015989526462</v>
      </c>
      <c r="C4" s="15" t="s">
        <v>142</v>
      </c>
      <c r="D4" s="22" t="s">
        <v>46</v>
      </c>
      <c r="E4" s="34" t="s">
        <v>137</v>
      </c>
      <c r="F4" s="34" t="s">
        <v>137</v>
      </c>
      <c r="G4" s="22" t="s">
        <v>47</v>
      </c>
      <c r="H4" s="22" t="s">
        <v>47</v>
      </c>
      <c r="I4" s="15">
        <v>14892</v>
      </c>
      <c r="J4" s="15">
        <v>0</v>
      </c>
    </row>
    <row r="5" spans="1:10" hidden="1" x14ac:dyDescent="0.25">
      <c r="A5" s="20" t="s">
        <v>59</v>
      </c>
      <c r="B5" s="21">
        <v>31651.09373283292</v>
      </c>
      <c r="C5" s="15">
        <v>4154.2397579999997</v>
      </c>
      <c r="D5" s="22" t="s">
        <v>46</v>
      </c>
      <c r="E5" s="34">
        <v>0.13125106490998267</v>
      </c>
      <c r="F5" s="34">
        <v>0.11291149592302674</v>
      </c>
      <c r="G5" s="22" t="s">
        <v>47</v>
      </c>
      <c r="H5" s="22" t="s">
        <v>47</v>
      </c>
      <c r="I5" s="15">
        <v>36792</v>
      </c>
      <c r="J5" s="15">
        <v>0</v>
      </c>
    </row>
    <row r="6" spans="1:10" hidden="1" x14ac:dyDescent="0.25">
      <c r="A6" s="20" t="s">
        <v>50</v>
      </c>
      <c r="B6" s="21">
        <v>0</v>
      </c>
      <c r="C6" s="15">
        <v>13208.838404</v>
      </c>
      <c r="D6" s="22" t="s">
        <v>51</v>
      </c>
      <c r="E6" s="34" t="s">
        <v>137</v>
      </c>
      <c r="F6" s="34">
        <v>5.7994548665261679E-2</v>
      </c>
      <c r="G6" s="22" t="s">
        <v>52</v>
      </c>
      <c r="H6" s="22" t="s">
        <v>53</v>
      </c>
      <c r="I6" s="15">
        <v>227760</v>
      </c>
      <c r="J6" s="15">
        <v>0</v>
      </c>
    </row>
    <row r="7" spans="1:10" hidden="1" x14ac:dyDescent="0.25">
      <c r="A7" s="20" t="s">
        <v>105</v>
      </c>
      <c r="B7" s="21">
        <v>0</v>
      </c>
      <c r="C7" s="15" t="s">
        <v>142</v>
      </c>
      <c r="D7" s="22" t="s">
        <v>106</v>
      </c>
      <c r="E7" s="34" t="s">
        <v>137</v>
      </c>
      <c r="F7" s="34" t="s">
        <v>137</v>
      </c>
      <c r="G7" s="22" t="s">
        <v>52</v>
      </c>
      <c r="H7" s="22" t="s">
        <v>67</v>
      </c>
      <c r="I7" s="15">
        <v>140160</v>
      </c>
      <c r="J7" s="15">
        <v>0</v>
      </c>
    </row>
    <row r="8" spans="1:10" x14ac:dyDescent="0.25">
      <c r="A8" s="20" t="s">
        <v>64</v>
      </c>
      <c r="B8" s="21">
        <v>1598.4374992847443</v>
      </c>
      <c r="C8" s="15">
        <v>196722.31392300001</v>
      </c>
      <c r="D8" s="22" t="s">
        <v>65</v>
      </c>
      <c r="E8" s="34">
        <v>123.07163339888341</v>
      </c>
      <c r="F8" s="34">
        <v>0.17274527039251844</v>
      </c>
      <c r="G8" s="22" t="s">
        <v>66</v>
      </c>
      <c r="H8" s="22" t="s">
        <v>67</v>
      </c>
      <c r="I8" s="15">
        <v>1138800</v>
      </c>
      <c r="J8" s="15">
        <v>1836.1</v>
      </c>
    </row>
    <row r="9" spans="1:10" x14ac:dyDescent="0.25">
      <c r="A9" s="20" t="s">
        <v>68</v>
      </c>
      <c r="B9" s="21">
        <v>634.22031545639038</v>
      </c>
      <c r="C9" s="15">
        <v>29285.908314</v>
      </c>
      <c r="D9" s="22" t="s">
        <v>69</v>
      </c>
      <c r="E9" s="34">
        <v>46.176238130949194</v>
      </c>
      <c r="F9" s="34">
        <v>8.357850546232877E-2</v>
      </c>
      <c r="G9" s="22" t="s">
        <v>66</v>
      </c>
      <c r="H9" s="22" t="s">
        <v>67</v>
      </c>
      <c r="I9" s="15">
        <v>350400</v>
      </c>
      <c r="J9" s="15">
        <v>0</v>
      </c>
    </row>
    <row r="10" spans="1:10" x14ac:dyDescent="0.25">
      <c r="A10" s="20" t="s">
        <v>72</v>
      </c>
      <c r="B10" s="21">
        <v>1362.5250053405762</v>
      </c>
      <c r="C10" s="15">
        <v>31929.986785000001</v>
      </c>
      <c r="D10" s="22" t="s">
        <v>73</v>
      </c>
      <c r="E10" s="34">
        <v>23.434422604977289</v>
      </c>
      <c r="F10" s="34">
        <v>4.5562195754851598E-2</v>
      </c>
      <c r="G10" s="22" t="s">
        <v>66</v>
      </c>
      <c r="H10" s="22" t="s">
        <v>67</v>
      </c>
      <c r="I10" s="15">
        <v>700800</v>
      </c>
      <c r="J10" s="15">
        <v>0</v>
      </c>
    </row>
    <row r="11" spans="1:10" x14ac:dyDescent="0.25">
      <c r="A11" s="20" t="s">
        <v>95</v>
      </c>
      <c r="B11" s="21">
        <v>594.36420106887817</v>
      </c>
      <c r="C11" s="15">
        <v>41916.620883000003</v>
      </c>
      <c r="D11" s="22" t="s">
        <v>96</v>
      </c>
      <c r="E11" s="34">
        <v>70.523461553739295</v>
      </c>
      <c r="F11" s="34">
        <v>0.11962505959760275</v>
      </c>
      <c r="G11" s="22" t="s">
        <v>66</v>
      </c>
      <c r="H11" s="22" t="s">
        <v>67</v>
      </c>
      <c r="I11" s="15">
        <v>350400</v>
      </c>
      <c r="J11" s="15">
        <v>0</v>
      </c>
    </row>
    <row r="12" spans="1:10" x14ac:dyDescent="0.25">
      <c r="A12" s="20" t="s">
        <v>125</v>
      </c>
      <c r="B12" s="21">
        <v>122.64374899864197</v>
      </c>
      <c r="C12" s="15" t="s">
        <v>142</v>
      </c>
      <c r="D12" s="22" t="s">
        <v>126</v>
      </c>
      <c r="E12" s="34" t="s">
        <v>137</v>
      </c>
      <c r="F12" s="34" t="s">
        <v>137</v>
      </c>
      <c r="G12" s="22" t="s">
        <v>66</v>
      </c>
      <c r="H12" s="22" t="s">
        <v>67</v>
      </c>
      <c r="I12" s="15">
        <v>96360</v>
      </c>
      <c r="J12" s="15">
        <v>0</v>
      </c>
    </row>
    <row r="13" spans="1:10" x14ac:dyDescent="0.25">
      <c r="A13" s="20" t="s">
        <v>74</v>
      </c>
      <c r="B13" s="21">
        <v>1670.4562487602234</v>
      </c>
      <c r="C13" s="15">
        <v>37716.136975000001</v>
      </c>
      <c r="D13" s="22" t="s">
        <v>75</v>
      </c>
      <c r="E13" s="34">
        <v>22.578344690555113</v>
      </c>
      <c r="F13" s="34">
        <v>6.3316104242210583E-2</v>
      </c>
      <c r="G13" s="22" t="s">
        <v>76</v>
      </c>
      <c r="H13" s="22" t="s">
        <v>67</v>
      </c>
      <c r="I13" s="15">
        <v>595680</v>
      </c>
      <c r="J13" s="15">
        <v>0</v>
      </c>
    </row>
    <row r="14" spans="1:10" hidden="1" x14ac:dyDescent="0.25">
      <c r="A14" s="20" t="s">
        <v>77</v>
      </c>
      <c r="B14" s="21">
        <v>3342430.5565397739</v>
      </c>
      <c r="C14" s="15">
        <v>413428.84090900002</v>
      </c>
      <c r="D14" s="22" t="s">
        <v>78</v>
      </c>
      <c r="E14" s="34">
        <v>0.12369107866731542</v>
      </c>
      <c r="F14" s="34">
        <v>3.5325653565215463E-2</v>
      </c>
      <c r="G14" s="22" t="s">
        <v>79</v>
      </c>
      <c r="H14" s="22" t="s">
        <v>22</v>
      </c>
      <c r="I14" s="15">
        <v>11703360</v>
      </c>
      <c r="J14" s="15">
        <v>0</v>
      </c>
    </row>
    <row r="15" spans="1:10" hidden="1" x14ac:dyDescent="0.25">
      <c r="A15" s="20" t="s">
        <v>80</v>
      </c>
      <c r="B15" s="21">
        <v>5990576.4267225266</v>
      </c>
      <c r="C15" s="15">
        <v>645704.97855799994</v>
      </c>
      <c r="D15" s="22" t="s">
        <v>81</v>
      </c>
      <c r="E15" s="34">
        <v>0.10778678587216828</v>
      </c>
      <c r="F15" s="34">
        <v>2.9915021911785415E-2</v>
      </c>
      <c r="G15" s="22" t="s">
        <v>79</v>
      </c>
      <c r="H15" s="22" t="s">
        <v>22</v>
      </c>
      <c r="I15" s="15">
        <v>21584640</v>
      </c>
      <c r="J15" s="15">
        <v>0</v>
      </c>
    </row>
    <row r="16" spans="1:10" hidden="1" x14ac:dyDescent="0.25">
      <c r="A16" s="20" t="s">
        <v>93</v>
      </c>
      <c r="B16" s="21">
        <v>6107.0593855381012</v>
      </c>
      <c r="C16" s="15">
        <v>50167.515389</v>
      </c>
      <c r="D16" s="22" t="s">
        <v>94</v>
      </c>
      <c r="E16" s="34">
        <v>8.2146762004312279</v>
      </c>
      <c r="F16" s="34">
        <v>6.2248753460641258E-2</v>
      </c>
      <c r="G16" s="22" t="s">
        <v>79</v>
      </c>
      <c r="H16" s="22" t="s">
        <v>67</v>
      </c>
      <c r="I16" s="15">
        <v>805920</v>
      </c>
      <c r="J16" s="15">
        <v>0</v>
      </c>
    </row>
    <row r="17" spans="1:10" hidden="1" x14ac:dyDescent="0.25">
      <c r="A17" s="20" t="s">
        <v>97</v>
      </c>
      <c r="B17" s="21">
        <v>2283921.6574726105</v>
      </c>
      <c r="C17" s="15">
        <v>179457.30668000001</v>
      </c>
      <c r="D17" s="22" t="s">
        <v>98</v>
      </c>
      <c r="E17" s="34">
        <v>7.8574195438291694E-2</v>
      </c>
      <c r="F17" s="34">
        <v>2.1793610546002137E-2</v>
      </c>
      <c r="G17" s="22" t="s">
        <v>79</v>
      </c>
      <c r="H17" s="22" t="s">
        <v>22</v>
      </c>
      <c r="I17" s="15">
        <v>8234400</v>
      </c>
      <c r="J17" s="15">
        <v>0</v>
      </c>
    </row>
    <row r="18" spans="1:10" hidden="1" x14ac:dyDescent="0.25">
      <c r="A18" s="20" t="s">
        <v>101</v>
      </c>
      <c r="B18" s="21">
        <v>743544.90731549263</v>
      </c>
      <c r="C18" s="15">
        <v>20958.950252999999</v>
      </c>
      <c r="D18" s="22" t="s">
        <v>102</v>
      </c>
      <c r="E18" s="34">
        <v>2.8187874124066769E-2</v>
      </c>
      <c r="F18" s="34">
        <v>1.961126417864361E-2</v>
      </c>
      <c r="G18" s="22" t="s">
        <v>79</v>
      </c>
      <c r="H18" s="22" t="s">
        <v>22</v>
      </c>
      <c r="I18" s="15">
        <v>1068720</v>
      </c>
      <c r="J18" s="15">
        <v>0</v>
      </c>
    </row>
    <row r="19" spans="1:10" hidden="1" x14ac:dyDescent="0.25">
      <c r="A19" s="20" t="s">
        <v>127</v>
      </c>
      <c r="B19" s="21">
        <v>2224443.4776651859</v>
      </c>
      <c r="C19" s="15">
        <v>109329.24316899999</v>
      </c>
      <c r="D19" s="22" t="s">
        <v>36</v>
      </c>
      <c r="E19" s="34">
        <v>4.9149031776592432E-2</v>
      </c>
      <c r="F19" s="34">
        <v>1.3192925170267504E-2</v>
      </c>
      <c r="G19" s="22" t="s">
        <v>79</v>
      </c>
      <c r="H19" s="22" t="s">
        <v>22</v>
      </c>
      <c r="I19" s="15">
        <v>8286960</v>
      </c>
      <c r="J19" s="15">
        <v>0</v>
      </c>
    </row>
    <row r="20" spans="1:10" hidden="1" x14ac:dyDescent="0.25">
      <c r="A20" s="20" t="s">
        <v>133</v>
      </c>
      <c r="B20" s="21">
        <v>3542297.3852319717</v>
      </c>
      <c r="C20" s="15">
        <v>268342.95294599998</v>
      </c>
      <c r="D20" s="22" t="s">
        <v>134</v>
      </c>
      <c r="E20" s="34">
        <v>7.5753931351087628E-2</v>
      </c>
      <c r="F20" s="34">
        <v>1.4096989040780689E-2</v>
      </c>
      <c r="G20" s="22" t="s">
        <v>79</v>
      </c>
      <c r="H20" s="22" t="s">
        <v>22</v>
      </c>
      <c r="I20" s="15">
        <v>19035480</v>
      </c>
      <c r="J20" s="15">
        <v>0</v>
      </c>
    </row>
    <row r="21" spans="1:10" x14ac:dyDescent="0.25">
      <c r="A21" s="20" t="s">
        <v>88</v>
      </c>
      <c r="B21" s="21">
        <v>389620.72774648666</v>
      </c>
      <c r="C21" s="15">
        <v>272855.67540299997</v>
      </c>
      <c r="D21" s="22" t="s">
        <v>89</v>
      </c>
      <c r="E21" s="34">
        <v>0.70031098443134721</v>
      </c>
      <c r="F21" s="34">
        <v>7.2775486334176159E-2</v>
      </c>
      <c r="G21" s="22" t="s">
        <v>90</v>
      </c>
      <c r="H21" s="22" t="s">
        <v>22</v>
      </c>
      <c r="I21" s="15">
        <v>3749280</v>
      </c>
      <c r="J21" s="15">
        <v>4.8</v>
      </c>
    </row>
    <row r="22" spans="1:10" hidden="1" x14ac:dyDescent="0.25">
      <c r="A22" s="20" t="s">
        <v>82</v>
      </c>
      <c r="B22" s="21">
        <v>10414395.220918179</v>
      </c>
      <c r="C22" s="15">
        <v>1540570.6582229999</v>
      </c>
      <c r="D22" s="22" t="s">
        <v>83</v>
      </c>
      <c r="E22" s="34">
        <v>0.14792703998102891</v>
      </c>
      <c r="F22" s="34">
        <v>6.7510261186469633E-2</v>
      </c>
      <c r="G22" s="22" t="s">
        <v>84</v>
      </c>
      <c r="H22" s="22" t="s">
        <v>85</v>
      </c>
      <c r="I22" s="15">
        <v>22819800</v>
      </c>
      <c r="J22" s="15">
        <v>0</v>
      </c>
    </row>
    <row r="23" spans="1:10" hidden="1" x14ac:dyDescent="0.25">
      <c r="A23" s="20" t="s">
        <v>91</v>
      </c>
      <c r="B23" s="21">
        <v>8616157.4828124046</v>
      </c>
      <c r="C23" s="15">
        <v>1763030.4163919999</v>
      </c>
      <c r="D23" s="22" t="s">
        <v>92</v>
      </c>
      <c r="E23" s="34">
        <v>0.20461910311051187</v>
      </c>
      <c r="F23" s="34">
        <v>8.7886104783154867E-2</v>
      </c>
      <c r="G23" s="22" t="s">
        <v>84</v>
      </c>
      <c r="H23" s="22" t="s">
        <v>85</v>
      </c>
      <c r="I23" s="15">
        <v>20060400</v>
      </c>
      <c r="J23" s="15">
        <v>458.3</v>
      </c>
    </row>
    <row r="24" spans="1:10" hidden="1" x14ac:dyDescent="0.25">
      <c r="A24" s="20" t="s">
        <v>26</v>
      </c>
      <c r="B24" s="21">
        <v>51089.5</v>
      </c>
      <c r="C24" s="15" t="s">
        <v>142</v>
      </c>
      <c r="D24" s="22" t="s">
        <v>27</v>
      </c>
      <c r="E24" s="34" t="s">
        <v>137</v>
      </c>
      <c r="F24" s="34" t="s">
        <v>137</v>
      </c>
      <c r="G24" s="22" t="s">
        <v>28</v>
      </c>
      <c r="H24" s="22" t="s">
        <v>22</v>
      </c>
      <c r="I24" s="15">
        <v>96360</v>
      </c>
      <c r="J24" s="15">
        <v>0.7</v>
      </c>
    </row>
    <row r="25" spans="1:10" hidden="1" x14ac:dyDescent="0.25">
      <c r="A25" s="20" t="s">
        <v>54</v>
      </c>
      <c r="B25" s="21">
        <v>194794.32231134176</v>
      </c>
      <c r="C25" s="15" t="s">
        <v>142</v>
      </c>
      <c r="D25" s="22" t="s">
        <v>55</v>
      </c>
      <c r="E25" s="34" t="s">
        <v>137</v>
      </c>
      <c r="F25" s="34" t="s">
        <v>137</v>
      </c>
      <c r="G25" s="22" t="s">
        <v>28</v>
      </c>
      <c r="H25" s="22" t="s">
        <v>22</v>
      </c>
      <c r="I25" s="15">
        <v>998640</v>
      </c>
      <c r="J25" s="15">
        <v>0</v>
      </c>
    </row>
    <row r="26" spans="1:10" hidden="1" x14ac:dyDescent="0.25">
      <c r="A26" s="20" t="s">
        <v>121</v>
      </c>
      <c r="B26" s="21">
        <v>271973.43401765823</v>
      </c>
      <c r="C26" s="15">
        <v>46360.388645999999</v>
      </c>
      <c r="D26" s="22" t="s">
        <v>122</v>
      </c>
      <c r="E26" s="34">
        <v>0.17045925391003441</v>
      </c>
      <c r="F26" s="34">
        <v>0.11760626242009133</v>
      </c>
      <c r="G26" s="22" t="s">
        <v>28</v>
      </c>
      <c r="H26" s="22" t="s">
        <v>46</v>
      </c>
      <c r="I26" s="15">
        <v>394200</v>
      </c>
      <c r="J26" s="15">
        <v>269.10000000000002</v>
      </c>
    </row>
    <row r="27" spans="1:10" x14ac:dyDescent="0.25">
      <c r="A27" s="20" t="s">
        <v>19</v>
      </c>
      <c r="B27" s="21">
        <v>0</v>
      </c>
      <c r="C27" s="15">
        <v>49690.849950999997</v>
      </c>
      <c r="D27" s="22" t="s">
        <v>20</v>
      </c>
      <c r="E27" s="34" t="s">
        <v>137</v>
      </c>
      <c r="F27" s="34">
        <v>1.2577542030141036E-2</v>
      </c>
      <c r="G27" s="22" t="s">
        <v>21</v>
      </c>
      <c r="H27" s="22" t="s">
        <v>22</v>
      </c>
      <c r="I27" s="15">
        <v>3950760</v>
      </c>
      <c r="J27" s="15">
        <v>442.2</v>
      </c>
    </row>
    <row r="28" spans="1:10" x14ac:dyDescent="0.25">
      <c r="A28" s="20" t="s">
        <v>31</v>
      </c>
      <c r="B28" s="21">
        <v>3399328.3125</v>
      </c>
      <c r="C28" s="15">
        <v>50411.496128999999</v>
      </c>
      <c r="D28" s="22" t="s">
        <v>32</v>
      </c>
      <c r="E28" s="34">
        <v>1.4829840337465197E-2</v>
      </c>
      <c r="F28" s="34">
        <v>1.2296446583391874E-2</v>
      </c>
      <c r="G28" s="22" t="s">
        <v>21</v>
      </c>
      <c r="H28" s="22" t="s">
        <v>22</v>
      </c>
      <c r="I28" s="15">
        <v>4099680</v>
      </c>
      <c r="J28" s="15">
        <v>1200.8</v>
      </c>
    </row>
    <row r="29" spans="1:10" x14ac:dyDescent="0.25">
      <c r="A29" s="20" t="s">
        <v>60</v>
      </c>
      <c r="B29" s="21">
        <v>630444.9931050539</v>
      </c>
      <c r="C29" s="15">
        <v>11653.407238</v>
      </c>
      <c r="D29" s="22" t="s">
        <v>61</v>
      </c>
      <c r="E29" s="34">
        <v>1.8484415556391198E-2</v>
      </c>
      <c r="F29" s="34">
        <v>1.7690128057296219E-2</v>
      </c>
      <c r="G29" s="22" t="s">
        <v>21</v>
      </c>
      <c r="H29" s="22" t="s">
        <v>22</v>
      </c>
      <c r="I29" s="15">
        <v>658752</v>
      </c>
      <c r="J29" s="15">
        <v>282.60000000000002</v>
      </c>
    </row>
    <row r="30" spans="1:10" x14ac:dyDescent="0.25">
      <c r="A30" s="20" t="s">
        <v>62</v>
      </c>
      <c r="B30" s="21">
        <v>604196.25004577637</v>
      </c>
      <c r="C30" s="15">
        <v>10290.570431</v>
      </c>
      <c r="D30" s="22" t="s">
        <v>63</v>
      </c>
      <c r="E30" s="34">
        <v>1.7031834325718413E-2</v>
      </c>
      <c r="F30" s="34">
        <v>6.7512796088542489E-3</v>
      </c>
      <c r="G30" s="22" t="s">
        <v>21</v>
      </c>
      <c r="H30" s="22" t="s">
        <v>22</v>
      </c>
      <c r="I30" s="15">
        <v>1524240</v>
      </c>
      <c r="J30" s="15">
        <v>0</v>
      </c>
    </row>
    <row r="31" spans="1:10" x14ac:dyDescent="0.25">
      <c r="A31" s="20" t="s">
        <v>70</v>
      </c>
      <c r="B31" s="21">
        <v>5588024.56178689</v>
      </c>
      <c r="C31" s="15">
        <v>469228.692324</v>
      </c>
      <c r="D31" s="22" t="s">
        <v>71</v>
      </c>
      <c r="E31" s="34">
        <v>8.3970406202716133E-2</v>
      </c>
      <c r="F31" s="34">
        <v>1.7340537136635963E-2</v>
      </c>
      <c r="G31" s="22" t="s">
        <v>21</v>
      </c>
      <c r="H31" s="22" t="s">
        <v>22</v>
      </c>
      <c r="I31" s="15">
        <v>27059640</v>
      </c>
      <c r="J31" s="15">
        <v>0</v>
      </c>
    </row>
    <row r="32" spans="1:10" x14ac:dyDescent="0.25">
      <c r="A32" s="20" t="s">
        <v>86</v>
      </c>
      <c r="B32" s="21">
        <v>4510009.0642535686</v>
      </c>
      <c r="C32" s="15">
        <v>346996.72954799997</v>
      </c>
      <c r="D32" s="22" t="s">
        <v>87</v>
      </c>
      <c r="E32" s="34">
        <v>7.6939253248580738E-2</v>
      </c>
      <c r="F32" s="34">
        <v>3.5686034961125504E-2</v>
      </c>
      <c r="G32" s="22" t="s">
        <v>21</v>
      </c>
      <c r="H32" s="22" t="s">
        <v>22</v>
      </c>
      <c r="I32" s="15">
        <v>9723600</v>
      </c>
      <c r="J32" s="15">
        <v>0</v>
      </c>
    </row>
    <row r="33" spans="1:10" x14ac:dyDescent="0.25">
      <c r="A33" s="20" t="s">
        <v>109</v>
      </c>
      <c r="B33" s="21">
        <v>1022135.5136060715</v>
      </c>
      <c r="C33" s="15">
        <v>24671.084220000001</v>
      </c>
      <c r="D33" s="22" t="s">
        <v>110</v>
      </c>
      <c r="E33" s="34">
        <v>2.4136803673869976E-2</v>
      </c>
      <c r="F33" s="34">
        <v>2.0116670107632094E-2</v>
      </c>
      <c r="G33" s="22" t="s">
        <v>21</v>
      </c>
      <c r="H33" s="22" t="s">
        <v>22</v>
      </c>
      <c r="I33" s="15">
        <v>1226400</v>
      </c>
      <c r="J33" s="15">
        <v>0</v>
      </c>
    </row>
    <row r="34" spans="1:10" x14ac:dyDescent="0.25">
      <c r="A34" s="20" t="s">
        <v>131</v>
      </c>
      <c r="B34" s="21">
        <v>3320986.6183781624</v>
      </c>
      <c r="C34" s="15">
        <v>92174.288631999996</v>
      </c>
      <c r="D34" s="22" t="s">
        <v>63</v>
      </c>
      <c r="E34" s="34">
        <v>2.7755091851894981E-2</v>
      </c>
      <c r="F34" s="34">
        <v>1.2235091939046405E-2</v>
      </c>
      <c r="G34" s="22" t="s">
        <v>21</v>
      </c>
      <c r="H34" s="22" t="s">
        <v>22</v>
      </c>
      <c r="I34" s="15">
        <v>7533600</v>
      </c>
      <c r="J34" s="15">
        <v>42.5</v>
      </c>
    </row>
    <row r="35" spans="1:10" x14ac:dyDescent="0.25">
      <c r="A35" s="20" t="s">
        <v>132</v>
      </c>
      <c r="B35" s="21">
        <v>5550676.9176881313</v>
      </c>
      <c r="C35" s="15">
        <v>65428.928663999999</v>
      </c>
      <c r="D35" s="22" t="s">
        <v>98</v>
      </c>
      <c r="E35" s="34">
        <v>1.1787558460752799E-2</v>
      </c>
      <c r="F35" s="34">
        <v>8.1897541486421529E-3</v>
      </c>
      <c r="G35" s="22" t="s">
        <v>21</v>
      </c>
      <c r="H35" s="22" t="s">
        <v>22</v>
      </c>
      <c r="I35" s="15">
        <v>7989120</v>
      </c>
      <c r="J35" s="15">
        <v>0</v>
      </c>
    </row>
    <row r="36" spans="1:10" x14ac:dyDescent="0.25">
      <c r="A36" s="20" t="s">
        <v>29</v>
      </c>
      <c r="B36" s="21">
        <v>593000.27450904832</v>
      </c>
      <c r="C36" s="15">
        <v>24992.016338000001</v>
      </c>
      <c r="D36" s="22" t="s">
        <v>27</v>
      </c>
      <c r="E36" s="34">
        <v>4.2145033336942681E-2</v>
      </c>
      <c r="F36" s="34">
        <v>1.927682365944712E-2</v>
      </c>
      <c r="G36" s="22" t="s">
        <v>30</v>
      </c>
      <c r="H36" s="22" t="s">
        <v>22</v>
      </c>
      <c r="I36" s="15">
        <v>1296480</v>
      </c>
      <c r="J36" s="15">
        <v>0</v>
      </c>
    </row>
    <row r="37" spans="1:10" x14ac:dyDescent="0.25">
      <c r="A37" s="20" t="s">
        <v>33</v>
      </c>
      <c r="B37" s="21">
        <v>312643.59056568146</v>
      </c>
      <c r="C37" s="15">
        <v>13699.330981999999</v>
      </c>
      <c r="D37" s="22" t="s">
        <v>34</v>
      </c>
      <c r="E37" s="34">
        <v>4.3817725344099091E-2</v>
      </c>
      <c r="F37" s="34">
        <v>2.4245745251495521E-2</v>
      </c>
      <c r="G37" s="22" t="s">
        <v>30</v>
      </c>
      <c r="H37" s="22" t="s">
        <v>22</v>
      </c>
      <c r="I37" s="15">
        <v>565020</v>
      </c>
      <c r="J37" s="15">
        <v>0</v>
      </c>
    </row>
    <row r="38" spans="1:10" x14ac:dyDescent="0.25">
      <c r="A38" s="20" t="s">
        <v>35</v>
      </c>
      <c r="B38" s="21">
        <v>528423.59758253419</v>
      </c>
      <c r="C38" s="15">
        <v>11745.481823</v>
      </c>
      <c r="D38" s="22" t="s">
        <v>36</v>
      </c>
      <c r="E38" s="34">
        <v>2.222739839161986E-2</v>
      </c>
      <c r="F38" s="34">
        <v>1.8143551113438499E-2</v>
      </c>
      <c r="G38" s="22" t="s">
        <v>30</v>
      </c>
      <c r="H38" s="22" t="s">
        <v>22</v>
      </c>
      <c r="I38" s="15">
        <v>647364</v>
      </c>
      <c r="J38" s="15">
        <v>0</v>
      </c>
    </row>
    <row r="39" spans="1:10" x14ac:dyDescent="0.25">
      <c r="A39" s="20" t="s">
        <v>37</v>
      </c>
      <c r="B39" s="21">
        <v>545132.88626854366</v>
      </c>
      <c r="C39" s="15">
        <v>23350.832340000001</v>
      </c>
      <c r="D39" s="22" t="s">
        <v>38</v>
      </c>
      <c r="E39" s="34">
        <v>4.2835119524410603E-2</v>
      </c>
      <c r="F39" s="34">
        <v>3.6070637755574918E-2</v>
      </c>
      <c r="G39" s="22" t="s">
        <v>30</v>
      </c>
      <c r="H39" s="22" t="s">
        <v>22</v>
      </c>
      <c r="I39" s="15">
        <v>647364</v>
      </c>
      <c r="J39" s="15">
        <v>0</v>
      </c>
    </row>
    <row r="40" spans="1:10" x14ac:dyDescent="0.25">
      <c r="A40" s="20" t="s">
        <v>99</v>
      </c>
      <c r="B40" s="21">
        <v>1817929.8939170837</v>
      </c>
      <c r="C40" s="15">
        <v>83872.170851000003</v>
      </c>
      <c r="D40" s="22" t="s">
        <v>100</v>
      </c>
      <c r="E40" s="34">
        <v>4.613608650786917E-2</v>
      </c>
      <c r="F40" s="34">
        <v>2.7355567792237443E-2</v>
      </c>
      <c r="G40" s="22" t="s">
        <v>30</v>
      </c>
      <c r="H40" s="22" t="s">
        <v>22</v>
      </c>
      <c r="I40" s="15">
        <v>3066000</v>
      </c>
      <c r="J40" s="15">
        <v>0</v>
      </c>
    </row>
    <row r="41" spans="1:10" x14ac:dyDescent="0.25">
      <c r="A41" s="20" t="s">
        <v>116</v>
      </c>
      <c r="B41" s="21">
        <v>816928.22000217438</v>
      </c>
      <c r="C41" s="15">
        <v>25754.5304</v>
      </c>
      <c r="D41" s="22" t="s">
        <v>117</v>
      </c>
      <c r="E41" s="34">
        <v>3.1526062840541179E-2</v>
      </c>
      <c r="F41" s="34">
        <v>2.69726136316032E-2</v>
      </c>
      <c r="G41" s="22" t="s">
        <v>30</v>
      </c>
      <c r="H41" s="22" t="s">
        <v>22</v>
      </c>
      <c r="I41" s="15">
        <v>954840</v>
      </c>
      <c r="J41" s="15">
        <v>0</v>
      </c>
    </row>
    <row r="42" spans="1:10" x14ac:dyDescent="0.25">
      <c r="A42" s="20" t="s">
        <v>123</v>
      </c>
      <c r="B42" s="21">
        <v>776735.05091013771</v>
      </c>
      <c r="C42" s="15">
        <v>26741.620312999999</v>
      </c>
      <c r="D42" s="22" t="s">
        <v>124</v>
      </c>
      <c r="E42" s="34">
        <v>3.4428239438487503E-2</v>
      </c>
      <c r="F42" s="34">
        <v>2.4151078977551876E-2</v>
      </c>
      <c r="G42" s="22" t="s">
        <v>30</v>
      </c>
      <c r="H42" s="22" t="s">
        <v>22</v>
      </c>
      <c r="I42" s="15">
        <v>1107264</v>
      </c>
      <c r="J42" s="15">
        <v>0</v>
      </c>
    </row>
    <row r="43" spans="1:10" hidden="1" x14ac:dyDescent="0.25">
      <c r="A43" s="20" t="s">
        <v>39</v>
      </c>
      <c r="B43" s="21">
        <v>111055.70237064362</v>
      </c>
      <c r="C43" s="15">
        <v>991075.97327099997</v>
      </c>
      <c r="D43" s="22" t="s">
        <v>40</v>
      </c>
      <c r="E43" s="34">
        <v>8.9241340346786213</v>
      </c>
      <c r="F43" s="34">
        <v>2.0570277568929014</v>
      </c>
      <c r="G43" s="22" t="s">
        <v>41</v>
      </c>
      <c r="H43" s="22" t="s">
        <v>42</v>
      </c>
      <c r="I43" s="15">
        <v>481800</v>
      </c>
      <c r="J43" s="15">
        <v>0</v>
      </c>
    </row>
    <row r="44" spans="1:10" hidden="1" x14ac:dyDescent="0.25">
      <c r="A44" s="20" t="s">
        <v>43</v>
      </c>
      <c r="B44" s="21">
        <v>0</v>
      </c>
      <c r="C44" s="15">
        <v>456386.39254999999</v>
      </c>
      <c r="D44" s="22" t="s">
        <v>44</v>
      </c>
      <c r="E44" s="34" t="s">
        <v>137</v>
      </c>
      <c r="F44" s="34">
        <v>1.3893040869101978</v>
      </c>
      <c r="G44" s="22" t="s">
        <v>41</v>
      </c>
      <c r="H44" s="22" t="s">
        <v>42</v>
      </c>
      <c r="I44" s="15">
        <v>328500</v>
      </c>
      <c r="J44" s="15">
        <v>0</v>
      </c>
    </row>
    <row r="45" spans="1:10" hidden="1" x14ac:dyDescent="0.25">
      <c r="A45" s="20" t="s">
        <v>48</v>
      </c>
      <c r="B45" s="21">
        <v>78331.143824338913</v>
      </c>
      <c r="C45" s="15">
        <v>697364.70020600001</v>
      </c>
      <c r="D45" s="22" t="s">
        <v>49</v>
      </c>
      <c r="E45" s="34">
        <v>8.9027769308446647</v>
      </c>
      <c r="F45" s="34">
        <v>2.6535947496423136</v>
      </c>
      <c r="G45" s="22" t="s">
        <v>41</v>
      </c>
      <c r="H45" s="22" t="s">
        <v>42</v>
      </c>
      <c r="I45" s="15">
        <v>262800</v>
      </c>
      <c r="J45" s="15">
        <v>0</v>
      </c>
    </row>
    <row r="46" spans="1:10" hidden="1" x14ac:dyDescent="0.25">
      <c r="A46" s="20" t="s">
        <v>103</v>
      </c>
      <c r="B46" s="21">
        <v>31644.775846421719</v>
      </c>
      <c r="C46" s="15">
        <v>261923.17438800001</v>
      </c>
      <c r="D46" s="22" t="s">
        <v>104</v>
      </c>
      <c r="E46" s="34">
        <v>8.2769799242429265</v>
      </c>
      <c r="F46" s="34">
        <v>1.6611058751141554</v>
      </c>
      <c r="G46" s="22" t="s">
        <v>41</v>
      </c>
      <c r="H46" s="22" t="s">
        <v>42</v>
      </c>
      <c r="I46" s="15">
        <v>157680</v>
      </c>
      <c r="J46" s="15">
        <v>0</v>
      </c>
    </row>
    <row r="47" spans="1:10" hidden="1" x14ac:dyDescent="0.25">
      <c r="A47" s="20" t="s">
        <v>107</v>
      </c>
      <c r="B47" s="21">
        <v>102945.69303685427</v>
      </c>
      <c r="C47" s="15">
        <v>619009.41345700005</v>
      </c>
      <c r="D47" s="22" t="s">
        <v>108</v>
      </c>
      <c r="E47" s="34">
        <v>6.0129704817801013</v>
      </c>
      <c r="F47" s="34">
        <v>1.1777195842028159</v>
      </c>
      <c r="G47" s="22" t="s">
        <v>41</v>
      </c>
      <c r="H47" s="22" t="s">
        <v>42</v>
      </c>
      <c r="I47" s="15">
        <v>525600</v>
      </c>
      <c r="J47" s="15">
        <v>0</v>
      </c>
    </row>
    <row r="48" spans="1:10" hidden="1" x14ac:dyDescent="0.25">
      <c r="A48" s="20" t="s">
        <v>111</v>
      </c>
      <c r="B48" s="21">
        <v>73401.985804140568</v>
      </c>
      <c r="C48" s="15">
        <v>542586.98912148306</v>
      </c>
      <c r="D48" s="22" t="s">
        <v>112</v>
      </c>
      <c r="E48" s="34">
        <v>7.3919933252115912</v>
      </c>
      <c r="F48" s="34">
        <v>1.5484788502325431</v>
      </c>
      <c r="G48" s="22" t="s">
        <v>41</v>
      </c>
      <c r="H48" s="22" t="s">
        <v>42</v>
      </c>
      <c r="I48" s="15">
        <v>350400</v>
      </c>
      <c r="J48" s="15">
        <v>0</v>
      </c>
    </row>
    <row r="49" spans="1:10" hidden="1" x14ac:dyDescent="0.25">
      <c r="A49" s="20" t="s">
        <v>113</v>
      </c>
      <c r="B49" s="21">
        <v>80371.164814174175</v>
      </c>
      <c r="C49" s="15">
        <v>600714.09723678301</v>
      </c>
      <c r="D49" s="22" t="s">
        <v>114</v>
      </c>
      <c r="E49" s="34">
        <v>7.4742489875030618</v>
      </c>
      <c r="F49" s="34">
        <v>1.3714933726867191</v>
      </c>
      <c r="G49" s="22" t="s">
        <v>41</v>
      </c>
      <c r="H49" s="22" t="s">
        <v>42</v>
      </c>
      <c r="I49" s="15">
        <v>438000</v>
      </c>
      <c r="J49" s="15">
        <v>0</v>
      </c>
    </row>
    <row r="50" spans="1:10" hidden="1" x14ac:dyDescent="0.25">
      <c r="A50" s="20" t="s">
        <v>118</v>
      </c>
      <c r="B50" s="21">
        <v>218061.68322116137</v>
      </c>
      <c r="C50" s="15">
        <v>1182662.0050910001</v>
      </c>
      <c r="D50" s="22" t="s">
        <v>119</v>
      </c>
      <c r="E50" s="34">
        <v>5.4235204810903292</v>
      </c>
      <c r="F50" s="34">
        <v>1.1250589850561263</v>
      </c>
      <c r="G50" s="22" t="s">
        <v>41</v>
      </c>
      <c r="H50" s="22" t="s">
        <v>42</v>
      </c>
      <c r="I50" s="15">
        <v>1051200</v>
      </c>
      <c r="J50" s="15">
        <v>0</v>
      </c>
    </row>
    <row r="51" spans="1:10" hidden="1" x14ac:dyDescent="0.25">
      <c r="A51" s="20" t="s">
        <v>56</v>
      </c>
      <c r="B51" s="21">
        <v>25739.460959849705</v>
      </c>
      <c r="C51" s="15">
        <v>19043.807312000001</v>
      </c>
      <c r="D51" s="22" t="s">
        <v>46</v>
      </c>
      <c r="E51" s="34">
        <v>0.73986814804342349</v>
      </c>
      <c r="F51" s="34">
        <v>0.1826849249069491</v>
      </c>
      <c r="G51" s="22" t="s">
        <v>57</v>
      </c>
      <c r="H51" s="22" t="s">
        <v>57</v>
      </c>
      <c r="I51" s="15">
        <v>104244</v>
      </c>
      <c r="J51" s="15">
        <v>0</v>
      </c>
    </row>
    <row r="52" spans="1:10" hidden="1" x14ac:dyDescent="0.25">
      <c r="A52" s="20" t="s">
        <v>120</v>
      </c>
      <c r="B52" s="21">
        <v>15341.794270705945</v>
      </c>
      <c r="C52" s="15" t="s">
        <v>142</v>
      </c>
      <c r="D52" s="22" t="s">
        <v>46</v>
      </c>
      <c r="E52" s="34" t="s">
        <v>137</v>
      </c>
      <c r="F52" s="34" t="s">
        <v>137</v>
      </c>
      <c r="G52" s="22" t="s">
        <v>57</v>
      </c>
      <c r="H52" s="22" t="s">
        <v>57</v>
      </c>
      <c r="I52" s="15">
        <v>81906</v>
      </c>
      <c r="J52" s="15">
        <v>0</v>
      </c>
    </row>
    <row r="53" spans="1:10" hidden="1" x14ac:dyDescent="0.25">
      <c r="A53" s="20" t="s">
        <v>128</v>
      </c>
      <c r="B53" s="21">
        <v>375617.63829278946</v>
      </c>
      <c r="C53" s="15">
        <v>3855372.6360539999</v>
      </c>
      <c r="D53" s="22" t="s">
        <v>49</v>
      </c>
      <c r="E53" s="34">
        <v>10.264088378748559</v>
      </c>
      <c r="F53" s="34">
        <v>3.3854694731770283</v>
      </c>
      <c r="G53" s="22" t="s">
        <v>129</v>
      </c>
      <c r="H53" s="22" t="s">
        <v>42</v>
      </c>
      <c r="I53" s="15">
        <v>1138800</v>
      </c>
      <c r="J53" s="15">
        <v>0</v>
      </c>
    </row>
    <row r="54" spans="1:10" hidden="1" x14ac:dyDescent="0.25">
      <c r="A54" s="20" t="s">
        <v>130</v>
      </c>
      <c r="B54" s="21">
        <v>262498.88151431084</v>
      </c>
      <c r="C54" s="15">
        <v>3088739.7062869999</v>
      </c>
      <c r="D54" s="22" t="s">
        <v>49</v>
      </c>
      <c r="E54" s="34">
        <v>11.766677589133304</v>
      </c>
      <c r="F54" s="34">
        <v>2.592616594721159</v>
      </c>
      <c r="G54" s="22" t="s">
        <v>129</v>
      </c>
      <c r="H54" s="22" t="s">
        <v>42</v>
      </c>
      <c r="I54" s="15">
        <v>1191360</v>
      </c>
      <c r="J54" s="15">
        <v>0</v>
      </c>
    </row>
  </sheetData>
  <autoFilter ref="A1:J54" xr:uid="{D70172F1-6072-4E61-B511-C504118B6859}">
    <filterColumn colId="6">
      <filters>
        <filter val="ט&quot;ג סילונית"/>
        <filter val="ט&quot;ג תעשייתית"/>
        <filter val="יחידה קיטורית גז"/>
        <filter val="מחז&quot;מ"/>
        <filter val="מחז&quot;מ קוגנרציה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E2C4-5513-417E-A043-AFBBCE5F8A0C}">
  <dimension ref="A1:B63"/>
  <sheetViews>
    <sheetView workbookViewId="0">
      <selection activeCell="B32" sqref="B32"/>
    </sheetView>
  </sheetViews>
  <sheetFormatPr defaultRowHeight="15" x14ac:dyDescent="0.25"/>
  <cols>
    <col min="1" max="1" width="57" bestFit="1" customWidth="1"/>
    <col min="2" max="2" width="24.28515625" bestFit="1" customWidth="1"/>
  </cols>
  <sheetData>
    <row r="1" spans="1:2" x14ac:dyDescent="0.25">
      <c r="A1" s="28" t="s">
        <v>247</v>
      </c>
      <c r="B1" t="s">
        <v>249</v>
      </c>
    </row>
    <row r="3" spans="1:2" x14ac:dyDescent="0.25">
      <c r="A3" s="28" t="s">
        <v>240</v>
      </c>
      <c r="B3" t="s">
        <v>248</v>
      </c>
    </row>
    <row r="4" spans="1:2" x14ac:dyDescent="0.25">
      <c r="A4" s="29" t="s">
        <v>25</v>
      </c>
      <c r="B4" s="31">
        <v>3.5051527600166668</v>
      </c>
    </row>
    <row r="5" spans="1:2" x14ac:dyDescent="0.25">
      <c r="A5" s="30" t="s">
        <v>23</v>
      </c>
      <c r="B5" s="31">
        <v>3.5051527600166668</v>
      </c>
    </row>
    <row r="6" spans="1:2" x14ac:dyDescent="0.25">
      <c r="A6" s="29" t="s">
        <v>47</v>
      </c>
      <c r="B6" s="31">
        <v>0.98910470428571429</v>
      </c>
    </row>
    <row r="7" spans="1:2" x14ac:dyDescent="0.25">
      <c r="A7" s="30" t="s">
        <v>59</v>
      </c>
      <c r="B7" s="31">
        <v>0.98910470428571429</v>
      </c>
    </row>
    <row r="8" spans="1:2" x14ac:dyDescent="0.25">
      <c r="A8" s="29" t="s">
        <v>52</v>
      </c>
      <c r="B8" s="31">
        <v>0.50803224630769228</v>
      </c>
    </row>
    <row r="9" spans="1:2" x14ac:dyDescent="0.25">
      <c r="A9" s="30" t="s">
        <v>50</v>
      </c>
      <c r="B9" s="31">
        <v>0.50803224630769228</v>
      </c>
    </row>
    <row r="10" spans="1:2" x14ac:dyDescent="0.25">
      <c r="A10" s="29" t="s">
        <v>66</v>
      </c>
      <c r="B10" s="31">
        <v>0.92310915834399054</v>
      </c>
    </row>
    <row r="11" spans="1:2" x14ac:dyDescent="0.25">
      <c r="A11" s="30" t="s">
        <v>64</v>
      </c>
      <c r="B11" s="31">
        <v>1.5132485686384616</v>
      </c>
    </row>
    <row r="12" spans="1:2" x14ac:dyDescent="0.25">
      <c r="A12" s="30" t="s">
        <v>68</v>
      </c>
      <c r="B12" s="31">
        <v>0.73214770785000005</v>
      </c>
    </row>
    <row r="13" spans="1:2" x14ac:dyDescent="0.25">
      <c r="A13" s="30" t="s">
        <v>72</v>
      </c>
      <c r="B13" s="31">
        <v>0.3991248348125</v>
      </c>
    </row>
    <row r="14" spans="1:2" x14ac:dyDescent="0.25">
      <c r="A14" s="30" t="s">
        <v>95</v>
      </c>
      <c r="B14" s="31">
        <v>1.047915522075</v>
      </c>
    </row>
    <row r="15" spans="1:2" x14ac:dyDescent="0.25">
      <c r="A15" s="29" t="s">
        <v>76</v>
      </c>
      <c r="B15" s="31">
        <v>0.55464907316176471</v>
      </c>
    </row>
    <row r="16" spans="1:2" x14ac:dyDescent="0.25">
      <c r="A16" s="30" t="s">
        <v>74</v>
      </c>
      <c r="B16" s="31">
        <v>0.55464907316176471</v>
      </c>
    </row>
    <row r="17" spans="1:2" x14ac:dyDescent="0.25">
      <c r="A17" s="29" t="s">
        <v>79</v>
      </c>
      <c r="B17" s="31">
        <v>0.24551053551006061</v>
      </c>
    </row>
    <row r="18" spans="1:2" x14ac:dyDescent="0.25">
      <c r="A18" s="30" t="s">
        <v>77</v>
      </c>
      <c r="B18" s="31">
        <v>0.30945272523128747</v>
      </c>
    </row>
    <row r="19" spans="1:2" x14ac:dyDescent="0.25">
      <c r="A19" s="30" t="s">
        <v>80</v>
      </c>
      <c r="B19" s="31">
        <v>0.26205559194724026</v>
      </c>
    </row>
    <row r="20" spans="1:2" x14ac:dyDescent="0.25">
      <c r="A20" s="30" t="s">
        <v>93</v>
      </c>
      <c r="B20" s="31">
        <v>0.54529908031521745</v>
      </c>
    </row>
    <row r="21" spans="1:2" x14ac:dyDescent="0.25">
      <c r="A21" s="30" t="s">
        <v>97</v>
      </c>
      <c r="B21" s="31">
        <v>0.19091202838297874</v>
      </c>
    </row>
    <row r="22" spans="1:2" x14ac:dyDescent="0.25">
      <c r="A22" s="30" t="s">
        <v>101</v>
      </c>
      <c r="B22" s="31">
        <v>0.17179467420491801</v>
      </c>
    </row>
    <row r="23" spans="1:2" x14ac:dyDescent="0.25">
      <c r="A23" s="30" t="s">
        <v>127</v>
      </c>
      <c r="B23" s="31">
        <v>0.11557002449154334</v>
      </c>
    </row>
    <row r="24" spans="1:2" x14ac:dyDescent="0.25">
      <c r="A24" s="30" t="s">
        <v>133</v>
      </c>
      <c r="B24" s="31">
        <v>0.12348962399723883</v>
      </c>
    </row>
    <row r="25" spans="1:2" x14ac:dyDescent="0.25">
      <c r="A25" s="29" t="s">
        <v>90</v>
      </c>
      <c r="B25" s="31">
        <v>0.63751326028738309</v>
      </c>
    </row>
    <row r="26" spans="1:2" x14ac:dyDescent="0.25">
      <c r="A26" s="30" t="s">
        <v>88</v>
      </c>
      <c r="B26" s="31">
        <v>0.63751326028738309</v>
      </c>
    </row>
    <row r="27" spans="1:2" x14ac:dyDescent="0.25">
      <c r="A27" s="29" t="s">
        <v>84</v>
      </c>
      <c r="B27" s="31">
        <v>0.68063608294695532</v>
      </c>
    </row>
    <row r="28" spans="1:2" x14ac:dyDescent="0.25">
      <c r="A28" s="30" t="s">
        <v>82</v>
      </c>
      <c r="B28" s="31">
        <v>0.59138988799347403</v>
      </c>
    </row>
    <row r="29" spans="1:2" x14ac:dyDescent="0.25">
      <c r="A29" s="30" t="s">
        <v>91</v>
      </c>
      <c r="B29" s="31">
        <v>0.76988227790043673</v>
      </c>
    </row>
    <row r="30" spans="1:2" x14ac:dyDescent="0.25">
      <c r="A30" s="29" t="s">
        <v>28</v>
      </c>
      <c r="B30" s="31">
        <v>1.0302308588</v>
      </c>
    </row>
    <row r="31" spans="1:2" x14ac:dyDescent="0.25">
      <c r="A31" s="30" t="s">
        <v>121</v>
      </c>
      <c r="B31" s="31">
        <v>1.0302308588</v>
      </c>
    </row>
    <row r="32" spans="1:2" x14ac:dyDescent="0.25">
      <c r="A32" s="29" t="s">
        <v>21</v>
      </c>
      <c r="B32" s="31">
        <v>0.13907325831749173</v>
      </c>
    </row>
    <row r="33" spans="1:2" x14ac:dyDescent="0.25">
      <c r="A33" s="30" t="s">
        <v>19</v>
      </c>
      <c r="B33" s="31">
        <v>0.11017926818403546</v>
      </c>
    </row>
    <row r="34" spans="1:2" x14ac:dyDescent="0.25">
      <c r="A34" s="30" t="s">
        <v>31</v>
      </c>
      <c r="B34" s="31">
        <v>0.10771687207051282</v>
      </c>
    </row>
    <row r="35" spans="1:2" x14ac:dyDescent="0.25">
      <c r="A35" s="30" t="s">
        <v>60</v>
      </c>
      <c r="B35" s="31">
        <v>0.15496552178191489</v>
      </c>
    </row>
    <row r="36" spans="1:2" x14ac:dyDescent="0.25">
      <c r="A36" s="30" t="s">
        <v>62</v>
      </c>
      <c r="B36" s="31">
        <v>5.9141209373563222E-2</v>
      </c>
    </row>
    <row r="37" spans="1:2" x14ac:dyDescent="0.25">
      <c r="A37" s="30" t="s">
        <v>70</v>
      </c>
      <c r="B37" s="31">
        <v>0.15190310531693105</v>
      </c>
    </row>
    <row r="38" spans="1:2" x14ac:dyDescent="0.25">
      <c r="A38" s="30" t="s">
        <v>86</v>
      </c>
      <c r="B38" s="31">
        <v>0.31260966625945941</v>
      </c>
    </row>
    <row r="39" spans="1:2" x14ac:dyDescent="0.25">
      <c r="A39" s="30" t="s">
        <v>109</v>
      </c>
      <c r="B39" s="31">
        <v>0.17622203014285714</v>
      </c>
    </row>
    <row r="40" spans="1:2" x14ac:dyDescent="0.25">
      <c r="A40" s="30" t="s">
        <v>131</v>
      </c>
      <c r="B40" s="31">
        <v>0.10717940538604651</v>
      </c>
    </row>
    <row r="41" spans="1:2" x14ac:dyDescent="0.25">
      <c r="A41" s="30" t="s">
        <v>132</v>
      </c>
      <c r="B41" s="31">
        <v>7.1742246342105256E-2</v>
      </c>
    </row>
    <row r="42" spans="1:2" x14ac:dyDescent="0.25">
      <c r="A42" s="29" t="s">
        <v>30</v>
      </c>
      <c r="B42" s="31">
        <v>0.22875196250283836</v>
      </c>
    </row>
    <row r="43" spans="1:2" x14ac:dyDescent="0.25">
      <c r="A43" s="30" t="s">
        <v>33</v>
      </c>
      <c r="B43" s="31">
        <v>0.21075893818461539</v>
      </c>
    </row>
    <row r="44" spans="1:2" x14ac:dyDescent="0.25">
      <c r="A44" s="30" t="s">
        <v>35</v>
      </c>
      <c r="B44" s="31">
        <v>0.15872272733783785</v>
      </c>
    </row>
    <row r="45" spans="1:2" x14ac:dyDescent="0.25">
      <c r="A45" s="30" t="s">
        <v>37</v>
      </c>
      <c r="B45" s="31">
        <v>0.31555178837837838</v>
      </c>
    </row>
    <row r="46" spans="1:2" x14ac:dyDescent="0.25">
      <c r="A46" s="30" t="s">
        <v>99</v>
      </c>
      <c r="B46" s="31">
        <v>0.23963477386000001</v>
      </c>
    </row>
    <row r="47" spans="1:2" x14ac:dyDescent="0.25">
      <c r="A47" s="30" t="s">
        <v>116</v>
      </c>
      <c r="B47" s="31">
        <v>0.23628009541284403</v>
      </c>
    </row>
    <row r="48" spans="1:2" x14ac:dyDescent="0.25">
      <c r="A48" s="30" t="s">
        <v>123</v>
      </c>
      <c r="B48" s="31">
        <v>0.2115634518433544</v>
      </c>
    </row>
    <row r="49" spans="1:2" x14ac:dyDescent="0.25">
      <c r="A49" s="29" t="s">
        <v>41</v>
      </c>
      <c r="B49" s="31">
        <v>14.197225723466193</v>
      </c>
    </row>
    <row r="50" spans="1:2" x14ac:dyDescent="0.25">
      <c r="A50" s="30" t="s">
        <v>39</v>
      </c>
      <c r="B50" s="31">
        <v>18.019563150381817</v>
      </c>
    </row>
    <row r="51" spans="1:2" x14ac:dyDescent="0.25">
      <c r="A51" s="30" t="s">
        <v>43</v>
      </c>
      <c r="B51" s="31">
        <v>12.010168224999999</v>
      </c>
    </row>
    <row r="52" spans="1:2" x14ac:dyDescent="0.25">
      <c r="A52" s="30" t="s">
        <v>48</v>
      </c>
      <c r="B52" s="31">
        <v>23.245490006866664</v>
      </c>
    </row>
    <row r="53" spans="1:2" x14ac:dyDescent="0.25">
      <c r="A53" s="30" t="s">
        <v>103</v>
      </c>
      <c r="B53" s="31">
        <v>14.551287466</v>
      </c>
    </row>
    <row r="54" spans="1:2" x14ac:dyDescent="0.25">
      <c r="A54" s="30" t="s">
        <v>107</v>
      </c>
      <c r="B54" s="31">
        <v>10.316823557616667</v>
      </c>
    </row>
    <row r="55" spans="1:2" x14ac:dyDescent="0.25">
      <c r="A55" s="30" t="s">
        <v>111</v>
      </c>
      <c r="B55" s="31">
        <v>13.564674728037076</v>
      </c>
    </row>
    <row r="56" spans="1:2" x14ac:dyDescent="0.25">
      <c r="A56" s="30" t="s">
        <v>113</v>
      </c>
      <c r="B56" s="31">
        <v>12.014281944735661</v>
      </c>
    </row>
    <row r="57" spans="1:2" x14ac:dyDescent="0.25">
      <c r="A57" s="30" t="s">
        <v>118</v>
      </c>
      <c r="B57" s="31">
        <v>9.8555167090916669</v>
      </c>
    </row>
    <row r="58" spans="1:2" x14ac:dyDescent="0.25">
      <c r="A58" s="29" t="s">
        <v>57</v>
      </c>
      <c r="B58" s="31">
        <v>1.5869839426666668</v>
      </c>
    </row>
    <row r="59" spans="1:2" x14ac:dyDescent="0.25">
      <c r="A59" s="30" t="s">
        <v>56</v>
      </c>
      <c r="B59" s="31">
        <v>1.5869839426666668</v>
      </c>
    </row>
    <row r="60" spans="1:2" x14ac:dyDescent="0.25">
      <c r="A60" s="29" t="s">
        <v>129</v>
      </c>
      <c r="B60" s="31">
        <v>11.438723760092595</v>
      </c>
    </row>
    <row r="61" spans="1:2" x14ac:dyDescent="0.25">
      <c r="A61" s="30" t="s">
        <v>128</v>
      </c>
      <c r="B61" s="31">
        <v>0.16612615042783582</v>
      </c>
    </row>
    <row r="62" spans="1:2" x14ac:dyDescent="0.25">
      <c r="A62" s="30" t="s">
        <v>130</v>
      </c>
      <c r="B62" s="31">
        <v>22.711321369757353</v>
      </c>
    </row>
    <row r="63" spans="1:2" x14ac:dyDescent="0.25">
      <c r="A63" s="29" t="s">
        <v>241</v>
      </c>
      <c r="B63" s="31">
        <v>3.4369638622478975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654D-B2DB-4CFD-A28C-3D35C012FA6D}">
  <sheetPr filterMode="1"/>
  <dimension ref="A1:M53"/>
  <sheetViews>
    <sheetView rightToLeft="1" tabSelected="1" workbookViewId="0">
      <selection activeCell="F28" sqref="F28"/>
    </sheetView>
  </sheetViews>
  <sheetFormatPr defaultRowHeight="15" x14ac:dyDescent="0.25"/>
  <cols>
    <col min="1" max="1" width="54.85546875" customWidth="1"/>
    <col min="2" max="2" width="11" bestFit="1" customWidth="1"/>
    <col min="3" max="3" width="10" bestFit="1" customWidth="1"/>
    <col min="6" max="6" width="16.85546875" customWidth="1"/>
    <col min="10" max="10" width="26.7109375" customWidth="1"/>
    <col min="12" max="12" width="11" bestFit="1" customWidth="1"/>
    <col min="13" max="13" width="8.42578125" bestFit="1" customWidth="1"/>
  </cols>
  <sheetData>
    <row r="1" spans="1:13" ht="60" x14ac:dyDescent="0.25">
      <c r="A1" s="1" t="s">
        <v>0</v>
      </c>
      <c r="B1" s="2" t="s">
        <v>1</v>
      </c>
      <c r="C1" s="3" t="s">
        <v>2</v>
      </c>
      <c r="D1" s="3" t="s">
        <v>245</v>
      </c>
      <c r="E1" s="3" t="s">
        <v>246</v>
      </c>
      <c r="F1" s="3" t="s">
        <v>247</v>
      </c>
      <c r="G1" s="5" t="s">
        <v>4</v>
      </c>
      <c r="H1" s="33" t="s">
        <v>243</v>
      </c>
      <c r="I1" s="33" t="s">
        <v>244</v>
      </c>
      <c r="J1" s="6" t="s">
        <v>9</v>
      </c>
      <c r="K1" s="6" t="s">
        <v>10</v>
      </c>
      <c r="L1" s="5" t="s">
        <v>16</v>
      </c>
      <c r="M1" s="4" t="s">
        <v>18</v>
      </c>
    </row>
    <row r="2" spans="1:13" hidden="1" x14ac:dyDescent="0.25">
      <c r="A2" s="20" t="s">
        <v>23</v>
      </c>
      <c r="B2" s="21">
        <v>0</v>
      </c>
      <c r="C2" s="15">
        <v>1051545.828005</v>
      </c>
      <c r="D2" s="15">
        <v>1051.545828005</v>
      </c>
      <c r="E2" s="15">
        <v>300</v>
      </c>
      <c r="F2" s="15">
        <v>3.5051527600166668</v>
      </c>
      <c r="G2" s="22" t="s">
        <v>24</v>
      </c>
      <c r="H2" s="34" t="s">
        <v>137</v>
      </c>
      <c r="I2" s="34">
        <v>0.40013159360920852</v>
      </c>
      <c r="J2" s="22" t="s">
        <v>25</v>
      </c>
      <c r="K2" s="22" t="s">
        <v>25</v>
      </c>
      <c r="L2" s="15">
        <v>2628000</v>
      </c>
      <c r="M2" s="15">
        <v>0</v>
      </c>
    </row>
    <row r="3" spans="1:13" hidden="1" x14ac:dyDescent="0.25">
      <c r="A3" s="20" t="s">
        <v>45</v>
      </c>
      <c r="B3" s="21">
        <v>13065.787117806132</v>
      </c>
      <c r="C3" s="15" t="s">
        <v>142</v>
      </c>
      <c r="D3" s="15" t="e">
        <v>#VALUE!</v>
      </c>
      <c r="E3" s="15">
        <v>1.95</v>
      </c>
      <c r="F3" s="15" t="e">
        <v>#VALUE!</v>
      </c>
      <c r="G3" s="22" t="s">
        <v>46</v>
      </c>
      <c r="H3" s="34" t="s">
        <v>137</v>
      </c>
      <c r="I3" s="34" t="s">
        <v>137</v>
      </c>
      <c r="J3" s="22" t="s">
        <v>47</v>
      </c>
      <c r="K3" s="22" t="s">
        <v>47</v>
      </c>
      <c r="L3" s="15">
        <v>17082</v>
      </c>
      <c r="M3" s="15">
        <v>0</v>
      </c>
    </row>
    <row r="4" spans="1:13" hidden="1" x14ac:dyDescent="0.25">
      <c r="A4" s="20" t="s">
        <v>58</v>
      </c>
      <c r="B4" s="21">
        <v>6078.2015989526462</v>
      </c>
      <c r="C4" s="15" t="s">
        <v>142</v>
      </c>
      <c r="D4" s="15" t="e">
        <v>#VALUE!</v>
      </c>
      <c r="E4" s="15">
        <v>1.7</v>
      </c>
      <c r="F4" s="15" t="e">
        <v>#VALUE!</v>
      </c>
      <c r="G4" s="22" t="s">
        <v>46</v>
      </c>
      <c r="H4" s="34" t="s">
        <v>137</v>
      </c>
      <c r="I4" s="34" t="s">
        <v>137</v>
      </c>
      <c r="J4" s="22" t="s">
        <v>47</v>
      </c>
      <c r="K4" s="22" t="s">
        <v>47</v>
      </c>
      <c r="L4" s="15">
        <v>14892</v>
      </c>
      <c r="M4" s="15">
        <v>0</v>
      </c>
    </row>
    <row r="5" spans="1:13" hidden="1" x14ac:dyDescent="0.25">
      <c r="A5" s="20" t="s">
        <v>59</v>
      </c>
      <c r="B5" s="21">
        <v>31651.09373283292</v>
      </c>
      <c r="C5" s="15">
        <v>4154.2397579999997</v>
      </c>
      <c r="D5" s="15">
        <v>4.1542397580000001</v>
      </c>
      <c r="E5" s="15">
        <v>4.2</v>
      </c>
      <c r="F5" s="15">
        <v>0.98910470428571429</v>
      </c>
      <c r="G5" s="22" t="s">
        <v>46</v>
      </c>
      <c r="H5" s="34">
        <v>0.13125106490998267</v>
      </c>
      <c r="I5" s="34">
        <v>0.11291149592302674</v>
      </c>
      <c r="J5" s="22" t="s">
        <v>47</v>
      </c>
      <c r="K5" s="22" t="s">
        <v>47</v>
      </c>
      <c r="L5" s="15">
        <v>36792</v>
      </c>
      <c r="M5" s="15">
        <v>0</v>
      </c>
    </row>
    <row r="6" spans="1:13" hidden="1" x14ac:dyDescent="0.25">
      <c r="A6" s="20" t="s">
        <v>50</v>
      </c>
      <c r="B6" s="21">
        <v>0</v>
      </c>
      <c r="C6" s="15">
        <v>13208.838404</v>
      </c>
      <c r="D6" s="15">
        <v>13.208838404</v>
      </c>
      <c r="E6" s="15">
        <v>26</v>
      </c>
      <c r="F6" s="15">
        <v>0.50803224630769228</v>
      </c>
      <c r="G6" s="22" t="s">
        <v>51</v>
      </c>
      <c r="H6" s="34" t="s">
        <v>137</v>
      </c>
      <c r="I6" s="34">
        <v>5.7994548665261679E-2</v>
      </c>
      <c r="J6" s="22" t="s">
        <v>52</v>
      </c>
      <c r="K6" s="22" t="s">
        <v>53</v>
      </c>
      <c r="L6" s="15">
        <v>227760</v>
      </c>
      <c r="M6" s="15">
        <v>0</v>
      </c>
    </row>
    <row r="7" spans="1:13" hidden="1" x14ac:dyDescent="0.25">
      <c r="A7" s="20" t="s">
        <v>105</v>
      </c>
      <c r="B7" s="21">
        <v>0</v>
      </c>
      <c r="C7" s="15" t="s">
        <v>142</v>
      </c>
      <c r="D7" s="15" t="e">
        <v>#VALUE!</v>
      </c>
      <c r="E7" s="15">
        <v>16</v>
      </c>
      <c r="F7" s="15" t="e">
        <v>#VALUE!</v>
      </c>
      <c r="G7" s="22" t="s">
        <v>106</v>
      </c>
      <c r="H7" s="34" t="s">
        <v>137</v>
      </c>
      <c r="I7" s="34" t="s">
        <v>137</v>
      </c>
      <c r="J7" s="22" t="s">
        <v>52</v>
      </c>
      <c r="K7" s="22" t="s">
        <v>67</v>
      </c>
      <c r="L7" s="15">
        <v>140160</v>
      </c>
      <c r="M7" s="15">
        <v>0</v>
      </c>
    </row>
    <row r="8" spans="1:13" x14ac:dyDescent="0.25">
      <c r="A8" s="20" t="s">
        <v>64</v>
      </c>
      <c r="B8" s="21">
        <v>1598.4374992847443</v>
      </c>
      <c r="C8" s="15">
        <v>196722.31392300001</v>
      </c>
      <c r="D8" s="15">
        <v>196.722313923</v>
      </c>
      <c r="E8" s="15">
        <v>130</v>
      </c>
      <c r="F8" s="35">
        <v>1.5132485686384616</v>
      </c>
      <c r="G8" s="22" t="s">
        <v>65</v>
      </c>
      <c r="H8" s="34">
        <v>123.07163339888341</v>
      </c>
      <c r="I8" s="34">
        <v>0.17274527039251844</v>
      </c>
      <c r="J8" s="22" t="s">
        <v>66</v>
      </c>
      <c r="K8" s="22" t="s">
        <v>67</v>
      </c>
      <c r="L8" s="15">
        <v>1138800</v>
      </c>
      <c r="M8" s="15">
        <v>1836.1</v>
      </c>
    </row>
    <row r="9" spans="1:13" x14ac:dyDescent="0.25">
      <c r="A9" s="20" t="s">
        <v>68</v>
      </c>
      <c r="B9" s="21">
        <v>634.22031545639038</v>
      </c>
      <c r="C9" s="15">
        <v>29285.908314</v>
      </c>
      <c r="D9" s="15">
        <v>29.285908314</v>
      </c>
      <c r="E9" s="15">
        <v>40</v>
      </c>
      <c r="F9" s="35">
        <v>0.73214770785000005</v>
      </c>
      <c r="G9" s="22" t="s">
        <v>69</v>
      </c>
      <c r="H9" s="34">
        <v>46.176238130949194</v>
      </c>
      <c r="I9" s="34">
        <v>8.357850546232877E-2</v>
      </c>
      <c r="J9" s="22" t="s">
        <v>66</v>
      </c>
      <c r="K9" s="22" t="s">
        <v>67</v>
      </c>
      <c r="L9" s="15">
        <v>350400</v>
      </c>
      <c r="M9" s="15">
        <v>0</v>
      </c>
    </row>
    <row r="10" spans="1:13" x14ac:dyDescent="0.25">
      <c r="A10" s="20" t="s">
        <v>72</v>
      </c>
      <c r="B10" s="21">
        <v>1362.5250053405762</v>
      </c>
      <c r="C10" s="15">
        <v>31929.986785000001</v>
      </c>
      <c r="D10" s="15">
        <v>31.929986785000001</v>
      </c>
      <c r="E10" s="15">
        <v>80</v>
      </c>
      <c r="F10" s="35">
        <v>0.3991248348125</v>
      </c>
      <c r="G10" s="22" t="s">
        <v>73</v>
      </c>
      <c r="H10" s="34">
        <v>23.434422604977289</v>
      </c>
      <c r="I10" s="34">
        <v>4.5562195754851598E-2</v>
      </c>
      <c r="J10" s="22" t="s">
        <v>66</v>
      </c>
      <c r="K10" s="22" t="s">
        <v>67</v>
      </c>
      <c r="L10" s="15">
        <v>700800</v>
      </c>
      <c r="M10" s="15">
        <v>0</v>
      </c>
    </row>
    <row r="11" spans="1:13" x14ac:dyDescent="0.25">
      <c r="A11" s="20" t="s">
        <v>95</v>
      </c>
      <c r="B11" s="21">
        <v>594.36420106887817</v>
      </c>
      <c r="C11" s="15">
        <v>41916.620883000003</v>
      </c>
      <c r="D11" s="15">
        <v>41.916620883</v>
      </c>
      <c r="E11" s="15">
        <v>40</v>
      </c>
      <c r="F11" s="35">
        <v>1.047915522075</v>
      </c>
      <c r="G11" s="22" t="s">
        <v>96</v>
      </c>
      <c r="H11" s="34">
        <v>70.523461553739295</v>
      </c>
      <c r="I11" s="34">
        <v>0.11962505959760275</v>
      </c>
      <c r="J11" s="22" t="s">
        <v>66</v>
      </c>
      <c r="K11" s="22" t="s">
        <v>67</v>
      </c>
      <c r="L11" s="15">
        <v>350400</v>
      </c>
      <c r="M11" s="15">
        <v>0</v>
      </c>
    </row>
    <row r="12" spans="1:13" x14ac:dyDescent="0.25">
      <c r="A12" s="20" t="s">
        <v>125</v>
      </c>
      <c r="B12" s="21">
        <v>122.64374899864197</v>
      </c>
      <c r="C12" s="15" t="s">
        <v>142</v>
      </c>
      <c r="D12" s="15" t="e">
        <v>#VALUE!</v>
      </c>
      <c r="E12" s="15">
        <v>11</v>
      </c>
      <c r="F12" s="35" t="e">
        <v>#VALUE!</v>
      </c>
      <c r="G12" s="22" t="s">
        <v>126</v>
      </c>
      <c r="H12" s="34" t="s">
        <v>137</v>
      </c>
      <c r="I12" s="34" t="s">
        <v>137</v>
      </c>
      <c r="J12" s="22" t="s">
        <v>66</v>
      </c>
      <c r="K12" s="22" t="s">
        <v>67</v>
      </c>
      <c r="L12" s="15">
        <v>96360</v>
      </c>
      <c r="M12" s="15">
        <v>0</v>
      </c>
    </row>
    <row r="13" spans="1:13" x14ac:dyDescent="0.25">
      <c r="A13" s="20" t="s">
        <v>74</v>
      </c>
      <c r="B13" s="21">
        <v>1670.4562487602234</v>
      </c>
      <c r="C13" s="15">
        <v>37716.136975000001</v>
      </c>
      <c r="D13" s="15">
        <v>37.716136974999998</v>
      </c>
      <c r="E13" s="15">
        <v>68</v>
      </c>
      <c r="F13" s="35">
        <v>0.55464907316176471</v>
      </c>
      <c r="G13" s="22" t="s">
        <v>75</v>
      </c>
      <c r="H13" s="34">
        <v>22.578344690555113</v>
      </c>
      <c r="I13" s="34">
        <v>6.3316104242210583E-2</v>
      </c>
      <c r="J13" s="22" t="s">
        <v>76</v>
      </c>
      <c r="K13" s="22" t="s">
        <v>67</v>
      </c>
      <c r="L13" s="15">
        <v>595680</v>
      </c>
      <c r="M13" s="15">
        <v>0</v>
      </c>
    </row>
    <row r="14" spans="1:13" hidden="1" x14ac:dyDescent="0.25">
      <c r="A14" s="20" t="s">
        <v>77</v>
      </c>
      <c r="B14" s="21">
        <v>3342430.5565397739</v>
      </c>
      <c r="C14" s="15">
        <v>413428.84090900002</v>
      </c>
      <c r="D14" s="15">
        <v>413.42884090900003</v>
      </c>
      <c r="E14" s="15">
        <v>1336</v>
      </c>
      <c r="F14" s="15">
        <v>0.30945272523128747</v>
      </c>
      <c r="G14" s="22" t="s">
        <v>78</v>
      </c>
      <c r="H14" s="34">
        <v>0.12369107866731542</v>
      </c>
      <c r="I14" s="34">
        <v>3.5325653565215463E-2</v>
      </c>
      <c r="J14" s="22" t="s">
        <v>79</v>
      </c>
      <c r="K14" s="22" t="s">
        <v>22</v>
      </c>
      <c r="L14" s="15">
        <v>11703360</v>
      </c>
      <c r="M14" s="15">
        <v>0</v>
      </c>
    </row>
    <row r="15" spans="1:13" hidden="1" x14ac:dyDescent="0.25">
      <c r="A15" s="20" t="s">
        <v>80</v>
      </c>
      <c r="B15" s="21">
        <v>5990576.4267225266</v>
      </c>
      <c r="C15" s="15">
        <v>645704.97855799994</v>
      </c>
      <c r="D15" s="15">
        <v>645.70497855799999</v>
      </c>
      <c r="E15" s="15">
        <v>2464</v>
      </c>
      <c r="F15" s="15">
        <v>0.26205559194724026</v>
      </c>
      <c r="G15" s="22" t="s">
        <v>81</v>
      </c>
      <c r="H15" s="34">
        <v>0.10778678587216828</v>
      </c>
      <c r="I15" s="34">
        <v>2.9915021911785415E-2</v>
      </c>
      <c r="J15" s="22" t="s">
        <v>79</v>
      </c>
      <c r="K15" s="22" t="s">
        <v>22</v>
      </c>
      <c r="L15" s="15">
        <v>21584640</v>
      </c>
      <c r="M15" s="15">
        <v>0</v>
      </c>
    </row>
    <row r="16" spans="1:13" hidden="1" x14ac:dyDescent="0.25">
      <c r="A16" s="20" t="s">
        <v>93</v>
      </c>
      <c r="B16" s="21">
        <v>6107.0593855381012</v>
      </c>
      <c r="C16" s="15">
        <v>50167.515389</v>
      </c>
      <c r="D16" s="15">
        <v>50.167515389000002</v>
      </c>
      <c r="E16" s="15">
        <v>92</v>
      </c>
      <c r="F16" s="15">
        <v>0.54529908031521745</v>
      </c>
      <c r="G16" s="22" t="s">
        <v>94</v>
      </c>
      <c r="H16" s="34">
        <v>8.2146762004312279</v>
      </c>
      <c r="I16" s="34">
        <v>6.2248753460641258E-2</v>
      </c>
      <c r="J16" s="22" t="s">
        <v>79</v>
      </c>
      <c r="K16" s="22" t="s">
        <v>67</v>
      </c>
      <c r="L16" s="15">
        <v>805920</v>
      </c>
      <c r="M16" s="15">
        <v>0</v>
      </c>
    </row>
    <row r="17" spans="1:13" hidden="1" x14ac:dyDescent="0.25">
      <c r="A17" s="20" t="s">
        <v>97</v>
      </c>
      <c r="B17" s="21">
        <v>2283921.6574726105</v>
      </c>
      <c r="C17" s="15">
        <v>179457.30668000001</v>
      </c>
      <c r="D17" s="15">
        <v>179.45730668000002</v>
      </c>
      <c r="E17" s="15">
        <v>940</v>
      </c>
      <c r="F17" s="15">
        <v>0.19091202838297874</v>
      </c>
      <c r="G17" s="22" t="s">
        <v>98</v>
      </c>
      <c r="H17" s="34">
        <v>7.8574195438291694E-2</v>
      </c>
      <c r="I17" s="34">
        <v>2.1793610546002137E-2</v>
      </c>
      <c r="J17" s="22" t="s">
        <v>79</v>
      </c>
      <c r="K17" s="22" t="s">
        <v>22</v>
      </c>
      <c r="L17" s="15">
        <v>8234400</v>
      </c>
      <c r="M17" s="15">
        <v>0</v>
      </c>
    </row>
    <row r="18" spans="1:13" hidden="1" x14ac:dyDescent="0.25">
      <c r="A18" s="20" t="s">
        <v>101</v>
      </c>
      <c r="B18" s="21">
        <v>743544.90731549263</v>
      </c>
      <c r="C18" s="15">
        <v>20958.950252999999</v>
      </c>
      <c r="D18" s="15">
        <v>20.958950252999998</v>
      </c>
      <c r="E18" s="15">
        <v>122</v>
      </c>
      <c r="F18" s="15">
        <v>0.17179467420491801</v>
      </c>
      <c r="G18" s="22" t="s">
        <v>102</v>
      </c>
      <c r="H18" s="34">
        <v>2.8187874124066769E-2</v>
      </c>
      <c r="I18" s="34">
        <v>1.961126417864361E-2</v>
      </c>
      <c r="J18" s="22" t="s">
        <v>79</v>
      </c>
      <c r="K18" s="22" t="s">
        <v>22</v>
      </c>
      <c r="L18" s="15">
        <v>1068720</v>
      </c>
      <c r="M18" s="15">
        <v>0</v>
      </c>
    </row>
    <row r="19" spans="1:13" hidden="1" x14ac:dyDescent="0.25">
      <c r="A19" s="20" t="s">
        <v>127</v>
      </c>
      <c r="B19" s="21">
        <v>2224443.4776651859</v>
      </c>
      <c r="C19" s="15">
        <v>109329.24316899999</v>
      </c>
      <c r="D19" s="15">
        <v>109.32924316899999</v>
      </c>
      <c r="E19" s="15">
        <v>946</v>
      </c>
      <c r="F19" s="15">
        <v>0.11557002449154334</v>
      </c>
      <c r="G19" s="22" t="s">
        <v>36</v>
      </c>
      <c r="H19" s="34">
        <v>4.9149031776592432E-2</v>
      </c>
      <c r="I19" s="34">
        <v>1.3192925170267504E-2</v>
      </c>
      <c r="J19" s="22" t="s">
        <v>79</v>
      </c>
      <c r="K19" s="22" t="s">
        <v>22</v>
      </c>
      <c r="L19" s="15">
        <v>8286960</v>
      </c>
      <c r="M19" s="15">
        <v>0</v>
      </c>
    </row>
    <row r="20" spans="1:13" hidden="1" x14ac:dyDescent="0.25">
      <c r="A20" s="20" t="s">
        <v>133</v>
      </c>
      <c r="B20" s="21">
        <v>3542297.3852319717</v>
      </c>
      <c r="C20" s="15">
        <v>268342.95294599998</v>
      </c>
      <c r="D20" s="15">
        <v>268.34295294599997</v>
      </c>
      <c r="E20" s="15">
        <v>2173</v>
      </c>
      <c r="F20" s="15">
        <v>0.12348962399723883</v>
      </c>
      <c r="G20" s="22" t="s">
        <v>134</v>
      </c>
      <c r="H20" s="34">
        <v>7.5753931351087628E-2</v>
      </c>
      <c r="I20" s="34">
        <v>1.4096989040780689E-2</v>
      </c>
      <c r="J20" s="22" t="s">
        <v>79</v>
      </c>
      <c r="K20" s="22" t="s">
        <v>22</v>
      </c>
      <c r="L20" s="15">
        <v>19035480</v>
      </c>
      <c r="M20" s="15">
        <v>0</v>
      </c>
    </row>
    <row r="21" spans="1:13" x14ac:dyDescent="0.25">
      <c r="A21" s="20" t="s">
        <v>88</v>
      </c>
      <c r="B21" s="21">
        <v>389620.72774648666</v>
      </c>
      <c r="C21" s="15">
        <v>272855.67540299997</v>
      </c>
      <c r="D21" s="15">
        <v>272.85567540299996</v>
      </c>
      <c r="E21" s="15">
        <v>428</v>
      </c>
      <c r="F21" s="35">
        <v>0.63751326028738309</v>
      </c>
      <c r="G21" s="22" t="s">
        <v>89</v>
      </c>
      <c r="H21" s="34">
        <v>0.70031098443134721</v>
      </c>
      <c r="I21" s="34">
        <v>7.2775486334176159E-2</v>
      </c>
      <c r="J21" s="22" t="s">
        <v>90</v>
      </c>
      <c r="K21" s="22" t="s">
        <v>22</v>
      </c>
      <c r="L21" s="15">
        <v>3749280</v>
      </c>
      <c r="M21" s="15">
        <v>4.8</v>
      </c>
    </row>
    <row r="22" spans="1:13" x14ac:dyDescent="0.25">
      <c r="A22" s="20" t="s">
        <v>82</v>
      </c>
      <c r="B22" s="21">
        <v>10414395.220918179</v>
      </c>
      <c r="C22" s="15">
        <v>1540570.6582229999</v>
      </c>
      <c r="D22" s="15">
        <v>1540.5706582229998</v>
      </c>
      <c r="E22" s="15">
        <v>2605</v>
      </c>
      <c r="F22" s="35">
        <v>0.59138988799347403</v>
      </c>
      <c r="G22" s="22" t="s">
        <v>83</v>
      </c>
      <c r="H22" s="34">
        <v>0.14792703998102891</v>
      </c>
      <c r="I22" s="34">
        <v>6.7510261186469633E-2</v>
      </c>
      <c r="J22" s="22" t="s">
        <v>84</v>
      </c>
      <c r="K22" s="22" t="s">
        <v>85</v>
      </c>
      <c r="L22" s="15">
        <v>22819800</v>
      </c>
      <c r="M22" s="15">
        <v>0</v>
      </c>
    </row>
    <row r="23" spans="1:13" x14ac:dyDescent="0.25">
      <c r="A23" s="20" t="s">
        <v>91</v>
      </c>
      <c r="B23" s="21">
        <v>8616157.4828124046</v>
      </c>
      <c r="C23" s="15">
        <v>1763030.4163919999</v>
      </c>
      <c r="D23" s="15">
        <v>1763.030416392</v>
      </c>
      <c r="E23" s="15">
        <v>2290</v>
      </c>
      <c r="F23" s="35">
        <v>0.76988227790043673</v>
      </c>
      <c r="G23" s="22" t="s">
        <v>92</v>
      </c>
      <c r="H23" s="34">
        <v>0.20461910311051187</v>
      </c>
      <c r="I23" s="34">
        <v>8.7886104783154867E-2</v>
      </c>
      <c r="J23" s="22" t="s">
        <v>84</v>
      </c>
      <c r="K23" s="22" t="s">
        <v>85</v>
      </c>
      <c r="L23" s="15">
        <v>20060400</v>
      </c>
      <c r="M23" s="15">
        <v>458.3</v>
      </c>
    </row>
    <row r="24" spans="1:13" hidden="1" x14ac:dyDescent="0.25">
      <c r="A24" s="20" t="s">
        <v>26</v>
      </c>
      <c r="B24" s="21">
        <v>51089.5</v>
      </c>
      <c r="C24" s="15" t="s">
        <v>142</v>
      </c>
      <c r="D24" s="15" t="e">
        <v>#VALUE!</v>
      </c>
      <c r="E24" s="15">
        <v>148</v>
      </c>
      <c r="F24" s="15" t="e">
        <v>#VALUE!</v>
      </c>
      <c r="G24" s="22" t="s">
        <v>27</v>
      </c>
      <c r="H24" s="34" t="s">
        <v>137</v>
      </c>
      <c r="I24" s="34" t="s">
        <v>137</v>
      </c>
      <c r="J24" s="22" t="s">
        <v>28</v>
      </c>
      <c r="K24" s="22" t="s">
        <v>22</v>
      </c>
      <c r="L24" s="15">
        <v>96360</v>
      </c>
      <c r="M24" s="15">
        <v>0.7</v>
      </c>
    </row>
    <row r="25" spans="1:13" hidden="1" x14ac:dyDescent="0.25">
      <c r="A25" s="20" t="s">
        <v>54</v>
      </c>
      <c r="B25" s="21">
        <v>194794.32231134176</v>
      </c>
      <c r="C25" s="15" t="s">
        <v>142</v>
      </c>
      <c r="D25" s="15" t="e">
        <v>#VALUE!</v>
      </c>
      <c r="E25" s="15">
        <v>114</v>
      </c>
      <c r="F25" s="15" t="e">
        <v>#VALUE!</v>
      </c>
      <c r="G25" s="22" t="s">
        <v>55</v>
      </c>
      <c r="H25" s="34" t="s">
        <v>137</v>
      </c>
      <c r="I25" s="34" t="s">
        <v>137</v>
      </c>
      <c r="J25" s="22" t="s">
        <v>28</v>
      </c>
      <c r="K25" s="22" t="s">
        <v>22</v>
      </c>
      <c r="L25" s="15">
        <v>998640</v>
      </c>
      <c r="M25" s="15">
        <v>0</v>
      </c>
    </row>
    <row r="26" spans="1:13" hidden="1" x14ac:dyDescent="0.25">
      <c r="A26" s="20" t="s">
        <v>121</v>
      </c>
      <c r="B26" s="21">
        <v>271973.43401765823</v>
      </c>
      <c r="C26" s="15">
        <v>46360.388645999999</v>
      </c>
      <c r="D26" s="15">
        <v>46.360388645999997</v>
      </c>
      <c r="E26" s="15">
        <v>45</v>
      </c>
      <c r="F26" s="15">
        <v>1.0302308588</v>
      </c>
      <c r="G26" s="22" t="s">
        <v>122</v>
      </c>
      <c r="H26" s="34">
        <v>0.17045925391003441</v>
      </c>
      <c r="I26" s="34">
        <v>0.11760626242009133</v>
      </c>
      <c r="J26" s="22" t="s">
        <v>28</v>
      </c>
      <c r="K26" s="22" t="s">
        <v>46</v>
      </c>
      <c r="L26" s="15">
        <v>394200</v>
      </c>
      <c r="M26" s="15">
        <v>269.10000000000002</v>
      </c>
    </row>
    <row r="27" spans="1:13" x14ac:dyDescent="0.25">
      <c r="A27" s="20" t="s">
        <v>19</v>
      </c>
      <c r="B27" s="21">
        <v>0</v>
      </c>
      <c r="C27" s="15">
        <v>49690.849950999997</v>
      </c>
      <c r="D27" s="15">
        <v>49.690849950999997</v>
      </c>
      <c r="E27" s="15">
        <v>451</v>
      </c>
      <c r="F27" s="35">
        <v>0.11017926818403546</v>
      </c>
      <c r="G27" s="22" t="s">
        <v>20</v>
      </c>
      <c r="H27" s="34" t="s">
        <v>137</v>
      </c>
      <c r="I27" s="34">
        <v>1.2577542030141036E-2</v>
      </c>
      <c r="J27" s="22" t="s">
        <v>21</v>
      </c>
      <c r="K27" s="22" t="s">
        <v>22</v>
      </c>
      <c r="L27" s="15">
        <v>3950760</v>
      </c>
      <c r="M27" s="15">
        <v>442.2</v>
      </c>
    </row>
    <row r="28" spans="1:13" x14ac:dyDescent="0.25">
      <c r="A28" s="20" t="s">
        <v>31</v>
      </c>
      <c r="B28" s="21">
        <v>3399328.3125</v>
      </c>
      <c r="C28" s="15">
        <v>50411.496128999999</v>
      </c>
      <c r="D28" s="15">
        <v>50.411496129</v>
      </c>
      <c r="E28" s="15">
        <v>468</v>
      </c>
      <c r="F28" s="35">
        <v>0.10771687207051282</v>
      </c>
      <c r="G28" s="22" t="s">
        <v>32</v>
      </c>
      <c r="H28" s="34">
        <v>1.4829840337465197E-2</v>
      </c>
      <c r="I28" s="34">
        <v>1.2296446583391874E-2</v>
      </c>
      <c r="J28" s="22" t="s">
        <v>21</v>
      </c>
      <c r="K28" s="22" t="s">
        <v>22</v>
      </c>
      <c r="L28" s="15">
        <v>4099680</v>
      </c>
      <c r="M28" s="15">
        <v>1200.8</v>
      </c>
    </row>
    <row r="29" spans="1:13" x14ac:dyDescent="0.25">
      <c r="A29" s="20" t="s">
        <v>60</v>
      </c>
      <c r="B29" s="21">
        <v>630444.9931050539</v>
      </c>
      <c r="C29" s="15">
        <v>11653.407238</v>
      </c>
      <c r="D29" s="15">
        <v>11.653407238</v>
      </c>
      <c r="E29" s="15">
        <v>75.2</v>
      </c>
      <c r="F29" s="35">
        <v>0.15496552178191489</v>
      </c>
      <c r="G29" s="22" t="s">
        <v>61</v>
      </c>
      <c r="H29" s="34">
        <v>1.8484415556391198E-2</v>
      </c>
      <c r="I29" s="34">
        <v>1.7690128057296219E-2</v>
      </c>
      <c r="J29" s="22" t="s">
        <v>21</v>
      </c>
      <c r="K29" s="22" t="s">
        <v>22</v>
      </c>
      <c r="L29" s="15">
        <v>658752</v>
      </c>
      <c r="M29" s="15">
        <v>282.60000000000002</v>
      </c>
    </row>
    <row r="30" spans="1:13" x14ac:dyDescent="0.25">
      <c r="A30" s="20" t="s">
        <v>62</v>
      </c>
      <c r="B30" s="21">
        <v>604196.25004577637</v>
      </c>
      <c r="C30" s="15">
        <v>10290.570431</v>
      </c>
      <c r="D30" s="15">
        <v>10.290570431000001</v>
      </c>
      <c r="E30" s="15">
        <v>174</v>
      </c>
      <c r="F30" s="35">
        <v>5.9141209373563222E-2</v>
      </c>
      <c r="G30" s="22" t="s">
        <v>63</v>
      </c>
      <c r="H30" s="34">
        <v>1.7031834325718413E-2</v>
      </c>
      <c r="I30" s="34">
        <v>6.7512796088542489E-3</v>
      </c>
      <c r="J30" s="22" t="s">
        <v>21</v>
      </c>
      <c r="K30" s="22" t="s">
        <v>22</v>
      </c>
      <c r="L30" s="15">
        <v>1524240</v>
      </c>
      <c r="M30" s="15">
        <v>0</v>
      </c>
    </row>
    <row r="31" spans="1:13" x14ac:dyDescent="0.25">
      <c r="A31" s="20" t="s">
        <v>70</v>
      </c>
      <c r="B31" s="21">
        <v>5588024.56178689</v>
      </c>
      <c r="C31" s="15">
        <v>469228.692324</v>
      </c>
      <c r="D31" s="15">
        <v>469.22869232400001</v>
      </c>
      <c r="E31" s="15">
        <v>3089</v>
      </c>
      <c r="F31" s="35">
        <v>0.15190310531693105</v>
      </c>
      <c r="G31" s="22" t="s">
        <v>71</v>
      </c>
      <c r="H31" s="34">
        <v>8.3970406202716133E-2</v>
      </c>
      <c r="I31" s="34">
        <v>1.7340537136635963E-2</v>
      </c>
      <c r="J31" s="22" t="s">
        <v>21</v>
      </c>
      <c r="K31" s="22" t="s">
        <v>22</v>
      </c>
      <c r="L31" s="15">
        <v>27059640</v>
      </c>
      <c r="M31" s="15">
        <v>0</v>
      </c>
    </row>
    <row r="32" spans="1:13" x14ac:dyDescent="0.25">
      <c r="A32" s="20" t="s">
        <v>86</v>
      </c>
      <c r="B32" s="21">
        <v>4510009.0642535686</v>
      </c>
      <c r="C32" s="15">
        <v>346996.72954799997</v>
      </c>
      <c r="D32" s="15">
        <v>346.99672954799996</v>
      </c>
      <c r="E32" s="15">
        <v>1110</v>
      </c>
      <c r="F32" s="35">
        <v>0.31260966625945941</v>
      </c>
      <c r="G32" s="22" t="s">
        <v>87</v>
      </c>
      <c r="H32" s="34">
        <v>7.6939253248580738E-2</v>
      </c>
      <c r="I32" s="34">
        <v>3.5686034961125504E-2</v>
      </c>
      <c r="J32" s="22" t="s">
        <v>21</v>
      </c>
      <c r="K32" s="22" t="s">
        <v>22</v>
      </c>
      <c r="L32" s="15">
        <v>9723600</v>
      </c>
      <c r="M32" s="15">
        <v>0</v>
      </c>
    </row>
    <row r="33" spans="1:13" x14ac:dyDescent="0.25">
      <c r="A33" s="20" t="s">
        <v>109</v>
      </c>
      <c r="B33" s="21">
        <v>1022135.5136060715</v>
      </c>
      <c r="C33" s="15">
        <v>24671.084220000001</v>
      </c>
      <c r="D33" s="15">
        <v>24.671084220000001</v>
      </c>
      <c r="E33" s="15">
        <v>140</v>
      </c>
      <c r="F33" s="35">
        <v>0.17622203014285714</v>
      </c>
      <c r="G33" s="22" t="s">
        <v>110</v>
      </c>
      <c r="H33" s="34">
        <v>2.4136803673869976E-2</v>
      </c>
      <c r="I33" s="34">
        <v>2.0116670107632094E-2</v>
      </c>
      <c r="J33" s="22" t="s">
        <v>21</v>
      </c>
      <c r="K33" s="22" t="s">
        <v>22</v>
      </c>
      <c r="L33" s="15">
        <v>1226400</v>
      </c>
      <c r="M33" s="15">
        <v>0</v>
      </c>
    </row>
    <row r="34" spans="1:13" x14ac:dyDescent="0.25">
      <c r="A34" s="20" t="s">
        <v>131</v>
      </c>
      <c r="B34" s="21">
        <v>3320986.6183781624</v>
      </c>
      <c r="C34" s="15">
        <v>92174.288631999996</v>
      </c>
      <c r="D34" s="15">
        <v>92.174288632</v>
      </c>
      <c r="E34" s="15">
        <v>860</v>
      </c>
      <c r="F34" s="35">
        <v>0.10717940538604651</v>
      </c>
      <c r="G34" s="22" t="s">
        <v>63</v>
      </c>
      <c r="H34" s="34">
        <v>2.7755091851894981E-2</v>
      </c>
      <c r="I34" s="34">
        <v>1.2235091939046405E-2</v>
      </c>
      <c r="J34" s="22" t="s">
        <v>21</v>
      </c>
      <c r="K34" s="22" t="s">
        <v>22</v>
      </c>
      <c r="L34" s="15">
        <v>7533600</v>
      </c>
      <c r="M34" s="15">
        <v>42.5</v>
      </c>
    </row>
    <row r="35" spans="1:13" x14ac:dyDescent="0.25">
      <c r="A35" s="20" t="s">
        <v>132</v>
      </c>
      <c r="B35" s="21">
        <v>5550676.9176881313</v>
      </c>
      <c r="C35" s="15">
        <v>65428.928663999999</v>
      </c>
      <c r="D35" s="15">
        <v>65.428928663999997</v>
      </c>
      <c r="E35" s="15">
        <v>912</v>
      </c>
      <c r="F35" s="35">
        <v>7.1742246342105256E-2</v>
      </c>
      <c r="G35" s="22" t="s">
        <v>98</v>
      </c>
      <c r="H35" s="34">
        <v>1.1787558460752799E-2</v>
      </c>
      <c r="I35" s="34">
        <v>8.1897541486421529E-3</v>
      </c>
      <c r="J35" s="22" t="s">
        <v>21</v>
      </c>
      <c r="K35" s="22" t="s">
        <v>22</v>
      </c>
      <c r="L35" s="15">
        <v>7989120</v>
      </c>
      <c r="M35" s="15">
        <v>0</v>
      </c>
    </row>
    <row r="36" spans="1:13" x14ac:dyDescent="0.25">
      <c r="A36" s="20" t="s">
        <v>33</v>
      </c>
      <c r="B36" s="21">
        <v>312643.59056568146</v>
      </c>
      <c r="C36" s="15">
        <v>13699.330981999999</v>
      </c>
      <c r="D36" s="15">
        <v>13.699330981999999</v>
      </c>
      <c r="E36" s="15">
        <v>65</v>
      </c>
      <c r="F36" s="35">
        <v>0.21075893818461539</v>
      </c>
      <c r="G36" s="22" t="s">
        <v>34</v>
      </c>
      <c r="H36" s="34">
        <v>4.3817725344099091E-2</v>
      </c>
      <c r="I36" s="34">
        <v>2.4245745251495521E-2</v>
      </c>
      <c r="J36" s="22" t="s">
        <v>30</v>
      </c>
      <c r="K36" s="22" t="s">
        <v>22</v>
      </c>
      <c r="L36" s="15">
        <v>565020</v>
      </c>
      <c r="M36" s="15">
        <v>0</v>
      </c>
    </row>
    <row r="37" spans="1:13" x14ac:dyDescent="0.25">
      <c r="A37" s="20" t="s">
        <v>35</v>
      </c>
      <c r="B37" s="21">
        <v>528423.59758253419</v>
      </c>
      <c r="C37" s="15">
        <v>11745.481823</v>
      </c>
      <c r="D37" s="15">
        <v>11.745481823</v>
      </c>
      <c r="E37" s="15">
        <v>74</v>
      </c>
      <c r="F37" s="35">
        <v>0.15872272733783785</v>
      </c>
      <c r="G37" s="22" t="s">
        <v>36</v>
      </c>
      <c r="H37" s="34">
        <v>2.222739839161986E-2</v>
      </c>
      <c r="I37" s="34">
        <v>1.8143551113438499E-2</v>
      </c>
      <c r="J37" s="22" t="s">
        <v>30</v>
      </c>
      <c r="K37" s="22" t="s">
        <v>22</v>
      </c>
      <c r="L37" s="15">
        <v>647364</v>
      </c>
      <c r="M37" s="15">
        <v>0</v>
      </c>
    </row>
    <row r="38" spans="1:13" x14ac:dyDescent="0.25">
      <c r="A38" s="20" t="s">
        <v>37</v>
      </c>
      <c r="B38" s="21">
        <v>545132.88626854366</v>
      </c>
      <c r="C38" s="15">
        <v>23350.832340000001</v>
      </c>
      <c r="D38" s="15">
        <v>23.35083234</v>
      </c>
      <c r="E38" s="15">
        <v>74</v>
      </c>
      <c r="F38" s="35">
        <v>0.31555178837837838</v>
      </c>
      <c r="G38" s="22" t="s">
        <v>38</v>
      </c>
      <c r="H38" s="34">
        <v>4.2835119524410603E-2</v>
      </c>
      <c r="I38" s="34">
        <v>3.6070637755574918E-2</v>
      </c>
      <c r="J38" s="22" t="s">
        <v>30</v>
      </c>
      <c r="K38" s="22" t="s">
        <v>22</v>
      </c>
      <c r="L38" s="15">
        <v>647364</v>
      </c>
      <c r="M38" s="15">
        <v>0</v>
      </c>
    </row>
    <row r="39" spans="1:13" x14ac:dyDescent="0.25">
      <c r="A39" s="20" t="s">
        <v>99</v>
      </c>
      <c r="B39" s="21">
        <v>1817929.8939170837</v>
      </c>
      <c r="C39" s="15">
        <v>83872.170851000003</v>
      </c>
      <c r="D39" s="15">
        <v>83.872170851000007</v>
      </c>
      <c r="E39" s="15">
        <v>350</v>
      </c>
      <c r="F39" s="35">
        <v>0.23963477386000001</v>
      </c>
      <c r="G39" s="22" t="s">
        <v>100</v>
      </c>
      <c r="H39" s="34">
        <v>4.613608650786917E-2</v>
      </c>
      <c r="I39" s="34">
        <v>2.7355567792237443E-2</v>
      </c>
      <c r="J39" s="22" t="s">
        <v>30</v>
      </c>
      <c r="K39" s="22" t="s">
        <v>22</v>
      </c>
      <c r="L39" s="15">
        <v>3066000</v>
      </c>
      <c r="M39" s="15">
        <v>0</v>
      </c>
    </row>
    <row r="40" spans="1:13" x14ac:dyDescent="0.25">
      <c r="A40" s="20" t="s">
        <v>116</v>
      </c>
      <c r="B40" s="21">
        <v>816928.22000217438</v>
      </c>
      <c r="C40" s="15">
        <v>25754.5304</v>
      </c>
      <c r="D40" s="15">
        <v>25.7545304</v>
      </c>
      <c r="E40" s="15">
        <v>109</v>
      </c>
      <c r="F40" s="35">
        <v>0.23628009541284403</v>
      </c>
      <c r="G40" s="22" t="s">
        <v>117</v>
      </c>
      <c r="H40" s="34">
        <v>3.1526062840541179E-2</v>
      </c>
      <c r="I40" s="34">
        <v>2.69726136316032E-2</v>
      </c>
      <c r="J40" s="22" t="s">
        <v>30</v>
      </c>
      <c r="K40" s="22" t="s">
        <v>22</v>
      </c>
      <c r="L40" s="15">
        <v>954840</v>
      </c>
      <c r="M40" s="15">
        <v>0</v>
      </c>
    </row>
    <row r="41" spans="1:13" x14ac:dyDescent="0.25">
      <c r="A41" s="20" t="s">
        <v>123</v>
      </c>
      <c r="B41" s="21">
        <v>776735.05091013771</v>
      </c>
      <c r="C41" s="15">
        <v>26741.620312999999</v>
      </c>
      <c r="D41" s="15">
        <v>26.741620312999999</v>
      </c>
      <c r="E41" s="15">
        <v>126.4</v>
      </c>
      <c r="F41" s="35">
        <v>0.2115634518433544</v>
      </c>
      <c r="G41" s="22" t="s">
        <v>124</v>
      </c>
      <c r="H41" s="34">
        <v>3.4428239438487503E-2</v>
      </c>
      <c r="I41" s="34">
        <v>2.4151078977551876E-2</v>
      </c>
      <c r="J41" s="22" t="s">
        <v>30</v>
      </c>
      <c r="K41" s="22" t="s">
        <v>22</v>
      </c>
      <c r="L41" s="15">
        <v>1107264</v>
      </c>
      <c r="M41" s="15">
        <v>0</v>
      </c>
    </row>
    <row r="42" spans="1:13" x14ac:dyDescent="0.25">
      <c r="A42" s="20" t="s">
        <v>39</v>
      </c>
      <c r="B42" s="21">
        <v>111055.70237064362</v>
      </c>
      <c r="C42" s="15">
        <v>991075.97327099997</v>
      </c>
      <c r="D42" s="15">
        <v>991.07597327099995</v>
      </c>
      <c r="E42" s="15">
        <v>55</v>
      </c>
      <c r="F42" s="15">
        <v>18.019563150381817</v>
      </c>
      <c r="G42" s="22" t="s">
        <v>40</v>
      </c>
      <c r="H42" s="34">
        <v>8.9241340346786213</v>
      </c>
      <c r="I42" s="34">
        <v>2.0570277568929014</v>
      </c>
      <c r="J42" s="22" t="s">
        <v>41</v>
      </c>
      <c r="K42" s="22" t="s">
        <v>42</v>
      </c>
      <c r="L42" s="15">
        <v>481800</v>
      </c>
      <c r="M42" s="15">
        <v>0</v>
      </c>
    </row>
    <row r="43" spans="1:13" x14ac:dyDescent="0.25">
      <c r="A43" s="20" t="s">
        <v>43</v>
      </c>
      <c r="B43" s="21">
        <v>0</v>
      </c>
      <c r="C43" s="15">
        <v>456386.39254999999</v>
      </c>
      <c r="D43" s="15">
        <v>456.38639254999998</v>
      </c>
      <c r="E43" s="15">
        <v>38</v>
      </c>
      <c r="F43" s="15">
        <v>12.010168224999999</v>
      </c>
      <c r="G43" s="22" t="s">
        <v>44</v>
      </c>
      <c r="H43" s="34" t="s">
        <v>137</v>
      </c>
      <c r="I43" s="34">
        <v>1.3893040869101978</v>
      </c>
      <c r="J43" s="22" t="s">
        <v>41</v>
      </c>
      <c r="K43" s="22" t="s">
        <v>42</v>
      </c>
      <c r="L43" s="15">
        <v>328500</v>
      </c>
      <c r="M43" s="15">
        <v>0</v>
      </c>
    </row>
    <row r="44" spans="1:13" x14ac:dyDescent="0.25">
      <c r="A44" s="20" t="s">
        <v>48</v>
      </c>
      <c r="B44" s="21">
        <v>78331.143824338913</v>
      </c>
      <c r="C44" s="15">
        <v>697364.70020600001</v>
      </c>
      <c r="D44" s="15">
        <v>697.36470020599995</v>
      </c>
      <c r="E44" s="15">
        <v>30</v>
      </c>
      <c r="F44" s="15">
        <v>23.245490006866664</v>
      </c>
      <c r="G44" s="22" t="s">
        <v>49</v>
      </c>
      <c r="H44" s="34">
        <v>8.9027769308446647</v>
      </c>
      <c r="I44" s="34">
        <v>2.6535947496423136</v>
      </c>
      <c r="J44" s="22" t="s">
        <v>41</v>
      </c>
      <c r="K44" s="22" t="s">
        <v>42</v>
      </c>
      <c r="L44" s="15">
        <v>262800</v>
      </c>
      <c r="M44" s="15">
        <v>0</v>
      </c>
    </row>
    <row r="45" spans="1:13" x14ac:dyDescent="0.25">
      <c r="A45" s="20" t="s">
        <v>103</v>
      </c>
      <c r="B45" s="21">
        <v>31644.775846421719</v>
      </c>
      <c r="C45" s="15">
        <v>261923.17438800001</v>
      </c>
      <c r="D45" s="15">
        <v>261.92317438800001</v>
      </c>
      <c r="E45" s="15">
        <v>18</v>
      </c>
      <c r="F45" s="15">
        <v>14.551287466</v>
      </c>
      <c r="G45" s="22" t="s">
        <v>104</v>
      </c>
      <c r="H45" s="34">
        <v>8.2769799242429265</v>
      </c>
      <c r="I45" s="34">
        <v>1.6611058751141554</v>
      </c>
      <c r="J45" s="22" t="s">
        <v>41</v>
      </c>
      <c r="K45" s="22" t="s">
        <v>42</v>
      </c>
      <c r="L45" s="15">
        <v>157680</v>
      </c>
      <c r="M45" s="15">
        <v>0</v>
      </c>
    </row>
    <row r="46" spans="1:13" x14ac:dyDescent="0.25">
      <c r="A46" s="20" t="s">
        <v>107</v>
      </c>
      <c r="B46" s="21">
        <v>102945.69303685427</v>
      </c>
      <c r="C46" s="15">
        <v>619009.41345700005</v>
      </c>
      <c r="D46" s="15">
        <v>619.00941345700005</v>
      </c>
      <c r="E46" s="15">
        <v>60</v>
      </c>
      <c r="F46" s="15">
        <v>10.316823557616667</v>
      </c>
      <c r="G46" s="22" t="s">
        <v>108</v>
      </c>
      <c r="H46" s="34">
        <v>6.0129704817801013</v>
      </c>
      <c r="I46" s="34">
        <v>1.1777195842028159</v>
      </c>
      <c r="J46" s="22" t="s">
        <v>41</v>
      </c>
      <c r="K46" s="22" t="s">
        <v>42</v>
      </c>
      <c r="L46" s="15">
        <v>525600</v>
      </c>
      <c r="M46" s="15">
        <v>0</v>
      </c>
    </row>
    <row r="47" spans="1:13" x14ac:dyDescent="0.25">
      <c r="A47" s="20" t="s">
        <v>111</v>
      </c>
      <c r="B47" s="21">
        <v>73401.985804140568</v>
      </c>
      <c r="C47" s="15">
        <v>542586.98912148306</v>
      </c>
      <c r="D47" s="15">
        <v>542.58698912148304</v>
      </c>
      <c r="E47" s="15">
        <v>40</v>
      </c>
      <c r="F47" s="15">
        <v>13.564674728037076</v>
      </c>
      <c r="G47" s="22" t="s">
        <v>112</v>
      </c>
      <c r="H47" s="34">
        <v>7.3919933252115912</v>
      </c>
      <c r="I47" s="34">
        <v>1.5484788502325431</v>
      </c>
      <c r="J47" s="22" t="s">
        <v>41</v>
      </c>
      <c r="K47" s="22" t="s">
        <v>42</v>
      </c>
      <c r="L47" s="15">
        <v>350400</v>
      </c>
      <c r="M47" s="15">
        <v>0</v>
      </c>
    </row>
    <row r="48" spans="1:13" x14ac:dyDescent="0.25">
      <c r="A48" s="20" t="s">
        <v>113</v>
      </c>
      <c r="B48" s="21">
        <v>80371.164814174175</v>
      </c>
      <c r="C48" s="15">
        <v>600714.09723678301</v>
      </c>
      <c r="D48" s="15">
        <v>600.714097236783</v>
      </c>
      <c r="E48" s="15">
        <v>50</v>
      </c>
      <c r="F48" s="15">
        <v>12.014281944735661</v>
      </c>
      <c r="G48" s="22" t="s">
        <v>114</v>
      </c>
      <c r="H48" s="34">
        <v>7.4742489875030618</v>
      </c>
      <c r="I48" s="34">
        <v>1.3714933726867191</v>
      </c>
      <c r="J48" s="22" t="s">
        <v>41</v>
      </c>
      <c r="K48" s="22" t="s">
        <v>42</v>
      </c>
      <c r="L48" s="15">
        <v>438000</v>
      </c>
      <c r="M48" s="15">
        <v>0</v>
      </c>
    </row>
    <row r="49" spans="1:13" x14ac:dyDescent="0.25">
      <c r="A49" s="20" t="s">
        <v>118</v>
      </c>
      <c r="B49" s="21">
        <v>218061.68322116137</v>
      </c>
      <c r="C49" s="15">
        <v>1182662.0050910001</v>
      </c>
      <c r="D49" s="15">
        <v>1182.6620050910001</v>
      </c>
      <c r="E49" s="15">
        <v>120</v>
      </c>
      <c r="F49" s="15">
        <v>9.8555167090916669</v>
      </c>
      <c r="G49" s="22" t="s">
        <v>119</v>
      </c>
      <c r="H49" s="34">
        <v>5.4235204810903292</v>
      </c>
      <c r="I49" s="34">
        <v>1.1250589850561263</v>
      </c>
      <c r="J49" s="22" t="s">
        <v>41</v>
      </c>
      <c r="K49" s="22" t="s">
        <v>42</v>
      </c>
      <c r="L49" s="15">
        <v>1051200</v>
      </c>
      <c r="M49" s="15">
        <v>0</v>
      </c>
    </row>
    <row r="50" spans="1:13" hidden="1" x14ac:dyDescent="0.25">
      <c r="A50" s="20" t="s">
        <v>56</v>
      </c>
      <c r="B50" s="21">
        <v>25739.460959849705</v>
      </c>
      <c r="C50" s="15">
        <v>19043.807312000001</v>
      </c>
      <c r="D50" s="15">
        <v>19.043807312000002</v>
      </c>
      <c r="E50" s="15">
        <v>12</v>
      </c>
      <c r="F50" s="15">
        <v>1.5869839426666668</v>
      </c>
      <c r="G50" s="22" t="s">
        <v>46</v>
      </c>
      <c r="H50" s="34">
        <v>0.73986814804342349</v>
      </c>
      <c r="I50" s="34">
        <v>0.1826849249069491</v>
      </c>
      <c r="J50" s="22" t="s">
        <v>57</v>
      </c>
      <c r="K50" s="22" t="s">
        <v>57</v>
      </c>
      <c r="L50" s="15">
        <v>104244</v>
      </c>
      <c r="M50" s="15">
        <v>0</v>
      </c>
    </row>
    <row r="51" spans="1:13" hidden="1" x14ac:dyDescent="0.25">
      <c r="A51" s="20" t="s">
        <v>120</v>
      </c>
      <c r="B51" s="21">
        <v>15341.794270705945</v>
      </c>
      <c r="C51" s="15" t="s">
        <v>142</v>
      </c>
      <c r="D51" s="15" t="e">
        <v>#VALUE!</v>
      </c>
      <c r="E51" s="15">
        <v>9.35</v>
      </c>
      <c r="F51" s="15" t="e">
        <v>#VALUE!</v>
      </c>
      <c r="G51" s="22" t="s">
        <v>46</v>
      </c>
      <c r="H51" s="34" t="s">
        <v>137</v>
      </c>
      <c r="I51" s="34" t="s">
        <v>137</v>
      </c>
      <c r="J51" s="22" t="s">
        <v>57</v>
      </c>
      <c r="K51" s="22" t="s">
        <v>57</v>
      </c>
      <c r="L51" s="15">
        <v>81906</v>
      </c>
      <c r="M51" s="15">
        <v>0</v>
      </c>
    </row>
    <row r="52" spans="1:13" hidden="1" x14ac:dyDescent="0.25">
      <c r="A52" s="20" t="s">
        <v>128</v>
      </c>
      <c r="B52" s="21">
        <v>375617.63829278946</v>
      </c>
      <c r="C52" s="15">
        <v>3855372.6360539999</v>
      </c>
      <c r="D52" s="15">
        <v>3855.3726360539999</v>
      </c>
      <c r="E52" s="15">
        <v>23207.5</v>
      </c>
      <c r="F52" s="15">
        <v>0.16612615042783582</v>
      </c>
      <c r="G52" s="22" t="s">
        <v>49</v>
      </c>
      <c r="H52" s="34">
        <v>10.264088378748559</v>
      </c>
      <c r="I52" s="34">
        <v>3.3854694731770283</v>
      </c>
      <c r="J52" s="22" t="s">
        <v>129</v>
      </c>
      <c r="K52" s="22" t="s">
        <v>42</v>
      </c>
      <c r="L52" s="15">
        <v>1138800</v>
      </c>
      <c r="M52" s="15">
        <v>0</v>
      </c>
    </row>
    <row r="53" spans="1:13" hidden="1" x14ac:dyDescent="0.25">
      <c r="A53" s="20" t="s">
        <v>130</v>
      </c>
      <c r="B53" s="21">
        <v>262498.88151431084</v>
      </c>
      <c r="C53" s="15">
        <v>3088739.7062869999</v>
      </c>
      <c r="D53" s="15">
        <v>3088.739706287</v>
      </c>
      <c r="E53" s="15">
        <v>136</v>
      </c>
      <c r="F53" s="15">
        <v>22.711321369757353</v>
      </c>
      <c r="G53" s="22" t="s">
        <v>49</v>
      </c>
      <c r="H53" s="34">
        <v>11.766677589133304</v>
      </c>
      <c r="I53" s="34">
        <v>2.592616594721159</v>
      </c>
      <c r="J53" s="22" t="s">
        <v>129</v>
      </c>
      <c r="K53" s="22" t="s">
        <v>42</v>
      </c>
      <c r="L53" s="15">
        <v>1191360</v>
      </c>
      <c r="M53" s="15">
        <v>0</v>
      </c>
    </row>
  </sheetData>
  <autoFilter ref="A1:M53" xr:uid="{33B7654D-B2DB-4CFD-A28C-3D35C012FA6D}">
    <filterColumn colId="9">
      <filters>
        <filter val="ט&quot;ג סילונית"/>
        <filter val="ט&quot;ג תעשייתית"/>
        <filter val="יחידה קיטורית גז"/>
        <filter val="יחידה קיטורית פחם"/>
        <filter val="מחז&quot;מ"/>
        <filter val="מחז&quot;מ קוגנרציה"/>
        <filter val="פוטו וולטאי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ייצור לפי תחנה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talcordo@post.bgu.ac.il</dc:creator>
  <cp:lastModifiedBy>talcordo@post.bgu.ac.il</cp:lastModifiedBy>
  <dcterms:created xsi:type="dcterms:W3CDTF">2022-09-14T12:42:30Z</dcterms:created>
  <dcterms:modified xsi:type="dcterms:W3CDTF">2022-09-15T12:10:11Z</dcterms:modified>
</cp:coreProperties>
</file>