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lco\Desktop\System-1\Data\"/>
    </mc:Choice>
  </mc:AlternateContent>
  <xr:revisionPtr revIDLastSave="0" documentId="13_ncr:1_{4EEC82D9-6966-4505-BC2B-2368AE0D16F5}" xr6:coauthVersionLast="47" xr6:coauthVersionMax="47" xr10:uidLastSave="{00000000-0000-0000-0000-000000000000}"/>
  <bookViews>
    <workbookView xWindow="-80" yWindow="-80" windowWidth="19360" windowHeight="10360" xr2:uid="{00000000-000D-0000-FFFF-FFFF00000000}"/>
  </bookViews>
  <sheets>
    <sheet name="תחנות כח משויך פעיל ולא פעיל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38" i="1" l="1"/>
  <c r="AP2" i="1"/>
  <c r="AP3" i="1"/>
  <c r="AP4" i="1"/>
  <c r="AP5" i="1"/>
  <c r="AP6" i="1"/>
  <c r="AP7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8" i="1"/>
  <c r="AO37" i="1" l="1"/>
  <c r="AO34" i="1"/>
  <c r="AO26" i="1"/>
  <c r="AO21" i="1"/>
  <c r="AO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טל קורדובה</author>
  </authors>
  <commentList>
    <comment ref="AT23" authorId="0" shapeId="0" xr:uid="{00000000-0006-0000-0000-000001000000}">
      <text>
        <r>
          <rPr>
            <b/>
            <sz val="9"/>
            <color indexed="81"/>
            <rFont val="Tahoma"/>
          </rPr>
          <t>טל קורדובה:על פי מינהל התכנון, התוכנית שהוגשה מדברת על שתי תחנות כוח תרמו סולריות בהספק של 80-110 מגהוואט כל אחת ותחנה נוספת פוטו-וולטאית בהספק של 30MW
סה"כ מתקן אשלים אמור לייצר 250 מגהוואט</t>
        </r>
      </text>
    </comment>
    <comment ref="A28" authorId="0" shapeId="0" xr:uid="{00000000-0006-0000-0000-000002000000}">
      <text>
        <r>
          <rPr>
            <b/>
            <sz val="9"/>
            <color indexed="81"/>
            <rFont val="Tahoma"/>
          </rPr>
          <t>טל קורדובה:</t>
        </r>
        <r>
          <rPr>
            <sz val="9"/>
            <color indexed="81"/>
            <rFont val="Tahoma"/>
          </rPr>
          <t xml:space="preserve">
שורות 27-28 מםנות לאותה תכנית</t>
        </r>
      </text>
    </comment>
  </commentList>
</comments>
</file>

<file path=xl/sharedStrings.xml><?xml version="1.0" encoding="utf-8"?>
<sst xmlns="http://schemas.openxmlformats.org/spreadsheetml/2006/main" count="584" uniqueCount="162">
  <si>
    <t>plan_name</t>
  </si>
  <si>
    <t>LAYER_ID</t>
  </si>
  <si>
    <t>GROUP_ID</t>
  </si>
  <si>
    <t>SCENARIO</t>
  </si>
  <si>
    <t>DEFQ</t>
  </si>
  <si>
    <t>DATA_DATE</t>
  </si>
  <si>
    <t>MAVAT_CODE</t>
  </si>
  <si>
    <t>MAVAT_NAME</t>
  </si>
  <si>
    <t>NAME</t>
  </si>
  <si>
    <t>LABEL</t>
  </si>
  <si>
    <t>NUM</t>
  </si>
  <si>
    <t>LEGAL_AREA</t>
  </si>
  <si>
    <t>AGAM_ID</t>
  </si>
  <si>
    <t>STATUS</t>
  </si>
  <si>
    <t>SOURCE_CODE</t>
  </si>
  <si>
    <t>VER_ID</t>
  </si>
  <si>
    <t>PL_ID</t>
  </si>
  <si>
    <t>MP_ID</t>
  </si>
  <si>
    <t>PL_NAME</t>
  </si>
  <si>
    <t>PL_NUMBER</t>
  </si>
  <si>
    <t>STATION</t>
  </si>
  <si>
    <t>STATION_DESC</t>
  </si>
  <si>
    <t>LAST_UPDATE</t>
  </si>
  <si>
    <t>PL_ORDER_PRINT_VERSION</t>
  </si>
  <si>
    <t>PL_TASRIT_PRN_VERSION</t>
  </si>
  <si>
    <t>AREA</t>
  </si>
  <si>
    <t>LEN</t>
  </si>
  <si>
    <t>TYPE_CODE</t>
  </si>
  <si>
    <t>stage</t>
  </si>
  <si>
    <t>type_name</t>
  </si>
  <si>
    <t>PL_change</t>
  </si>
  <si>
    <t>PL_URL</t>
  </si>
  <si>
    <t>place_no</t>
  </si>
  <si>
    <t>REMARKS</t>
  </si>
  <si>
    <t>Shape_Length</t>
  </si>
  <si>
    <t>Shape_Area</t>
  </si>
  <si>
    <t>scale</t>
  </si>
  <si>
    <t>Layer_Name</t>
  </si>
  <si>
    <t>Buffer</t>
  </si>
  <si>
    <t>area_km2</t>
  </si>
  <si>
    <t>סטטוס ב2017</t>
  </si>
  <si>
    <t>הערות לסטטוס</t>
  </si>
  <si>
    <t>תמא/ 10/ ב/ 6</t>
  </si>
  <si>
    <t>ראשי</t>
  </si>
  <si>
    <t>2019-07-14T00:00:00</t>
  </si>
  <si>
    <t>תחנת כוח</t>
  </si>
  <si>
    <t>אילת</t>
  </si>
  <si>
    <t>מאושרת</t>
  </si>
  <si>
    <t>תוכנית מיתאר ארצית אחודה</t>
  </si>
  <si>
    <t>תמא/ 1</t>
  </si>
  <si>
    <t>תשתיות</t>
  </si>
  <si>
    <t>חשמל</t>
  </si>
  <si>
    <t>https://mavat.iplan.gov.il/SV4/1/99001373</t>
  </si>
  <si>
    <t>1:100000</t>
  </si>
  <si>
    <t>גז</t>
  </si>
  <si>
    <t>תמא/ 10/ ב/ 9</t>
  </si>
  <si>
    <t>אלון תבור</t>
  </si>
  <si>
    <t>https://mavat.iplan.gov.il/SV4/1/99001438</t>
  </si>
  <si>
    <t>תמא/ 10/ א/ 5</t>
  </si>
  <si>
    <t>אשדוד</t>
  </si>
  <si>
    <t>https://mavat.iplan.gov.il/SV4/1/99007097</t>
  </si>
  <si>
    <t>תתל/ 32</t>
  </si>
  <si>
    <t>אשדוד-אנרגיה</t>
  </si>
  <si>
    <t>https://mavat.iplan.gov.il/SV4/1/99006641</t>
  </si>
  <si>
    <t>תתל/ 23</t>
  </si>
  <si>
    <t>אשדוד-סולבר</t>
  </si>
  <si>
    <t>https://mavat.iplan.gov.il/SV4/1/99004047</t>
  </si>
  <si>
    <t>תתל/ 34</t>
  </si>
  <si>
    <t>באר טוביה</t>
  </si>
  <si>
    <t>https://mavat.iplan.gov.il/SV4/1/99006895</t>
  </si>
  <si>
    <t>תמא/ 10/ ב/ 7</t>
  </si>
  <si>
    <t>גזר</t>
  </si>
  <si>
    <t>https://mavat.iplan.gov.il/SV4/1/99001374</t>
  </si>
  <si>
    <t>תתל/ 29/ א</t>
  </si>
  <si>
    <t>דליה</t>
  </si>
  <si>
    <t>https://mavat.iplan.gov.il/SV4/1/99008760</t>
  </si>
  <si>
    <t>תמא/ 10/ ב/ 5</t>
  </si>
  <si>
    <t>חגית</t>
  </si>
  <si>
    <t>https://mavat.iplan.gov.il/SV4/1/99001371</t>
  </si>
  <si>
    <t>תמא/ 10/ א/ 4</t>
  </si>
  <si>
    <t>חיפה</t>
  </si>
  <si>
    <t>https://mavat.iplan.gov.il/SV4/1/99002178</t>
  </si>
  <si>
    <t>תמא/ 10/ ב/ 4</t>
  </si>
  <si>
    <t>מישור רותם</t>
  </si>
  <si>
    <t>https://mavat.iplan.gov.il/SV4/1/99001189</t>
  </si>
  <si>
    <t>תמא/ 10/ ב/ 10</t>
  </si>
  <si>
    <t>צפית</t>
  </si>
  <si>
    <t>https://mavat.iplan.gov.il/SV4/1/99001439</t>
  </si>
  <si>
    <t>תמא/ 10/ ב/ 8/ 2</t>
  </si>
  <si>
    <t>רמת חובב</t>
  </si>
  <si>
    <t>https://mavat.iplan.gov.il/SV4/1/99006848</t>
  </si>
  <si>
    <t>תמא/ 10/ ב/ 8/ 1</t>
  </si>
  <si>
    <t>https://mavat.iplan.gov.il/SV4/1/99001376</t>
  </si>
  <si>
    <t>תמא/ 10/ א/ 3</t>
  </si>
  <si>
    <t>תל אביב - רידינג</t>
  </si>
  <si>
    <t>https://mavat.iplan.gov.il/SV4/1/99001366</t>
  </si>
  <si>
    <t>גז סה"כ</t>
  </si>
  <si>
    <t>תתל/ 4/ 11 או תתל/ 11</t>
  </si>
  <si>
    <t>דוראד</t>
  </si>
  <si>
    <t>תתל/ 4/ 11</t>
  </si>
  <si>
    <t>גז לא פעיל ב-2017</t>
  </si>
  <si>
    <t>גז פעיל רק מ2020</t>
  </si>
  <si>
    <t>תתל/ 20</t>
  </si>
  <si>
    <t>חדרה</t>
  </si>
  <si>
    <t>https://mavat.iplan.gov.il/SV4/1/99003905</t>
  </si>
  <si>
    <t>גז עדין לא פעיל</t>
  </si>
  <si>
    <t>תתל/ 55</t>
  </si>
  <si>
    <t>צומת אנרגיה</t>
  </si>
  <si>
    <t>https://mavat.iplan.gov.il/SV4/1/99000326009</t>
  </si>
  <si>
    <t>גז בתכנון</t>
  </si>
  <si>
    <t>גז לא פעיל ב-2017 סה"כ</t>
  </si>
  <si>
    <t>תתל/ 57</t>
  </si>
  <si>
    <t>אוהד - חלוציות</t>
  </si>
  <si>
    <t>https://mavat.iplan.gov.il/SV4/1/99000242965</t>
  </si>
  <si>
    <t>סולרי</t>
  </si>
  <si>
    <t>תמא/ 10/ ב/ 1</t>
  </si>
  <si>
    <t>אשלים</t>
  </si>
  <si>
    <t xml:space="preserve">אשלים </t>
  </si>
  <si>
    <t>https://mavat.iplan.gov.il/SV4/1/99002920</t>
  </si>
  <si>
    <t>תמא/ 10/ ה/ 2</t>
  </si>
  <si>
    <t>קטורה</t>
  </si>
  <si>
    <t>סולרי סה"כ</t>
  </si>
  <si>
    <t>תתל/ 59</t>
  </si>
  <si>
    <t>גבים</t>
  </si>
  <si>
    <t>https://mavat.iplan.gov.il/SV4/1/99000245241</t>
  </si>
  <si>
    <t>סולרי לא פעיל ב-2017</t>
  </si>
  <si>
    <t>סולרי עדין לא פעיל</t>
  </si>
  <si>
    <t>תתל/ 82</t>
  </si>
  <si>
    <t>דימונה</t>
  </si>
  <si>
    <t>https://mavat.iplan.gov.il/SV4/1/99000946877</t>
  </si>
  <si>
    <t>תתל/ 50</t>
  </si>
  <si>
    <t>משאבי שדה</t>
  </si>
  <si>
    <t>https://mavat.iplan.gov.il/SV4/1/99000202497</t>
  </si>
  <si>
    <t>סולרי פעיל מ 2018</t>
  </si>
  <si>
    <t>תמא/ 10/ ד/ 9</t>
  </si>
  <si>
    <t>סדום</t>
  </si>
  <si>
    <t>https://mavat.iplan.gov.il/SV4/1/99007193</t>
  </si>
  <si>
    <t>גז פעיל רק מ2018</t>
  </si>
  <si>
    <t>תתל/ 51</t>
  </si>
  <si>
    <t>צאלים</t>
  </si>
  <si>
    <t>https://mavat.iplan.gov.il/SV4/1/99000202499</t>
  </si>
  <si>
    <t>סולרי פעיל מ 2019</t>
  </si>
  <si>
    <t>תתל/ 85</t>
  </si>
  <si>
    <t>תמנע</t>
  </si>
  <si>
    <t>http://mavat.moin.gov.il/MavatPS/Forms/SV4.aspx?tid=4&amp;mp_id=6vCdEltSxBXQDfMGUee8V74qOrHva4iRf7y1orPajAv66TApxzwrpD4pgrfT88xMe0XVtqVBnGgk6%2FpjIAIHqkh1oIxMxgTkPHBKQB4zA48%3D</t>
  </si>
  <si>
    <t>סולרי בתכנון</t>
  </si>
  <si>
    <t>סולרי לא פעיל ב-2017 סה"כ</t>
  </si>
  <si>
    <t>תמא/ 10/ א/ 1/ 1</t>
  </si>
  <si>
    <t>השרון</t>
  </si>
  <si>
    <t>אורות רבין</t>
  </si>
  <si>
    <t>https://mavat.iplan.gov.il/SV4/1/99001354</t>
  </si>
  <si>
    <t>פחם</t>
  </si>
  <si>
    <t>תמא/ 10/ א/ 2/ 2</t>
  </si>
  <si>
    <t>רוטנברג</t>
  </si>
  <si>
    <t>https://mavat.iplan.gov.il/SV4/1/99001365</t>
  </si>
  <si>
    <t>פחם סה"כ</t>
  </si>
  <si>
    <t>סכום כולל</t>
  </si>
  <si>
    <t>PV\TS</t>
  </si>
  <si>
    <t>PV</t>
  </si>
  <si>
    <t>TS</t>
  </si>
  <si>
    <t>הספק (MW)</t>
  </si>
  <si>
    <t>area (1000 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</si>
</sst>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General_)"/>
  </numFmts>
  <fonts count="8">
    <font>
      <sz val="11"/>
      <color theme="1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2"/>
      <color theme="1"/>
      <name val="Arial"/>
      <family val="2"/>
      <charset val="177"/>
    </font>
    <font>
      <sz val="6"/>
      <name val="Switzerland"/>
      <family val="2"/>
      <charset val="177"/>
    </font>
    <font>
      <u/>
      <sz val="11"/>
      <color theme="10"/>
      <name val="Calibri"/>
      <family val="2"/>
      <charset val="177"/>
      <scheme val="minor"/>
    </font>
    <font>
      <sz val="9"/>
      <color indexed="81"/>
      <name val="Tahoma"/>
    </font>
    <font>
      <b/>
      <sz val="9"/>
      <color indexed="81"/>
      <name val="Tahoma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165" fontId="4" fillId="0" borderId="0" applyNumberFormat="0" applyFill="0" applyBorder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5" fillId="0" borderId="0" xfId="6"/>
  </cellXfs>
  <cellStyles count="7">
    <cellStyle name="Comma 2" xfId="1" xr:uid="{00000000-0005-0000-0000-000000000000}"/>
    <cellStyle name="Hyperlink" xfId="6" builtinId="8"/>
    <cellStyle name="Normal" xfId="0" builtinId="0"/>
    <cellStyle name="Normal 2" xfId="2" xr:uid="{00000000-0005-0000-0000-000003000000}"/>
    <cellStyle name="Normal 3" xfId="3" xr:uid="{00000000-0005-0000-0000-000004000000}"/>
    <cellStyle name="Percent 2" xfId="4" xr:uid="{00000000-0005-0000-0000-000005000000}"/>
    <cellStyle name="Text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vat.iplan.gov.il/SV4/1/99001374" TargetMode="External"/><Relationship Id="rId13" Type="http://schemas.openxmlformats.org/officeDocument/2006/relationships/hyperlink" Target="https://mavat.iplan.gov.il/SV4/1/99001439" TargetMode="External"/><Relationship Id="rId18" Type="http://schemas.openxmlformats.org/officeDocument/2006/relationships/hyperlink" Target="https://mavat.iplan.gov.il/SV4/1/99000326009" TargetMode="External"/><Relationship Id="rId26" Type="http://schemas.openxmlformats.org/officeDocument/2006/relationships/hyperlink" Target="https://mavat.iplan.gov.il/SV4/1/99000202499" TargetMode="External"/><Relationship Id="rId3" Type="http://schemas.openxmlformats.org/officeDocument/2006/relationships/hyperlink" Target="https://mavat.iplan.gov.il/SV4/1/99001438" TargetMode="External"/><Relationship Id="rId21" Type="http://schemas.openxmlformats.org/officeDocument/2006/relationships/hyperlink" Target="https://mavat.iplan.gov.il/SV4/1/99000946877" TargetMode="External"/><Relationship Id="rId7" Type="http://schemas.openxmlformats.org/officeDocument/2006/relationships/hyperlink" Target="https://mavat.iplan.gov.il/SV4/1/99006895" TargetMode="External"/><Relationship Id="rId12" Type="http://schemas.openxmlformats.org/officeDocument/2006/relationships/hyperlink" Target="https://mavat.iplan.gov.il/SV4/1/99001189" TargetMode="External"/><Relationship Id="rId17" Type="http://schemas.openxmlformats.org/officeDocument/2006/relationships/hyperlink" Target="https://mavat.iplan.gov.il/SV4/1/99003905" TargetMode="External"/><Relationship Id="rId25" Type="http://schemas.openxmlformats.org/officeDocument/2006/relationships/hyperlink" Target="https://mavat.iplan.gov.il/SV4/1/99007193" TargetMode="External"/><Relationship Id="rId2" Type="http://schemas.openxmlformats.org/officeDocument/2006/relationships/hyperlink" Target="https://mavat.iplan.gov.il/SV4/1/99000242965" TargetMode="External"/><Relationship Id="rId16" Type="http://schemas.openxmlformats.org/officeDocument/2006/relationships/hyperlink" Target="https://mavat.iplan.gov.il/SV4/1/99001366" TargetMode="External"/><Relationship Id="rId20" Type="http://schemas.openxmlformats.org/officeDocument/2006/relationships/hyperlink" Target="https://mavat.iplan.gov.il/SV4/1/99002920" TargetMode="External"/><Relationship Id="rId29" Type="http://schemas.openxmlformats.org/officeDocument/2006/relationships/hyperlink" Target="https://mavat.iplan.gov.il/SV4/1/99001365" TargetMode="External"/><Relationship Id="rId1" Type="http://schemas.openxmlformats.org/officeDocument/2006/relationships/hyperlink" Target="https://mavat.iplan.gov.il/SV4/1/99001373" TargetMode="External"/><Relationship Id="rId6" Type="http://schemas.openxmlformats.org/officeDocument/2006/relationships/hyperlink" Target="https://mavat.iplan.gov.il/SV4/1/99004047" TargetMode="External"/><Relationship Id="rId11" Type="http://schemas.openxmlformats.org/officeDocument/2006/relationships/hyperlink" Target="https://mavat.iplan.gov.il/SV4/1/99002178" TargetMode="External"/><Relationship Id="rId24" Type="http://schemas.openxmlformats.org/officeDocument/2006/relationships/hyperlink" Target="https://mavat.iplan.gov.il/SV4/1/99000202497" TargetMode="External"/><Relationship Id="rId5" Type="http://schemas.openxmlformats.org/officeDocument/2006/relationships/hyperlink" Target="https://mavat.iplan.gov.il/SV4/1/99006641" TargetMode="External"/><Relationship Id="rId15" Type="http://schemas.openxmlformats.org/officeDocument/2006/relationships/hyperlink" Target="https://mavat.iplan.gov.il/SV4/1/99001376" TargetMode="External"/><Relationship Id="rId23" Type="http://schemas.openxmlformats.org/officeDocument/2006/relationships/hyperlink" Target="https://mavat.iplan.gov.il/SV4/1/99000946877" TargetMode="External"/><Relationship Id="rId28" Type="http://schemas.openxmlformats.org/officeDocument/2006/relationships/hyperlink" Target="https://mavat.iplan.gov.il/SV4/1/99001354" TargetMode="External"/><Relationship Id="rId10" Type="http://schemas.openxmlformats.org/officeDocument/2006/relationships/hyperlink" Target="https://mavat.iplan.gov.il/SV4/1/99001371" TargetMode="External"/><Relationship Id="rId19" Type="http://schemas.openxmlformats.org/officeDocument/2006/relationships/hyperlink" Target="https://mavat.iplan.gov.il/SV4/1/99002920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mavat.iplan.gov.il/SV4/1/99007097" TargetMode="External"/><Relationship Id="rId9" Type="http://schemas.openxmlformats.org/officeDocument/2006/relationships/hyperlink" Target="https://mavat.iplan.gov.il/SV4/1/99008760" TargetMode="External"/><Relationship Id="rId14" Type="http://schemas.openxmlformats.org/officeDocument/2006/relationships/hyperlink" Target="https://mavat.iplan.gov.il/SV4/1/99006848" TargetMode="External"/><Relationship Id="rId22" Type="http://schemas.openxmlformats.org/officeDocument/2006/relationships/hyperlink" Target="https://mavat.iplan.gov.il/SV4/1/99000245241" TargetMode="External"/><Relationship Id="rId27" Type="http://schemas.openxmlformats.org/officeDocument/2006/relationships/hyperlink" Target="http://mavat.moin.gov.il/MavatPS/Forms/SV4.aspx?tid=4&amp;mp_id=6vCdEltSxBXQDfMGUee8V74qOrHva4iRf7y1orPajAv66TApxzwrpD4pgrfT88xMe0XVtqVBnGgk6%2FpjIAIHqkh1oIxMxgTkPHBKQB4zA48%3D" TargetMode="External"/><Relationship Id="rId30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8"/>
  <sheetViews>
    <sheetView tabSelected="1" workbookViewId="0">
      <pane ySplit="1" topLeftCell="A8" activePane="bottomLeft" state="frozen"/>
      <selection pane="bottomLeft" activeCell="AT22" sqref="AT22"/>
    </sheetView>
  </sheetViews>
  <sheetFormatPr defaultColWidth="8.7109375" defaultRowHeight="15" outlineLevelRow="2"/>
  <cols>
    <col min="2" max="2" width="15.7109375" customWidth="1"/>
    <col min="3" max="9" width="0" hidden="1" customWidth="1"/>
    <col min="10" max="10" width="15.7109375" customWidth="1"/>
    <col min="11" max="11" width="14.5703125" customWidth="1"/>
    <col min="12" max="12" width="0" hidden="1" customWidth="1"/>
    <col min="14" max="22" width="0" hidden="1" customWidth="1"/>
    <col min="23" max="23" width="8.7109375" hidden="1" customWidth="1"/>
    <col min="24" max="24" width="17.7109375" hidden="1" customWidth="1"/>
    <col min="25" max="31" width="0" hidden="1" customWidth="1"/>
    <col min="32" max="32" width="14.5703125" customWidth="1"/>
    <col min="33" max="33" width="40.140625" customWidth="1"/>
    <col min="34" max="34" width="0" hidden="1" customWidth="1"/>
    <col min="35" max="35" width="26.140625" hidden="1" customWidth="1"/>
    <col min="36" max="40" width="0" hidden="1" customWidth="1"/>
    <col min="41" max="42" width="10.42578125" customWidth="1"/>
    <col min="43" max="43" width="26.5703125" style="4" customWidth="1"/>
    <col min="44" max="44" width="20.140625" style="4" customWidth="1"/>
  </cols>
  <sheetData>
    <row r="1" spans="1:46" s="1" customFormat="1" ht="6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161</v>
      </c>
      <c r="AQ1" s="2" t="s">
        <v>40</v>
      </c>
      <c r="AR1" s="2" t="s">
        <v>41</v>
      </c>
      <c r="AS1" s="2" t="s">
        <v>157</v>
      </c>
      <c r="AT1" s="1" t="s">
        <v>160</v>
      </c>
    </row>
    <row r="2" spans="1:46" outlineLevel="2">
      <c r="A2">
        <v>0</v>
      </c>
      <c r="B2" t="s">
        <v>42</v>
      </c>
      <c r="E2" t="s">
        <v>43</v>
      </c>
      <c r="G2" t="s">
        <v>44</v>
      </c>
      <c r="H2">
        <v>10004</v>
      </c>
      <c r="I2" t="s">
        <v>45</v>
      </c>
      <c r="J2" t="s">
        <v>46</v>
      </c>
      <c r="K2" t="s">
        <v>46</v>
      </c>
      <c r="M2">
        <v>76776.934949999995</v>
      </c>
      <c r="O2" t="s">
        <v>47</v>
      </c>
      <c r="T2" t="s">
        <v>48</v>
      </c>
      <c r="U2" t="s">
        <v>49</v>
      </c>
      <c r="X2" s="3">
        <v>43660</v>
      </c>
      <c r="AD2" t="s">
        <v>50</v>
      </c>
      <c r="AE2" t="s">
        <v>51</v>
      </c>
      <c r="AF2" t="s">
        <v>42</v>
      </c>
      <c r="AG2" s="7" t="s">
        <v>52</v>
      </c>
      <c r="AJ2">
        <v>1106.2529649999999</v>
      </c>
      <c r="AK2">
        <v>76776.934949999995</v>
      </c>
      <c r="AL2" t="s">
        <v>53</v>
      </c>
      <c r="AM2" t="s">
        <v>45</v>
      </c>
      <c r="AO2">
        <v>7.6776935000000004E-2</v>
      </c>
      <c r="AP2">
        <f t="shared" ref="AP2:AP7" si="0">AO2*1000</f>
        <v>76.776935000000009</v>
      </c>
      <c r="AQ2" s="4" t="s">
        <v>54</v>
      </c>
      <c r="AR2" s="4" t="s">
        <v>54</v>
      </c>
    </row>
    <row r="3" spans="1:46" outlineLevel="2">
      <c r="A3">
        <v>9</v>
      </c>
      <c r="B3" t="s">
        <v>55</v>
      </c>
      <c r="E3" t="s">
        <v>43</v>
      </c>
      <c r="G3" t="s">
        <v>44</v>
      </c>
      <c r="H3">
        <v>10004</v>
      </c>
      <c r="I3" t="s">
        <v>45</v>
      </c>
      <c r="J3" t="s">
        <v>56</v>
      </c>
      <c r="K3" t="s">
        <v>56</v>
      </c>
      <c r="M3">
        <v>146906.77059999999</v>
      </c>
      <c r="O3" t="s">
        <v>47</v>
      </c>
      <c r="T3" t="s">
        <v>48</v>
      </c>
      <c r="U3" t="s">
        <v>49</v>
      </c>
      <c r="X3" s="3">
        <v>43660</v>
      </c>
      <c r="AD3" t="s">
        <v>50</v>
      </c>
      <c r="AE3" t="s">
        <v>51</v>
      </c>
      <c r="AF3" t="s">
        <v>55</v>
      </c>
      <c r="AG3" s="7" t="s">
        <v>57</v>
      </c>
      <c r="AJ3">
        <v>1629.4715610000001</v>
      </c>
      <c r="AK3">
        <v>146906.77059999999</v>
      </c>
      <c r="AL3" t="s">
        <v>53</v>
      </c>
      <c r="AM3" t="s">
        <v>45</v>
      </c>
      <c r="AO3">
        <v>0.14690677099999999</v>
      </c>
      <c r="AP3">
        <f t="shared" si="0"/>
        <v>146.90677099999999</v>
      </c>
      <c r="AQ3" s="4" t="s">
        <v>54</v>
      </c>
      <c r="AR3" s="4" t="s">
        <v>54</v>
      </c>
    </row>
    <row r="4" spans="1:46" outlineLevel="2">
      <c r="A4">
        <v>5</v>
      </c>
      <c r="B4" t="s">
        <v>58</v>
      </c>
      <c r="E4" t="s">
        <v>43</v>
      </c>
      <c r="G4" t="s">
        <v>44</v>
      </c>
      <c r="H4">
        <v>10004</v>
      </c>
      <c r="I4" t="s">
        <v>45</v>
      </c>
      <c r="J4" t="s">
        <v>59</v>
      </c>
      <c r="K4" t="s">
        <v>59</v>
      </c>
      <c r="M4">
        <v>23491.982479999999</v>
      </c>
      <c r="O4" t="s">
        <v>47</v>
      </c>
      <c r="T4" t="s">
        <v>48</v>
      </c>
      <c r="U4" t="s">
        <v>49</v>
      </c>
      <c r="X4" s="3">
        <v>43660</v>
      </c>
      <c r="AD4" t="s">
        <v>50</v>
      </c>
      <c r="AE4" t="s">
        <v>51</v>
      </c>
      <c r="AF4" t="s">
        <v>58</v>
      </c>
      <c r="AG4" s="7" t="s">
        <v>60</v>
      </c>
      <c r="AJ4">
        <v>650.09648979999997</v>
      </c>
      <c r="AK4">
        <v>23491.982479999999</v>
      </c>
      <c r="AL4" t="s">
        <v>53</v>
      </c>
      <c r="AM4" t="s">
        <v>45</v>
      </c>
      <c r="AO4">
        <v>2.3491982000000002E-2</v>
      </c>
      <c r="AP4">
        <f t="shared" si="0"/>
        <v>23.491982</v>
      </c>
      <c r="AQ4" s="4" t="s">
        <v>54</v>
      </c>
      <c r="AR4" s="4" t="s">
        <v>54</v>
      </c>
    </row>
    <row r="5" spans="1:46" outlineLevel="2">
      <c r="A5">
        <v>17</v>
      </c>
      <c r="B5" t="s">
        <v>61</v>
      </c>
      <c r="E5" t="s">
        <v>43</v>
      </c>
      <c r="G5" t="s">
        <v>44</v>
      </c>
      <c r="H5">
        <v>10004</v>
      </c>
      <c r="I5" t="s">
        <v>45</v>
      </c>
      <c r="J5" t="s">
        <v>62</v>
      </c>
      <c r="K5" t="s">
        <v>62</v>
      </c>
      <c r="M5">
        <v>19693.01051</v>
      </c>
      <c r="O5" t="s">
        <v>47</v>
      </c>
      <c r="T5" t="s">
        <v>48</v>
      </c>
      <c r="U5" t="s">
        <v>49</v>
      </c>
      <c r="X5" s="3">
        <v>43660</v>
      </c>
      <c r="AD5" t="s">
        <v>50</v>
      </c>
      <c r="AE5" t="s">
        <v>51</v>
      </c>
      <c r="AF5" t="s">
        <v>61</v>
      </c>
      <c r="AG5" s="7" t="s">
        <v>63</v>
      </c>
      <c r="AJ5">
        <v>624.94407960000001</v>
      </c>
      <c r="AK5">
        <v>19693.01051</v>
      </c>
      <c r="AL5" t="s">
        <v>53</v>
      </c>
      <c r="AM5" t="s">
        <v>45</v>
      </c>
      <c r="AO5">
        <v>1.9693011E-2</v>
      </c>
      <c r="AP5">
        <f t="shared" si="0"/>
        <v>19.693010999999998</v>
      </c>
      <c r="AQ5" s="4" t="s">
        <v>54</v>
      </c>
      <c r="AR5" s="4" t="s">
        <v>54</v>
      </c>
    </row>
    <row r="6" spans="1:46" outlineLevel="2">
      <c r="A6">
        <v>16</v>
      </c>
      <c r="B6" t="s">
        <v>64</v>
      </c>
      <c r="E6" t="s">
        <v>43</v>
      </c>
      <c r="G6" t="s">
        <v>44</v>
      </c>
      <c r="H6">
        <v>10004</v>
      </c>
      <c r="I6" t="s">
        <v>45</v>
      </c>
      <c r="J6" t="s">
        <v>65</v>
      </c>
      <c r="K6" t="s">
        <v>65</v>
      </c>
      <c r="M6">
        <v>40153.681250000001</v>
      </c>
      <c r="O6" t="s">
        <v>47</v>
      </c>
      <c r="T6" t="s">
        <v>48</v>
      </c>
      <c r="U6" t="s">
        <v>49</v>
      </c>
      <c r="X6" s="3">
        <v>43660</v>
      </c>
      <c r="AD6" t="s">
        <v>50</v>
      </c>
      <c r="AE6" t="s">
        <v>51</v>
      </c>
      <c r="AF6" t="s">
        <v>64</v>
      </c>
      <c r="AG6" s="7" t="s">
        <v>66</v>
      </c>
      <c r="AJ6">
        <v>841.12182489999998</v>
      </c>
      <c r="AK6">
        <v>40153.681250000001</v>
      </c>
      <c r="AL6" t="s">
        <v>53</v>
      </c>
      <c r="AM6" t="s">
        <v>45</v>
      </c>
      <c r="AO6">
        <v>4.0153680999999997E-2</v>
      </c>
      <c r="AP6">
        <f t="shared" si="0"/>
        <v>40.153680999999999</v>
      </c>
      <c r="AQ6" s="4" t="s">
        <v>54</v>
      </c>
      <c r="AR6" s="4" t="s">
        <v>54</v>
      </c>
    </row>
    <row r="7" spans="1:46" outlineLevel="2">
      <c r="A7">
        <v>15</v>
      </c>
      <c r="B7" t="s">
        <v>67</v>
      </c>
      <c r="E7" t="s">
        <v>43</v>
      </c>
      <c r="G7" t="s">
        <v>44</v>
      </c>
      <c r="H7">
        <v>10004</v>
      </c>
      <c r="I7" t="s">
        <v>45</v>
      </c>
      <c r="J7" t="s">
        <v>68</v>
      </c>
      <c r="K7" t="s">
        <v>68</v>
      </c>
      <c r="M7">
        <v>95756.442349999998</v>
      </c>
      <c r="O7" t="s">
        <v>47</v>
      </c>
      <c r="T7" t="s">
        <v>48</v>
      </c>
      <c r="U7" t="s">
        <v>49</v>
      </c>
      <c r="X7" s="3">
        <v>43660</v>
      </c>
      <c r="AD7" t="s">
        <v>50</v>
      </c>
      <c r="AE7" t="s">
        <v>51</v>
      </c>
      <c r="AF7" t="s">
        <v>67</v>
      </c>
      <c r="AG7" s="7" t="s">
        <v>69</v>
      </c>
      <c r="AJ7">
        <v>1588.5264159999999</v>
      </c>
      <c r="AK7">
        <v>95756.442349999998</v>
      </c>
      <c r="AL7" t="s">
        <v>53</v>
      </c>
      <c r="AM7" t="s">
        <v>45</v>
      </c>
      <c r="AO7">
        <v>9.5756441999999997E-2</v>
      </c>
      <c r="AP7">
        <f t="shared" si="0"/>
        <v>95.756441999999993</v>
      </c>
      <c r="AQ7" s="4" t="s">
        <v>54</v>
      </c>
      <c r="AR7" s="4" t="s">
        <v>54</v>
      </c>
    </row>
    <row r="8" spans="1:46" outlineLevel="2">
      <c r="A8">
        <v>1</v>
      </c>
      <c r="B8" t="s">
        <v>70</v>
      </c>
      <c r="E8" t="s">
        <v>43</v>
      </c>
      <c r="G8" t="s">
        <v>44</v>
      </c>
      <c r="H8">
        <v>10004</v>
      </c>
      <c r="I8" t="s">
        <v>45</v>
      </c>
      <c r="J8" t="s">
        <v>71</v>
      </c>
      <c r="K8" t="s">
        <v>71</v>
      </c>
      <c r="M8">
        <v>546974.95279999997</v>
      </c>
      <c r="O8" t="s">
        <v>47</v>
      </c>
      <c r="T8" t="s">
        <v>48</v>
      </c>
      <c r="U8" t="s">
        <v>49</v>
      </c>
      <c r="X8" s="3">
        <v>43660</v>
      </c>
      <c r="AD8" t="s">
        <v>50</v>
      </c>
      <c r="AE8" t="s">
        <v>51</v>
      </c>
      <c r="AF8" t="s">
        <v>70</v>
      </c>
      <c r="AG8" s="7" t="s">
        <v>72</v>
      </c>
      <c r="AJ8">
        <v>3273.226314</v>
      </c>
      <c r="AK8">
        <v>546974.95279999997</v>
      </c>
      <c r="AL8" t="s">
        <v>53</v>
      </c>
      <c r="AM8" t="s">
        <v>45</v>
      </c>
      <c r="AO8">
        <v>0.54697495299999999</v>
      </c>
      <c r="AP8">
        <f>AO8*1000</f>
        <v>546.97495300000003</v>
      </c>
      <c r="AQ8" s="4" t="s">
        <v>54</v>
      </c>
      <c r="AR8" s="4" t="s">
        <v>54</v>
      </c>
    </row>
    <row r="9" spans="1:46" outlineLevel="2">
      <c r="A9">
        <v>14</v>
      </c>
      <c r="B9" t="s">
        <v>73</v>
      </c>
      <c r="E9" t="s">
        <v>43</v>
      </c>
      <c r="G9" t="s">
        <v>44</v>
      </c>
      <c r="H9">
        <v>10004</v>
      </c>
      <c r="I9" t="s">
        <v>45</v>
      </c>
      <c r="J9" t="s">
        <v>74</v>
      </c>
      <c r="K9" t="s">
        <v>74</v>
      </c>
      <c r="M9">
        <v>67823.47782</v>
      </c>
      <c r="O9" t="s">
        <v>47</v>
      </c>
      <c r="T9" t="s">
        <v>48</v>
      </c>
      <c r="U9" t="s">
        <v>49</v>
      </c>
      <c r="X9" s="3">
        <v>43660</v>
      </c>
      <c r="AD9" t="s">
        <v>50</v>
      </c>
      <c r="AE9" t="s">
        <v>51</v>
      </c>
      <c r="AF9" t="s">
        <v>73</v>
      </c>
      <c r="AG9" s="7" t="s">
        <v>75</v>
      </c>
      <c r="AJ9">
        <v>1022.200546</v>
      </c>
      <c r="AK9">
        <v>67823.47782</v>
      </c>
      <c r="AL9" t="s">
        <v>53</v>
      </c>
      <c r="AM9" t="s">
        <v>45</v>
      </c>
      <c r="AO9">
        <v>6.7823478000000006E-2</v>
      </c>
      <c r="AP9">
        <f t="shared" ref="AP9:AP37" si="1">AO9*1000</f>
        <v>67.823478000000009</v>
      </c>
      <c r="AQ9" s="4" t="s">
        <v>54</v>
      </c>
      <c r="AR9" s="4" t="s">
        <v>54</v>
      </c>
    </row>
    <row r="10" spans="1:46" outlineLevel="2">
      <c r="A10">
        <v>6</v>
      </c>
      <c r="B10" t="s">
        <v>76</v>
      </c>
      <c r="E10" t="s">
        <v>43</v>
      </c>
      <c r="G10" t="s">
        <v>44</v>
      </c>
      <c r="H10">
        <v>10004</v>
      </c>
      <c r="I10" t="s">
        <v>45</v>
      </c>
      <c r="J10" t="s">
        <v>77</v>
      </c>
      <c r="K10" t="s">
        <v>77</v>
      </c>
      <c r="M10">
        <v>740980.42879999999</v>
      </c>
      <c r="O10" t="s">
        <v>47</v>
      </c>
      <c r="T10" t="s">
        <v>48</v>
      </c>
      <c r="U10" t="s">
        <v>49</v>
      </c>
      <c r="X10" s="3">
        <v>43660</v>
      </c>
      <c r="AD10" t="s">
        <v>50</v>
      </c>
      <c r="AE10" t="s">
        <v>51</v>
      </c>
      <c r="AF10" t="s">
        <v>76</v>
      </c>
      <c r="AG10" s="7" t="s">
        <v>78</v>
      </c>
      <c r="AJ10">
        <v>3839.0814319999999</v>
      </c>
      <c r="AK10">
        <v>740980.42879999999</v>
      </c>
      <c r="AL10" t="s">
        <v>53</v>
      </c>
      <c r="AM10" t="s">
        <v>45</v>
      </c>
      <c r="AO10">
        <v>0.74098042900000005</v>
      </c>
      <c r="AP10">
        <f t="shared" si="1"/>
        <v>740.98042900000007</v>
      </c>
      <c r="AQ10" s="4" t="s">
        <v>54</v>
      </c>
      <c r="AR10" s="4" t="s">
        <v>54</v>
      </c>
    </row>
    <row r="11" spans="1:46" outlineLevel="2">
      <c r="A11">
        <v>4</v>
      </c>
      <c r="B11" t="s">
        <v>79</v>
      </c>
      <c r="E11" t="s">
        <v>43</v>
      </c>
      <c r="G11" t="s">
        <v>44</v>
      </c>
      <c r="H11">
        <v>10004</v>
      </c>
      <c r="I11" t="s">
        <v>45</v>
      </c>
      <c r="J11" t="s">
        <v>80</v>
      </c>
      <c r="K11" t="s">
        <v>80</v>
      </c>
      <c r="M11">
        <v>285356.56920000003</v>
      </c>
      <c r="O11" t="s">
        <v>47</v>
      </c>
      <c r="T11" t="s">
        <v>48</v>
      </c>
      <c r="U11" t="s">
        <v>49</v>
      </c>
      <c r="X11" s="3">
        <v>43660</v>
      </c>
      <c r="AD11" t="s">
        <v>50</v>
      </c>
      <c r="AE11" t="s">
        <v>51</v>
      </c>
      <c r="AF11" t="s">
        <v>79</v>
      </c>
      <c r="AG11" s="7" t="s">
        <v>81</v>
      </c>
      <c r="AJ11">
        <v>2237.5190389999998</v>
      </c>
      <c r="AK11">
        <v>285356.56920000003</v>
      </c>
      <c r="AL11" t="s">
        <v>53</v>
      </c>
      <c r="AM11" t="s">
        <v>45</v>
      </c>
      <c r="AO11">
        <v>0.285356569</v>
      </c>
      <c r="AP11">
        <f t="shared" si="1"/>
        <v>285.35656899999998</v>
      </c>
      <c r="AQ11" s="4" t="s">
        <v>54</v>
      </c>
      <c r="AR11" s="4" t="s">
        <v>54</v>
      </c>
    </row>
    <row r="12" spans="1:46" outlineLevel="2">
      <c r="A12">
        <v>3</v>
      </c>
      <c r="B12" t="s">
        <v>82</v>
      </c>
      <c r="E12" t="s">
        <v>43</v>
      </c>
      <c r="G12" t="s">
        <v>44</v>
      </c>
      <c r="H12">
        <v>10004</v>
      </c>
      <c r="I12" t="s">
        <v>45</v>
      </c>
      <c r="J12" t="s">
        <v>83</v>
      </c>
      <c r="K12" t="s">
        <v>83</v>
      </c>
      <c r="M12">
        <v>121528.3364</v>
      </c>
      <c r="O12" t="s">
        <v>47</v>
      </c>
      <c r="T12" t="s">
        <v>48</v>
      </c>
      <c r="U12" t="s">
        <v>49</v>
      </c>
      <c r="X12" s="3">
        <v>43660</v>
      </c>
      <c r="AD12" t="s">
        <v>50</v>
      </c>
      <c r="AE12" t="s">
        <v>51</v>
      </c>
      <c r="AF12" t="s">
        <v>82</v>
      </c>
      <c r="AG12" s="7" t="s">
        <v>84</v>
      </c>
      <c r="AJ12">
        <v>1495.286511</v>
      </c>
      <c r="AK12">
        <v>121528.3364</v>
      </c>
      <c r="AL12" t="s">
        <v>53</v>
      </c>
      <c r="AM12" t="s">
        <v>45</v>
      </c>
      <c r="AO12">
        <v>0.121528336</v>
      </c>
      <c r="AP12">
        <f t="shared" si="1"/>
        <v>121.528336</v>
      </c>
      <c r="AQ12" s="4" t="s">
        <v>54</v>
      </c>
      <c r="AR12" s="4" t="s">
        <v>54</v>
      </c>
    </row>
    <row r="13" spans="1:46" outlineLevel="2">
      <c r="A13">
        <v>10</v>
      </c>
      <c r="B13" t="s">
        <v>85</v>
      </c>
      <c r="E13" t="s">
        <v>43</v>
      </c>
      <c r="G13" t="s">
        <v>44</v>
      </c>
      <c r="H13">
        <v>10004</v>
      </c>
      <c r="I13" t="s">
        <v>45</v>
      </c>
      <c r="J13" t="s">
        <v>86</v>
      </c>
      <c r="K13" t="s">
        <v>86</v>
      </c>
      <c r="M13">
        <v>224498.8217</v>
      </c>
      <c r="O13" t="s">
        <v>47</v>
      </c>
      <c r="T13" t="s">
        <v>48</v>
      </c>
      <c r="U13" t="s">
        <v>49</v>
      </c>
      <c r="X13" s="3">
        <v>43660</v>
      </c>
      <c r="AD13" t="s">
        <v>50</v>
      </c>
      <c r="AE13" t="s">
        <v>51</v>
      </c>
      <c r="AF13" t="s">
        <v>85</v>
      </c>
      <c r="AG13" s="7" t="s">
        <v>87</v>
      </c>
      <c r="AJ13">
        <v>1938.342922</v>
      </c>
      <c r="AK13">
        <v>224498.8217</v>
      </c>
      <c r="AL13" t="s">
        <v>53</v>
      </c>
      <c r="AM13" t="s">
        <v>45</v>
      </c>
      <c r="AO13">
        <v>0.22449882199999999</v>
      </c>
      <c r="AP13">
        <f t="shared" si="1"/>
        <v>224.49882199999999</v>
      </c>
      <c r="AQ13" s="4" t="s">
        <v>54</v>
      </c>
      <c r="AR13" s="4" t="s">
        <v>54</v>
      </c>
    </row>
    <row r="14" spans="1:46" outlineLevel="2">
      <c r="A14">
        <v>2</v>
      </c>
      <c r="B14" t="s">
        <v>88</v>
      </c>
      <c r="E14" t="s">
        <v>43</v>
      </c>
      <c r="G14" t="s">
        <v>44</v>
      </c>
      <c r="H14">
        <v>10004</v>
      </c>
      <c r="I14" t="s">
        <v>45</v>
      </c>
      <c r="J14" t="s">
        <v>89</v>
      </c>
      <c r="K14" t="s">
        <v>89</v>
      </c>
      <c r="M14">
        <v>209564.51790000001</v>
      </c>
      <c r="O14" t="s">
        <v>47</v>
      </c>
      <c r="T14" t="s">
        <v>48</v>
      </c>
      <c r="U14" t="s">
        <v>49</v>
      </c>
      <c r="X14" s="3">
        <v>43660</v>
      </c>
      <c r="AD14" t="s">
        <v>50</v>
      </c>
      <c r="AE14" t="s">
        <v>51</v>
      </c>
      <c r="AF14" t="s">
        <v>88</v>
      </c>
      <c r="AG14" s="7" t="s">
        <v>90</v>
      </c>
      <c r="AJ14">
        <v>1850.0360089999999</v>
      </c>
      <c r="AK14">
        <v>209564.51790000001</v>
      </c>
      <c r="AL14" t="s">
        <v>53</v>
      </c>
      <c r="AM14" t="s">
        <v>45</v>
      </c>
      <c r="AO14">
        <v>0.20956451800000001</v>
      </c>
      <c r="AP14">
        <f t="shared" si="1"/>
        <v>209.56451799999999</v>
      </c>
      <c r="AQ14" s="4" t="s">
        <v>54</v>
      </c>
      <c r="AR14" s="4" t="s">
        <v>54</v>
      </c>
    </row>
    <row r="15" spans="1:46" outlineLevel="2">
      <c r="A15">
        <v>8</v>
      </c>
      <c r="B15" t="s">
        <v>91</v>
      </c>
      <c r="E15" t="s">
        <v>43</v>
      </c>
      <c r="G15" t="s">
        <v>44</v>
      </c>
      <c r="H15">
        <v>10004</v>
      </c>
      <c r="I15" t="s">
        <v>45</v>
      </c>
      <c r="J15" t="s">
        <v>89</v>
      </c>
      <c r="K15" t="s">
        <v>89</v>
      </c>
      <c r="M15">
        <v>99193.11881</v>
      </c>
      <c r="O15" t="s">
        <v>47</v>
      </c>
      <c r="T15" t="s">
        <v>48</v>
      </c>
      <c r="U15" t="s">
        <v>49</v>
      </c>
      <c r="X15" s="3">
        <v>43660</v>
      </c>
      <c r="AD15" t="s">
        <v>50</v>
      </c>
      <c r="AE15" t="s">
        <v>51</v>
      </c>
      <c r="AF15" t="s">
        <v>91</v>
      </c>
      <c r="AG15" s="7" t="s">
        <v>92</v>
      </c>
      <c r="AJ15">
        <v>1510.903935</v>
      </c>
      <c r="AK15">
        <v>99193.11881</v>
      </c>
      <c r="AL15" t="s">
        <v>53</v>
      </c>
      <c r="AM15" t="s">
        <v>45</v>
      </c>
      <c r="AO15">
        <v>9.9193118999999996E-2</v>
      </c>
      <c r="AP15">
        <f t="shared" si="1"/>
        <v>99.193118999999996</v>
      </c>
      <c r="AQ15" s="4" t="s">
        <v>54</v>
      </c>
      <c r="AR15" s="4" t="s">
        <v>54</v>
      </c>
    </row>
    <row r="16" spans="1:46" outlineLevel="2">
      <c r="A16">
        <v>20</v>
      </c>
      <c r="B16" t="s">
        <v>93</v>
      </c>
      <c r="E16" t="s">
        <v>43</v>
      </c>
      <c r="G16" t="s">
        <v>44</v>
      </c>
      <c r="H16">
        <v>10004</v>
      </c>
      <c r="I16" t="s">
        <v>45</v>
      </c>
      <c r="J16" t="s">
        <v>94</v>
      </c>
      <c r="K16" t="s">
        <v>94</v>
      </c>
      <c r="M16">
        <v>170971.54430000001</v>
      </c>
      <c r="O16" t="s">
        <v>47</v>
      </c>
      <c r="T16" t="s">
        <v>48</v>
      </c>
      <c r="U16" t="s">
        <v>49</v>
      </c>
      <c r="X16" s="3">
        <v>43660</v>
      </c>
      <c r="AD16" t="s">
        <v>50</v>
      </c>
      <c r="AE16" t="s">
        <v>51</v>
      </c>
      <c r="AF16" t="s">
        <v>93</v>
      </c>
      <c r="AG16" s="7" t="s">
        <v>95</v>
      </c>
      <c r="AJ16">
        <v>2184.6343579999998</v>
      </c>
      <c r="AK16">
        <v>170971.54430000001</v>
      </c>
      <c r="AL16" t="s">
        <v>53</v>
      </c>
      <c r="AM16" t="s">
        <v>45</v>
      </c>
      <c r="AO16">
        <v>0.170971544</v>
      </c>
      <c r="AP16">
        <f t="shared" si="1"/>
        <v>170.97154399999999</v>
      </c>
      <c r="AQ16" s="4" t="s">
        <v>54</v>
      </c>
      <c r="AR16" s="4" t="s">
        <v>54</v>
      </c>
    </row>
    <row r="17" spans="1:46" outlineLevel="1">
      <c r="X17" s="3"/>
      <c r="AO17" s="5">
        <f>SUBTOTAL(9,AO2:AO16)</f>
        <v>2.8696705900000006</v>
      </c>
      <c r="AP17">
        <f t="shared" si="1"/>
        <v>2869.6705900000006</v>
      </c>
      <c r="AQ17" s="6" t="s">
        <v>96</v>
      </c>
    </row>
    <row r="18" spans="1:46" outlineLevel="2">
      <c r="A18">
        <v>21</v>
      </c>
      <c r="B18" t="s">
        <v>97</v>
      </c>
      <c r="E18" t="s">
        <v>43</v>
      </c>
      <c r="G18" t="s">
        <v>44</v>
      </c>
      <c r="H18">
        <v>10004</v>
      </c>
      <c r="I18" t="s">
        <v>45</v>
      </c>
      <c r="J18" t="s">
        <v>98</v>
      </c>
      <c r="K18" t="s">
        <v>98</v>
      </c>
      <c r="M18">
        <v>73916.525840000002</v>
      </c>
      <c r="O18" t="s">
        <v>47</v>
      </c>
      <c r="T18" t="s">
        <v>48</v>
      </c>
      <c r="U18" t="s">
        <v>49</v>
      </c>
      <c r="X18" s="3">
        <v>43660</v>
      </c>
      <c r="AD18" t="s">
        <v>50</v>
      </c>
      <c r="AE18" t="s">
        <v>51</v>
      </c>
      <c r="AF18" t="s">
        <v>99</v>
      </c>
      <c r="AJ18">
        <v>1218.717073</v>
      </c>
      <c r="AK18">
        <v>73916.525840000002</v>
      </c>
      <c r="AL18" t="s">
        <v>53</v>
      </c>
      <c r="AM18" t="s">
        <v>45</v>
      </c>
      <c r="AO18">
        <v>7.0000000000000007E-2</v>
      </c>
      <c r="AP18">
        <f t="shared" si="1"/>
        <v>70</v>
      </c>
      <c r="AQ18" s="4" t="s">
        <v>100</v>
      </c>
      <c r="AR18" s="4" t="s">
        <v>101</v>
      </c>
    </row>
    <row r="19" spans="1:46" outlineLevel="2">
      <c r="A19">
        <v>13</v>
      </c>
      <c r="B19" t="s">
        <v>102</v>
      </c>
      <c r="E19" t="s">
        <v>43</v>
      </c>
      <c r="G19" t="s">
        <v>44</v>
      </c>
      <c r="H19">
        <v>10004</v>
      </c>
      <c r="I19" t="s">
        <v>45</v>
      </c>
      <c r="J19" t="s">
        <v>103</v>
      </c>
      <c r="K19" t="s">
        <v>103</v>
      </c>
      <c r="M19">
        <v>26922.04579</v>
      </c>
      <c r="O19" t="s">
        <v>47</v>
      </c>
      <c r="T19" t="s">
        <v>48</v>
      </c>
      <c r="U19" t="s">
        <v>49</v>
      </c>
      <c r="X19" s="3">
        <v>43660</v>
      </c>
      <c r="AD19" t="s">
        <v>50</v>
      </c>
      <c r="AE19" t="s">
        <v>51</v>
      </c>
      <c r="AF19" t="s">
        <v>102</v>
      </c>
      <c r="AG19" s="7" t="s">
        <v>104</v>
      </c>
      <c r="AJ19">
        <v>779.07749239999998</v>
      </c>
      <c r="AK19">
        <v>26922.04579</v>
      </c>
      <c r="AL19" t="s">
        <v>53</v>
      </c>
      <c r="AM19" t="s">
        <v>45</v>
      </c>
      <c r="AO19">
        <v>0.03</v>
      </c>
      <c r="AP19">
        <f t="shared" si="1"/>
        <v>30</v>
      </c>
      <c r="AQ19" s="4" t="s">
        <v>100</v>
      </c>
      <c r="AR19" s="4" t="s">
        <v>105</v>
      </c>
    </row>
    <row r="20" spans="1:46" outlineLevel="2">
      <c r="A20">
        <v>18</v>
      </c>
      <c r="B20" t="s">
        <v>106</v>
      </c>
      <c r="E20" t="s">
        <v>43</v>
      </c>
      <c r="G20" t="s">
        <v>44</v>
      </c>
      <c r="H20">
        <v>10004</v>
      </c>
      <c r="I20" t="s">
        <v>45</v>
      </c>
      <c r="J20" t="s">
        <v>107</v>
      </c>
      <c r="K20" t="s">
        <v>107</v>
      </c>
      <c r="M20">
        <v>91246.939740000002</v>
      </c>
      <c r="O20" t="s">
        <v>47</v>
      </c>
      <c r="T20" t="s">
        <v>48</v>
      </c>
      <c r="U20" t="s">
        <v>49</v>
      </c>
      <c r="X20" s="3">
        <v>43660</v>
      </c>
      <c r="AD20" t="s">
        <v>50</v>
      </c>
      <c r="AE20" t="s">
        <v>51</v>
      </c>
      <c r="AF20" t="s">
        <v>106</v>
      </c>
      <c r="AG20" s="7" t="s">
        <v>108</v>
      </c>
      <c r="AJ20">
        <v>1210.9236309999999</v>
      </c>
      <c r="AK20">
        <v>91246.939740000002</v>
      </c>
      <c r="AL20" t="s">
        <v>53</v>
      </c>
      <c r="AM20" t="s">
        <v>45</v>
      </c>
      <c r="AO20">
        <v>0.09</v>
      </c>
      <c r="AP20">
        <f t="shared" si="1"/>
        <v>90</v>
      </c>
      <c r="AQ20" s="4" t="s">
        <v>100</v>
      </c>
      <c r="AR20" s="4" t="s">
        <v>109</v>
      </c>
    </row>
    <row r="21" spans="1:46" outlineLevel="1">
      <c r="X21" s="3"/>
      <c r="AO21">
        <f>SUBTOTAL(9,AO18:AO20)</f>
        <v>0.19</v>
      </c>
      <c r="AP21">
        <f t="shared" si="1"/>
        <v>190</v>
      </c>
      <c r="AQ21" s="6" t="s">
        <v>110</v>
      </c>
    </row>
    <row r="22" spans="1:46" outlineLevel="2">
      <c r="A22">
        <v>25</v>
      </c>
      <c r="B22" t="s">
        <v>111</v>
      </c>
      <c r="E22" t="s">
        <v>43</v>
      </c>
      <c r="G22" t="s">
        <v>44</v>
      </c>
      <c r="H22">
        <v>10004</v>
      </c>
      <c r="I22" t="s">
        <v>45</v>
      </c>
      <c r="J22" t="s">
        <v>112</v>
      </c>
      <c r="K22" t="s">
        <v>112</v>
      </c>
      <c r="M22">
        <v>1000087.397</v>
      </c>
      <c r="O22" t="s">
        <v>47</v>
      </c>
      <c r="T22" t="s">
        <v>48</v>
      </c>
      <c r="U22" t="s">
        <v>49</v>
      </c>
      <c r="X22" s="3">
        <v>43660</v>
      </c>
      <c r="AD22" t="s">
        <v>50</v>
      </c>
      <c r="AE22" t="s">
        <v>51</v>
      </c>
      <c r="AF22" t="s">
        <v>111</v>
      </c>
      <c r="AG22" s="7" t="s">
        <v>113</v>
      </c>
      <c r="AJ22">
        <v>5061.4883129999998</v>
      </c>
      <c r="AK22">
        <v>1000087.397</v>
      </c>
      <c r="AL22" t="s">
        <v>53</v>
      </c>
      <c r="AM22" t="s">
        <v>45</v>
      </c>
      <c r="AO22">
        <v>1</v>
      </c>
      <c r="AP22">
        <f t="shared" si="1"/>
        <v>1000</v>
      </c>
      <c r="AQ22" s="4" t="s">
        <v>114</v>
      </c>
      <c r="AR22" s="4" t="s">
        <v>114</v>
      </c>
      <c r="AS22" t="s">
        <v>158</v>
      </c>
      <c r="AT22">
        <v>55</v>
      </c>
    </row>
    <row r="23" spans="1:46" outlineLevel="2">
      <c r="A23">
        <v>12</v>
      </c>
      <c r="B23" t="s">
        <v>115</v>
      </c>
      <c r="E23" t="s">
        <v>43</v>
      </c>
      <c r="G23" t="s">
        <v>44</v>
      </c>
      <c r="H23">
        <v>10004</v>
      </c>
      <c r="I23" t="s">
        <v>45</v>
      </c>
      <c r="J23" t="s">
        <v>116</v>
      </c>
      <c r="K23" t="s">
        <v>117</v>
      </c>
      <c r="M23">
        <v>7357800.6160000004</v>
      </c>
      <c r="O23" t="s">
        <v>47</v>
      </c>
      <c r="T23" t="s">
        <v>48</v>
      </c>
      <c r="U23" t="s">
        <v>49</v>
      </c>
      <c r="X23" s="3">
        <v>43660</v>
      </c>
      <c r="AD23" t="s">
        <v>50</v>
      </c>
      <c r="AE23" t="s">
        <v>51</v>
      </c>
      <c r="AF23" t="s">
        <v>115</v>
      </c>
      <c r="AG23" s="7" t="s">
        <v>118</v>
      </c>
      <c r="AJ23">
        <v>14091.306989999999</v>
      </c>
      <c r="AK23">
        <v>7357800.6160000004</v>
      </c>
      <c r="AL23" t="s">
        <v>53</v>
      </c>
      <c r="AM23" t="s">
        <v>45</v>
      </c>
      <c r="AO23">
        <v>7.36</v>
      </c>
      <c r="AP23">
        <f t="shared" si="1"/>
        <v>7360</v>
      </c>
      <c r="AQ23" s="4" t="s">
        <v>114</v>
      </c>
      <c r="AR23" s="4" t="s">
        <v>114</v>
      </c>
      <c r="AS23" t="s">
        <v>159</v>
      </c>
      <c r="AT23">
        <v>250</v>
      </c>
    </row>
    <row r="24" spans="1:46" outlineLevel="2">
      <c r="A24">
        <v>19</v>
      </c>
      <c r="B24" t="s">
        <v>115</v>
      </c>
      <c r="E24" t="s">
        <v>43</v>
      </c>
      <c r="G24" t="s">
        <v>44</v>
      </c>
      <c r="H24">
        <v>10004</v>
      </c>
      <c r="I24" t="s">
        <v>45</v>
      </c>
      <c r="J24" t="s">
        <v>116</v>
      </c>
      <c r="K24" t="s">
        <v>116</v>
      </c>
      <c r="M24">
        <v>4321194.3890000004</v>
      </c>
      <c r="O24" t="s">
        <v>47</v>
      </c>
      <c r="T24" t="s">
        <v>48</v>
      </c>
      <c r="U24" t="s">
        <v>49</v>
      </c>
      <c r="X24" s="3">
        <v>43660</v>
      </c>
      <c r="AD24" t="s">
        <v>50</v>
      </c>
      <c r="AE24" t="s">
        <v>51</v>
      </c>
      <c r="AF24" t="s">
        <v>115</v>
      </c>
      <c r="AG24" s="7" t="s">
        <v>118</v>
      </c>
      <c r="AJ24">
        <v>10057.62016</v>
      </c>
      <c r="AK24">
        <v>4321194.3890000004</v>
      </c>
      <c r="AL24" t="s">
        <v>53</v>
      </c>
      <c r="AM24" t="s">
        <v>45</v>
      </c>
      <c r="AO24">
        <v>4.32</v>
      </c>
      <c r="AP24">
        <f t="shared" si="1"/>
        <v>4320</v>
      </c>
      <c r="AQ24" s="4" t="s">
        <v>114</v>
      </c>
      <c r="AR24" s="4" t="s">
        <v>114</v>
      </c>
    </row>
    <row r="25" spans="1:46" outlineLevel="2">
      <c r="A25">
        <v>22</v>
      </c>
      <c r="B25" t="s">
        <v>119</v>
      </c>
      <c r="E25" t="s">
        <v>43</v>
      </c>
      <c r="G25" t="s">
        <v>44</v>
      </c>
      <c r="H25">
        <v>10004</v>
      </c>
      <c r="I25" t="s">
        <v>45</v>
      </c>
      <c r="J25" t="s">
        <v>120</v>
      </c>
      <c r="K25" t="s">
        <v>120</v>
      </c>
      <c r="M25">
        <v>602740.87990000006</v>
      </c>
      <c r="O25" t="s">
        <v>47</v>
      </c>
      <c r="T25" t="s">
        <v>48</v>
      </c>
      <c r="U25" t="s">
        <v>49</v>
      </c>
      <c r="X25" s="3">
        <v>43660</v>
      </c>
      <c r="AD25" t="s">
        <v>50</v>
      </c>
      <c r="AE25" t="s">
        <v>51</v>
      </c>
      <c r="AF25" t="s">
        <v>119</v>
      </c>
      <c r="AJ25">
        <v>4307.1038140000001</v>
      </c>
      <c r="AK25">
        <v>602740.87990000006</v>
      </c>
      <c r="AL25" t="s">
        <v>53</v>
      </c>
      <c r="AM25" t="s">
        <v>45</v>
      </c>
      <c r="AO25">
        <v>0.6</v>
      </c>
      <c r="AP25">
        <f t="shared" si="1"/>
        <v>600</v>
      </c>
      <c r="AQ25" s="4" t="s">
        <v>114</v>
      </c>
      <c r="AR25" s="4" t="s">
        <v>114</v>
      </c>
    </row>
    <row r="26" spans="1:46" outlineLevel="1">
      <c r="X26" s="3"/>
      <c r="AO26" s="5">
        <f>SUBTOTAL(9,AO22:AO25)</f>
        <v>13.28</v>
      </c>
      <c r="AP26">
        <f t="shared" si="1"/>
        <v>13280</v>
      </c>
      <c r="AQ26" s="6" t="s">
        <v>121</v>
      </c>
    </row>
    <row r="27" spans="1:46" outlineLevel="2">
      <c r="A27">
        <v>26</v>
      </c>
      <c r="B27" t="s">
        <v>122</v>
      </c>
      <c r="E27" t="s">
        <v>43</v>
      </c>
      <c r="G27" t="s">
        <v>44</v>
      </c>
      <c r="H27">
        <v>10004</v>
      </c>
      <c r="I27" t="s">
        <v>45</v>
      </c>
      <c r="J27" t="s">
        <v>123</v>
      </c>
      <c r="K27" t="s">
        <v>123</v>
      </c>
      <c r="M27">
        <v>955027.8898</v>
      </c>
      <c r="O27" t="s">
        <v>47</v>
      </c>
      <c r="T27" t="s">
        <v>48</v>
      </c>
      <c r="U27" t="s">
        <v>49</v>
      </c>
      <c r="X27" s="3">
        <v>43660</v>
      </c>
      <c r="AD27" t="s">
        <v>50</v>
      </c>
      <c r="AE27" t="s">
        <v>51</v>
      </c>
      <c r="AF27" t="s">
        <v>122</v>
      </c>
      <c r="AG27" s="7" t="s">
        <v>124</v>
      </c>
      <c r="AJ27">
        <v>4098.6497600000002</v>
      </c>
      <c r="AK27">
        <v>955027.8898</v>
      </c>
      <c r="AL27" t="s">
        <v>53</v>
      </c>
      <c r="AM27" t="s">
        <v>45</v>
      </c>
      <c r="AO27">
        <v>0.96</v>
      </c>
      <c r="AP27">
        <f t="shared" si="1"/>
        <v>960</v>
      </c>
      <c r="AQ27" s="4" t="s">
        <v>125</v>
      </c>
      <c r="AR27" s="4" t="s">
        <v>126</v>
      </c>
      <c r="AS27" t="s">
        <v>158</v>
      </c>
      <c r="AT27">
        <v>60</v>
      </c>
    </row>
    <row r="28" spans="1:46" outlineLevel="2">
      <c r="A28">
        <v>27</v>
      </c>
      <c r="B28" t="s">
        <v>127</v>
      </c>
      <c r="E28" t="s">
        <v>43</v>
      </c>
      <c r="G28" t="s">
        <v>44</v>
      </c>
      <c r="H28">
        <v>10004</v>
      </c>
      <c r="I28" t="s">
        <v>45</v>
      </c>
      <c r="J28" t="s">
        <v>128</v>
      </c>
      <c r="K28" t="s">
        <v>128</v>
      </c>
      <c r="M28">
        <v>4621272.6880000001</v>
      </c>
      <c r="O28" t="s">
        <v>47</v>
      </c>
      <c r="T28" t="s">
        <v>48</v>
      </c>
      <c r="U28" t="s">
        <v>49</v>
      </c>
      <c r="X28" s="3">
        <v>43660</v>
      </c>
      <c r="AD28" t="s">
        <v>50</v>
      </c>
      <c r="AE28" t="s">
        <v>51</v>
      </c>
      <c r="AF28" t="s">
        <v>127</v>
      </c>
      <c r="AG28" s="7" t="s">
        <v>129</v>
      </c>
      <c r="AJ28">
        <v>9763.9129240000002</v>
      </c>
      <c r="AK28">
        <v>4621272.6880000001</v>
      </c>
      <c r="AL28" t="s">
        <v>53</v>
      </c>
      <c r="AM28" t="s">
        <v>45</v>
      </c>
      <c r="AO28">
        <v>4.62</v>
      </c>
      <c r="AP28">
        <f t="shared" si="1"/>
        <v>4620</v>
      </c>
      <c r="AQ28" s="4" t="s">
        <v>125</v>
      </c>
      <c r="AR28" s="4" t="s">
        <v>126</v>
      </c>
      <c r="AS28" t="s">
        <v>158</v>
      </c>
      <c r="AT28">
        <v>500</v>
      </c>
    </row>
    <row r="29" spans="1:46" outlineLevel="2">
      <c r="A29">
        <v>28</v>
      </c>
      <c r="B29" t="s">
        <v>127</v>
      </c>
      <c r="E29" t="s">
        <v>43</v>
      </c>
      <c r="G29" t="s">
        <v>44</v>
      </c>
      <c r="H29">
        <v>10004</v>
      </c>
      <c r="I29" t="s">
        <v>45</v>
      </c>
      <c r="J29" t="s">
        <v>128</v>
      </c>
      <c r="K29" t="s">
        <v>128</v>
      </c>
      <c r="M29">
        <v>1415921.345</v>
      </c>
      <c r="O29" t="s">
        <v>47</v>
      </c>
      <c r="T29" t="s">
        <v>48</v>
      </c>
      <c r="U29" t="s">
        <v>49</v>
      </c>
      <c r="X29" s="3">
        <v>43660</v>
      </c>
      <c r="AD29" t="s">
        <v>50</v>
      </c>
      <c r="AE29" t="s">
        <v>51</v>
      </c>
      <c r="AF29" t="s">
        <v>127</v>
      </c>
      <c r="AG29" s="7" t="s">
        <v>129</v>
      </c>
      <c r="AJ29">
        <v>7080.5545810000003</v>
      </c>
      <c r="AK29">
        <v>1415921.345</v>
      </c>
      <c r="AL29" t="s">
        <v>53</v>
      </c>
      <c r="AM29" t="s">
        <v>45</v>
      </c>
      <c r="AO29">
        <v>1.42</v>
      </c>
      <c r="AP29">
        <f t="shared" si="1"/>
        <v>1420</v>
      </c>
      <c r="AQ29" s="4" t="s">
        <v>125</v>
      </c>
      <c r="AR29" s="4" t="s">
        <v>126</v>
      </c>
      <c r="AS29" t="s">
        <v>158</v>
      </c>
      <c r="AT29">
        <v>0</v>
      </c>
    </row>
    <row r="30" spans="1:46" outlineLevel="2">
      <c r="A30">
        <v>23</v>
      </c>
      <c r="B30" t="s">
        <v>130</v>
      </c>
      <c r="E30" t="s">
        <v>43</v>
      </c>
      <c r="G30" t="s">
        <v>44</v>
      </c>
      <c r="H30">
        <v>10004</v>
      </c>
      <c r="I30" t="s">
        <v>45</v>
      </c>
      <c r="J30" t="s">
        <v>131</v>
      </c>
      <c r="K30" t="s">
        <v>131</v>
      </c>
      <c r="M30">
        <v>1017907.1189999999</v>
      </c>
      <c r="O30" t="s">
        <v>47</v>
      </c>
      <c r="T30" t="s">
        <v>48</v>
      </c>
      <c r="U30" t="s">
        <v>49</v>
      </c>
      <c r="X30" s="3">
        <v>43660</v>
      </c>
      <c r="AD30" t="s">
        <v>50</v>
      </c>
      <c r="AE30" t="s">
        <v>51</v>
      </c>
      <c r="AF30" t="s">
        <v>130</v>
      </c>
      <c r="AG30" s="7" t="s">
        <v>132</v>
      </c>
      <c r="AJ30">
        <v>5353.2158980000004</v>
      </c>
      <c r="AK30">
        <v>1017907.1189999999</v>
      </c>
      <c r="AL30" t="s">
        <v>53</v>
      </c>
      <c r="AM30" t="s">
        <v>45</v>
      </c>
      <c r="AO30">
        <v>1.02</v>
      </c>
      <c r="AP30">
        <f t="shared" si="1"/>
        <v>1020</v>
      </c>
      <c r="AQ30" s="4" t="s">
        <v>125</v>
      </c>
      <c r="AR30" s="4" t="s">
        <v>133</v>
      </c>
      <c r="AS30" t="s">
        <v>159</v>
      </c>
    </row>
    <row r="31" spans="1:46" outlineLevel="2">
      <c r="A31">
        <v>30</v>
      </c>
      <c r="B31" t="s">
        <v>134</v>
      </c>
      <c r="E31" t="s">
        <v>43</v>
      </c>
      <c r="G31" t="s">
        <v>44</v>
      </c>
      <c r="H31">
        <v>10004</v>
      </c>
      <c r="I31" t="s">
        <v>45</v>
      </c>
      <c r="J31" t="s">
        <v>135</v>
      </c>
      <c r="K31" t="s">
        <v>135</v>
      </c>
      <c r="M31">
        <v>65720.557119999998</v>
      </c>
      <c r="O31" t="s">
        <v>47</v>
      </c>
      <c r="T31" t="s">
        <v>48</v>
      </c>
      <c r="U31" t="s">
        <v>49</v>
      </c>
      <c r="X31" s="3">
        <v>43660</v>
      </c>
      <c r="AD31" t="s">
        <v>50</v>
      </c>
      <c r="AE31" t="s">
        <v>51</v>
      </c>
      <c r="AF31" t="s">
        <v>134</v>
      </c>
      <c r="AG31" s="7" t="s">
        <v>136</v>
      </c>
      <c r="AJ31">
        <v>1066.1037799999999</v>
      </c>
      <c r="AK31">
        <v>65720.557119999998</v>
      </c>
      <c r="AL31" t="s">
        <v>53</v>
      </c>
      <c r="AM31" t="s">
        <v>45</v>
      </c>
      <c r="AO31">
        <v>7.0000000000000007E-2</v>
      </c>
      <c r="AP31">
        <f t="shared" si="1"/>
        <v>70</v>
      </c>
      <c r="AQ31" s="4" t="s">
        <v>125</v>
      </c>
      <c r="AR31" s="4" t="s">
        <v>137</v>
      </c>
    </row>
    <row r="32" spans="1:46" outlineLevel="2">
      <c r="A32">
        <v>24</v>
      </c>
      <c r="B32" t="s">
        <v>138</v>
      </c>
      <c r="E32" t="s">
        <v>43</v>
      </c>
      <c r="G32" t="s">
        <v>44</v>
      </c>
      <c r="H32">
        <v>10004</v>
      </c>
      <c r="I32" t="s">
        <v>45</v>
      </c>
      <c r="J32" t="s">
        <v>139</v>
      </c>
      <c r="K32" t="s">
        <v>139</v>
      </c>
      <c r="M32">
        <v>2380157.2089999998</v>
      </c>
      <c r="O32" t="s">
        <v>47</v>
      </c>
      <c r="T32" t="s">
        <v>48</v>
      </c>
      <c r="U32" t="s">
        <v>49</v>
      </c>
      <c r="X32" s="3">
        <v>43660</v>
      </c>
      <c r="AD32" t="s">
        <v>50</v>
      </c>
      <c r="AE32" t="s">
        <v>51</v>
      </c>
      <c r="AF32" t="s">
        <v>138</v>
      </c>
      <c r="AG32" s="7" t="s">
        <v>140</v>
      </c>
      <c r="AJ32">
        <v>6854.048366</v>
      </c>
      <c r="AK32">
        <v>2380157.2089999998</v>
      </c>
      <c r="AL32" t="s">
        <v>53</v>
      </c>
      <c r="AM32" t="s">
        <v>45</v>
      </c>
      <c r="AO32">
        <v>2.38</v>
      </c>
      <c r="AP32">
        <f t="shared" si="1"/>
        <v>2380</v>
      </c>
      <c r="AQ32" s="4" t="s">
        <v>125</v>
      </c>
      <c r="AR32" s="4" t="s">
        <v>141</v>
      </c>
      <c r="AS32" t="s">
        <v>159</v>
      </c>
      <c r="AT32">
        <v>120</v>
      </c>
    </row>
    <row r="33" spans="1:46" outlineLevel="2">
      <c r="A33">
        <v>29</v>
      </c>
      <c r="B33" t="s">
        <v>142</v>
      </c>
      <c r="E33" t="s">
        <v>43</v>
      </c>
      <c r="G33" t="s">
        <v>44</v>
      </c>
      <c r="H33">
        <v>10004</v>
      </c>
      <c r="I33" t="s">
        <v>45</v>
      </c>
      <c r="J33" t="s">
        <v>143</v>
      </c>
      <c r="K33" t="s">
        <v>143</v>
      </c>
      <c r="M33">
        <v>1045945.801</v>
      </c>
      <c r="O33" t="s">
        <v>47</v>
      </c>
      <c r="T33" t="s">
        <v>48</v>
      </c>
      <c r="U33" t="s">
        <v>49</v>
      </c>
      <c r="X33" s="3">
        <v>43660</v>
      </c>
      <c r="AD33" t="s">
        <v>50</v>
      </c>
      <c r="AE33" t="s">
        <v>51</v>
      </c>
      <c r="AF33" t="s">
        <v>142</v>
      </c>
      <c r="AG33" s="7" t="s">
        <v>144</v>
      </c>
      <c r="AJ33">
        <v>5527.0255539999998</v>
      </c>
      <c r="AK33">
        <v>1045945.801</v>
      </c>
      <c r="AL33" t="s">
        <v>53</v>
      </c>
      <c r="AM33" t="s">
        <v>45</v>
      </c>
      <c r="AO33">
        <v>1.05</v>
      </c>
      <c r="AP33">
        <f t="shared" si="1"/>
        <v>1050</v>
      </c>
      <c r="AQ33" s="4" t="s">
        <v>125</v>
      </c>
      <c r="AR33" s="4" t="s">
        <v>145</v>
      </c>
      <c r="AS33" t="s">
        <v>158</v>
      </c>
      <c r="AT33">
        <v>60</v>
      </c>
    </row>
    <row r="34" spans="1:46" outlineLevel="1">
      <c r="X34" s="3"/>
      <c r="AO34">
        <f>SUBTOTAL(9,AO27:AO33)</f>
        <v>11.52</v>
      </c>
      <c r="AP34">
        <f t="shared" si="1"/>
        <v>11520</v>
      </c>
      <c r="AQ34" s="6" t="s">
        <v>146</v>
      </c>
    </row>
    <row r="35" spans="1:46" outlineLevel="2">
      <c r="A35">
        <v>11</v>
      </c>
      <c r="B35" t="s">
        <v>147</v>
      </c>
      <c r="E35" t="s">
        <v>43</v>
      </c>
      <c r="G35" t="s">
        <v>44</v>
      </c>
      <c r="H35">
        <v>10004</v>
      </c>
      <c r="I35" t="s">
        <v>45</v>
      </c>
      <c r="J35" t="s">
        <v>148</v>
      </c>
      <c r="K35" t="s">
        <v>149</v>
      </c>
      <c r="M35">
        <v>1220200.1680000001</v>
      </c>
      <c r="O35" t="s">
        <v>47</v>
      </c>
      <c r="T35" t="s">
        <v>48</v>
      </c>
      <c r="U35" t="s">
        <v>49</v>
      </c>
      <c r="X35" s="3">
        <v>43660</v>
      </c>
      <c r="AD35" t="s">
        <v>50</v>
      </c>
      <c r="AE35" t="s">
        <v>51</v>
      </c>
      <c r="AF35" t="s">
        <v>147</v>
      </c>
      <c r="AG35" s="7" t="s">
        <v>150</v>
      </c>
      <c r="AJ35">
        <v>4442.6490569999996</v>
      </c>
      <c r="AK35">
        <v>1220200.1680000001</v>
      </c>
      <c r="AL35" t="s">
        <v>53</v>
      </c>
      <c r="AM35" t="s">
        <v>45</v>
      </c>
      <c r="AO35">
        <v>1.22</v>
      </c>
      <c r="AP35">
        <f t="shared" si="1"/>
        <v>1220</v>
      </c>
      <c r="AQ35" s="4" t="s">
        <v>151</v>
      </c>
      <c r="AR35" s="4" t="s">
        <v>151</v>
      </c>
    </row>
    <row r="36" spans="1:46" outlineLevel="2">
      <c r="A36">
        <v>7</v>
      </c>
      <c r="B36" t="s">
        <v>152</v>
      </c>
      <c r="E36" t="s">
        <v>43</v>
      </c>
      <c r="G36" t="s">
        <v>44</v>
      </c>
      <c r="H36">
        <v>10004</v>
      </c>
      <c r="I36" t="s">
        <v>45</v>
      </c>
      <c r="J36" t="s">
        <v>153</v>
      </c>
      <c r="K36" t="s">
        <v>153</v>
      </c>
      <c r="M36">
        <v>1875441.719</v>
      </c>
      <c r="O36" t="s">
        <v>47</v>
      </c>
      <c r="T36" t="s">
        <v>48</v>
      </c>
      <c r="U36" t="s">
        <v>49</v>
      </c>
      <c r="X36" s="3">
        <v>43660</v>
      </c>
      <c r="AD36" t="s">
        <v>50</v>
      </c>
      <c r="AE36" t="s">
        <v>51</v>
      </c>
      <c r="AF36" t="s">
        <v>152</v>
      </c>
      <c r="AG36" s="7" t="s">
        <v>154</v>
      </c>
      <c r="AJ36">
        <v>7785.9474</v>
      </c>
      <c r="AK36">
        <v>1875441.719</v>
      </c>
      <c r="AL36" t="s">
        <v>53</v>
      </c>
      <c r="AM36" t="s">
        <v>45</v>
      </c>
      <c r="AO36">
        <v>1.88</v>
      </c>
      <c r="AP36">
        <f t="shared" si="1"/>
        <v>1880</v>
      </c>
      <c r="AQ36" s="4" t="s">
        <v>151</v>
      </c>
      <c r="AR36" s="4" t="s">
        <v>151</v>
      </c>
    </row>
    <row r="37" spans="1:46" outlineLevel="1">
      <c r="X37" s="3"/>
      <c r="AO37" s="5">
        <f>SUBTOTAL(9,AO35:AO36)</f>
        <v>3.0999999999999996</v>
      </c>
      <c r="AP37">
        <f t="shared" si="1"/>
        <v>3099.9999999999995</v>
      </c>
      <c r="AQ37" s="6" t="s">
        <v>155</v>
      </c>
    </row>
    <row r="38" spans="1:46">
      <c r="X38" s="3"/>
      <c r="AO38">
        <f>SUBTOTAL(9,AO2:AO36)</f>
        <v>30.959670590000002</v>
      </c>
      <c r="AQ38" s="6" t="s">
        <v>156</v>
      </c>
    </row>
  </sheetData>
  <hyperlinks>
    <hyperlink ref="AG2" r:id="rId1" xr:uid="{00000000-0004-0000-0000-000000000000}"/>
    <hyperlink ref="AG22" r:id="rId2" xr:uid="{00000000-0004-0000-0000-000001000000}"/>
    <hyperlink ref="AG3" r:id="rId3" xr:uid="{00000000-0004-0000-0000-000002000000}"/>
    <hyperlink ref="AG4" r:id="rId4" xr:uid="{00000000-0004-0000-0000-000003000000}"/>
    <hyperlink ref="AG5" r:id="rId5" xr:uid="{00000000-0004-0000-0000-000004000000}"/>
    <hyperlink ref="AG6" r:id="rId6" xr:uid="{00000000-0004-0000-0000-000005000000}"/>
    <hyperlink ref="AG7" r:id="rId7" xr:uid="{00000000-0004-0000-0000-000006000000}"/>
    <hyperlink ref="AG8" r:id="rId8" xr:uid="{00000000-0004-0000-0000-000007000000}"/>
    <hyperlink ref="AG9" r:id="rId9" xr:uid="{00000000-0004-0000-0000-000008000000}"/>
    <hyperlink ref="AG10" r:id="rId10" xr:uid="{00000000-0004-0000-0000-000009000000}"/>
    <hyperlink ref="AG11" r:id="rId11" xr:uid="{00000000-0004-0000-0000-00000A000000}"/>
    <hyperlink ref="AG12" r:id="rId12" xr:uid="{00000000-0004-0000-0000-00000B000000}"/>
    <hyperlink ref="AG13" r:id="rId13" xr:uid="{00000000-0004-0000-0000-00000C000000}"/>
    <hyperlink ref="AG14" r:id="rId14" xr:uid="{00000000-0004-0000-0000-00000D000000}"/>
    <hyperlink ref="AG15" r:id="rId15" xr:uid="{00000000-0004-0000-0000-00000E000000}"/>
    <hyperlink ref="AG16" r:id="rId16" xr:uid="{00000000-0004-0000-0000-00000F000000}"/>
    <hyperlink ref="AG19" r:id="rId17" xr:uid="{00000000-0004-0000-0000-000010000000}"/>
    <hyperlink ref="AG20" r:id="rId18" xr:uid="{00000000-0004-0000-0000-000011000000}"/>
    <hyperlink ref="AG23" r:id="rId19" xr:uid="{00000000-0004-0000-0000-000012000000}"/>
    <hyperlink ref="AG24" r:id="rId20" xr:uid="{00000000-0004-0000-0000-000013000000}"/>
    <hyperlink ref="AG28" r:id="rId21" xr:uid="{00000000-0004-0000-0000-000014000000}"/>
    <hyperlink ref="AG27" r:id="rId22" xr:uid="{00000000-0004-0000-0000-000015000000}"/>
    <hyperlink ref="AG29" r:id="rId23" xr:uid="{00000000-0004-0000-0000-000016000000}"/>
    <hyperlink ref="AG30" r:id="rId24" xr:uid="{00000000-0004-0000-0000-000017000000}"/>
    <hyperlink ref="AG31" r:id="rId25" xr:uid="{00000000-0004-0000-0000-000018000000}"/>
    <hyperlink ref="AG32" r:id="rId26" xr:uid="{00000000-0004-0000-0000-000019000000}"/>
    <hyperlink ref="AG33" r:id="rId27" xr:uid="{00000000-0004-0000-0000-00001A000000}"/>
    <hyperlink ref="AG35" r:id="rId28" xr:uid="{00000000-0004-0000-0000-00001B000000}"/>
    <hyperlink ref="AG36" r:id="rId29" xr:uid="{00000000-0004-0000-0000-00001C000000}"/>
  </hyperlinks>
  <pageMargins left="0.7" right="0.7" top="0.75" bottom="0.75" header="0.3" footer="0.3"/>
  <legacyDrawing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תחנות כח משויך פעיל ולא פעיל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stossel zeev</dc:creator>
  <cp:lastModifiedBy>talco</cp:lastModifiedBy>
  <dcterms:created xsi:type="dcterms:W3CDTF">2021-10-01T10:31:46Z</dcterms:created>
  <dcterms:modified xsi:type="dcterms:W3CDTF">2021-11-02T16:37:02Z</dcterms:modified>
</cp:coreProperties>
</file>