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FFE-~1\AppData\Local\Temp\scp38013\dcl01\lieber\ajaffe\lab\libd_stem_timecourse\electrophys\"/>
    </mc:Choice>
  </mc:AlternateContent>
  <bookViews>
    <workbookView xWindow="26544" yWindow="2820" windowWidth="31980" windowHeight="16236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70" i="1" l="1"/>
  <c r="Q269" i="1"/>
  <c r="Q268" i="1"/>
  <c r="Q267" i="1"/>
  <c r="Q266" i="1"/>
  <c r="Q265" i="1"/>
  <c r="Q264" i="1"/>
  <c r="O264" i="1"/>
  <c r="O265" i="1"/>
  <c r="O266" i="1"/>
  <c r="O267" i="1"/>
  <c r="O268" i="1"/>
  <c r="O269" i="1"/>
  <c r="O270" i="1"/>
  <c r="L264" i="1"/>
  <c r="L265" i="1"/>
  <c r="L266" i="1"/>
  <c r="L267" i="1"/>
  <c r="L268" i="1"/>
  <c r="L269" i="1"/>
  <c r="L270" i="1"/>
  <c r="Q338" i="1"/>
  <c r="O338" i="1"/>
  <c r="L338" i="1"/>
  <c r="Q337" i="1"/>
  <c r="O337" i="1"/>
  <c r="L337" i="1"/>
  <c r="Q336" i="1"/>
  <c r="O336" i="1"/>
  <c r="L336" i="1"/>
  <c r="Q335" i="1"/>
  <c r="O335" i="1"/>
  <c r="L335" i="1"/>
  <c r="Q334" i="1"/>
  <c r="O334" i="1"/>
  <c r="L334" i="1"/>
  <c r="Q333" i="1"/>
  <c r="O333" i="1"/>
  <c r="L333" i="1"/>
  <c r="Q332" i="1"/>
  <c r="O332" i="1"/>
  <c r="L332" i="1"/>
  <c r="Q331" i="1"/>
  <c r="O331" i="1"/>
  <c r="L331" i="1"/>
  <c r="Q330" i="1"/>
  <c r="O330" i="1"/>
  <c r="L330" i="1"/>
  <c r="Q329" i="1"/>
  <c r="O329" i="1"/>
  <c r="L329" i="1"/>
  <c r="Q328" i="1"/>
  <c r="O328" i="1"/>
  <c r="L328" i="1"/>
  <c r="Q327" i="1"/>
  <c r="O327" i="1"/>
  <c r="L327" i="1"/>
  <c r="Q326" i="1"/>
  <c r="O326" i="1"/>
  <c r="L326" i="1"/>
  <c r="Q325" i="1"/>
  <c r="O325" i="1"/>
  <c r="L325" i="1"/>
  <c r="Q324" i="1"/>
  <c r="O324" i="1"/>
  <c r="L324" i="1"/>
  <c r="Q323" i="1"/>
  <c r="O323" i="1"/>
  <c r="L323" i="1"/>
  <c r="Q322" i="1"/>
  <c r="O322" i="1"/>
  <c r="L322" i="1"/>
  <c r="Q321" i="1"/>
  <c r="O321" i="1"/>
  <c r="L321" i="1"/>
  <c r="Q320" i="1"/>
  <c r="O320" i="1"/>
  <c r="L320" i="1"/>
  <c r="Q319" i="1"/>
  <c r="O319" i="1"/>
  <c r="L319" i="1"/>
  <c r="Q318" i="1"/>
  <c r="O318" i="1"/>
  <c r="L318" i="1"/>
  <c r="Q317" i="1"/>
  <c r="O317" i="1"/>
  <c r="L317" i="1"/>
  <c r="Q316" i="1"/>
  <c r="O316" i="1"/>
  <c r="L316" i="1"/>
  <c r="Q315" i="1"/>
  <c r="O315" i="1"/>
  <c r="L315" i="1"/>
  <c r="Q314" i="1"/>
  <c r="O314" i="1"/>
  <c r="L314" i="1"/>
  <c r="Q313" i="1"/>
  <c r="O313" i="1"/>
  <c r="L313" i="1"/>
  <c r="Q312" i="1"/>
  <c r="O312" i="1"/>
  <c r="L312" i="1"/>
  <c r="Q311" i="1"/>
  <c r="O311" i="1"/>
  <c r="L311" i="1"/>
  <c r="Q310" i="1"/>
  <c r="O310" i="1"/>
  <c r="L310" i="1"/>
  <c r="Q309" i="1"/>
  <c r="O309" i="1"/>
  <c r="L309" i="1"/>
  <c r="Q308" i="1"/>
  <c r="O308" i="1"/>
  <c r="L308" i="1"/>
  <c r="Q307" i="1"/>
  <c r="O307" i="1"/>
  <c r="L307" i="1"/>
  <c r="Q306" i="1"/>
  <c r="O306" i="1"/>
  <c r="L306" i="1"/>
  <c r="Q305" i="1"/>
  <c r="O305" i="1"/>
  <c r="L305" i="1"/>
  <c r="Q304" i="1"/>
  <c r="O304" i="1"/>
  <c r="L304" i="1"/>
  <c r="Q303" i="1"/>
  <c r="O303" i="1"/>
  <c r="L303" i="1"/>
  <c r="Q302" i="1"/>
  <c r="O302" i="1"/>
  <c r="L302" i="1"/>
  <c r="Q301" i="1"/>
  <c r="O301" i="1"/>
  <c r="L301" i="1"/>
  <c r="Q300" i="1"/>
  <c r="O300" i="1"/>
  <c r="L300" i="1"/>
  <c r="Q299" i="1"/>
  <c r="O299" i="1"/>
  <c r="L299" i="1"/>
  <c r="Q298" i="1"/>
  <c r="O298" i="1"/>
  <c r="L298" i="1"/>
  <c r="Q297" i="1"/>
  <c r="O297" i="1"/>
  <c r="L297" i="1"/>
  <c r="Q296" i="1"/>
  <c r="O296" i="1"/>
  <c r="L296" i="1"/>
  <c r="Q295" i="1"/>
  <c r="O295" i="1"/>
  <c r="L295" i="1"/>
  <c r="Q294" i="1"/>
  <c r="O294" i="1"/>
  <c r="L294" i="1"/>
  <c r="Q293" i="1"/>
  <c r="O293" i="1"/>
  <c r="L293" i="1"/>
  <c r="Q292" i="1"/>
  <c r="O292" i="1"/>
  <c r="L292" i="1"/>
  <c r="Q291" i="1"/>
  <c r="O291" i="1"/>
  <c r="L291" i="1"/>
  <c r="Q290" i="1"/>
  <c r="O290" i="1"/>
  <c r="L290" i="1"/>
  <c r="Q289" i="1"/>
  <c r="O289" i="1"/>
  <c r="L289" i="1"/>
  <c r="Q288" i="1"/>
  <c r="O288" i="1"/>
  <c r="L288" i="1"/>
  <c r="Q287" i="1"/>
  <c r="O287" i="1"/>
  <c r="L287" i="1"/>
  <c r="Q286" i="1"/>
  <c r="O286" i="1"/>
  <c r="L286" i="1"/>
  <c r="Q285" i="1"/>
  <c r="O285" i="1"/>
  <c r="L285" i="1"/>
  <c r="Q284" i="1"/>
  <c r="O284" i="1"/>
  <c r="L284" i="1"/>
  <c r="Q283" i="1"/>
  <c r="O283" i="1"/>
  <c r="L283" i="1"/>
  <c r="Q282" i="1"/>
  <c r="O282" i="1"/>
  <c r="L282" i="1"/>
  <c r="Q281" i="1"/>
  <c r="O281" i="1"/>
  <c r="L281" i="1"/>
  <c r="Q280" i="1"/>
  <c r="O280" i="1"/>
  <c r="L280" i="1"/>
  <c r="Q279" i="1"/>
  <c r="O279" i="1"/>
  <c r="L279" i="1"/>
  <c r="Q278" i="1"/>
  <c r="O278" i="1"/>
  <c r="L278" i="1"/>
  <c r="Q277" i="1"/>
  <c r="O277" i="1"/>
  <c r="L277" i="1"/>
  <c r="Q276" i="1"/>
  <c r="O276" i="1"/>
  <c r="L276" i="1"/>
  <c r="Q275" i="1"/>
  <c r="O275" i="1"/>
  <c r="L275" i="1"/>
  <c r="Q274" i="1"/>
  <c r="O274" i="1"/>
  <c r="L274" i="1"/>
  <c r="Q273" i="1"/>
  <c r="O273" i="1"/>
  <c r="L273" i="1"/>
  <c r="Q272" i="1"/>
  <c r="O272" i="1"/>
  <c r="L272" i="1"/>
  <c r="Q271" i="1"/>
  <c r="O271" i="1"/>
  <c r="L271" i="1"/>
  <c r="Q263" i="1"/>
  <c r="O263" i="1"/>
  <c r="L263" i="1"/>
  <c r="Q262" i="1"/>
  <c r="O262" i="1"/>
  <c r="L262" i="1"/>
  <c r="Q261" i="1"/>
  <c r="O261" i="1"/>
  <c r="L261" i="1"/>
  <c r="Q260" i="1"/>
  <c r="O260" i="1"/>
  <c r="L260" i="1"/>
  <c r="Q259" i="1"/>
  <c r="O259" i="1"/>
  <c r="L259" i="1"/>
  <c r="Q258" i="1"/>
  <c r="O258" i="1"/>
  <c r="L258" i="1"/>
  <c r="Q257" i="1"/>
  <c r="O257" i="1"/>
  <c r="L257" i="1"/>
  <c r="Q256" i="1"/>
  <c r="O256" i="1"/>
  <c r="L256" i="1"/>
  <c r="Q255" i="1"/>
  <c r="O255" i="1"/>
  <c r="L255" i="1"/>
  <c r="Q254" i="1"/>
  <c r="O254" i="1"/>
  <c r="L254" i="1"/>
  <c r="Q253" i="1"/>
  <c r="O253" i="1"/>
  <c r="L253" i="1"/>
  <c r="Q252" i="1"/>
  <c r="O252" i="1"/>
  <c r="L252" i="1"/>
  <c r="Q251" i="1"/>
  <c r="O251" i="1"/>
  <c r="L251" i="1"/>
  <c r="Q250" i="1"/>
  <c r="O250" i="1"/>
  <c r="L250" i="1"/>
  <c r="Q249" i="1"/>
  <c r="O249" i="1"/>
  <c r="L249" i="1"/>
  <c r="Q248" i="1"/>
  <c r="O248" i="1"/>
  <c r="L248" i="1"/>
  <c r="Q247" i="1"/>
  <c r="O247" i="1"/>
  <c r="L247" i="1"/>
  <c r="Q246" i="1"/>
  <c r="O246" i="1"/>
  <c r="L246" i="1"/>
  <c r="Q245" i="1"/>
  <c r="O245" i="1"/>
  <c r="L245" i="1"/>
  <c r="Q244" i="1"/>
  <c r="O244" i="1"/>
  <c r="L244" i="1"/>
  <c r="Q243" i="1"/>
  <c r="O243" i="1"/>
  <c r="L243" i="1"/>
  <c r="Q242" i="1"/>
  <c r="O242" i="1"/>
  <c r="L242" i="1"/>
  <c r="Q241" i="1"/>
  <c r="O241" i="1"/>
  <c r="L241" i="1"/>
  <c r="Q240" i="1"/>
  <c r="O240" i="1"/>
  <c r="L240" i="1"/>
  <c r="Q239" i="1"/>
  <c r="O239" i="1"/>
  <c r="L239" i="1"/>
  <c r="Q238" i="1"/>
  <c r="O238" i="1"/>
  <c r="L238" i="1"/>
  <c r="Q237" i="1"/>
  <c r="O237" i="1"/>
  <c r="L237" i="1"/>
  <c r="Q236" i="1"/>
  <c r="O236" i="1"/>
  <c r="L236" i="1"/>
  <c r="Q235" i="1"/>
  <c r="O235" i="1"/>
  <c r="L235" i="1"/>
  <c r="Q234" i="1"/>
  <c r="O234" i="1"/>
  <c r="L234" i="1"/>
  <c r="Q233" i="1"/>
  <c r="O233" i="1"/>
  <c r="L233" i="1"/>
  <c r="Q232" i="1"/>
  <c r="O232" i="1"/>
  <c r="L232" i="1"/>
  <c r="Q231" i="1"/>
  <c r="O231" i="1"/>
  <c r="L231" i="1"/>
  <c r="Q230" i="1"/>
  <c r="O230" i="1"/>
  <c r="L230" i="1"/>
  <c r="Q229" i="1"/>
  <c r="O229" i="1"/>
  <c r="L229" i="1"/>
  <c r="Q228" i="1"/>
  <c r="O228" i="1"/>
  <c r="L228" i="1"/>
  <c r="Q227" i="1"/>
  <c r="O227" i="1"/>
  <c r="L227" i="1"/>
  <c r="Q226" i="1"/>
  <c r="O226" i="1"/>
  <c r="L226" i="1"/>
  <c r="Q225" i="1"/>
  <c r="O225" i="1"/>
  <c r="L225" i="1"/>
  <c r="Q224" i="1"/>
  <c r="O224" i="1"/>
  <c r="L224" i="1"/>
  <c r="Q223" i="1"/>
  <c r="O223" i="1"/>
  <c r="L223" i="1"/>
  <c r="Q222" i="1"/>
  <c r="O222" i="1"/>
  <c r="L222" i="1"/>
  <c r="Q221" i="1"/>
  <c r="O221" i="1"/>
  <c r="L221" i="1"/>
  <c r="Q220" i="1"/>
  <c r="O220" i="1"/>
  <c r="L220" i="1"/>
  <c r="Q219" i="1"/>
  <c r="O219" i="1"/>
  <c r="L219" i="1"/>
  <c r="Q218" i="1"/>
  <c r="O218" i="1"/>
  <c r="L218" i="1"/>
  <c r="Q217" i="1"/>
  <c r="O217" i="1"/>
  <c r="L217" i="1"/>
  <c r="Q216" i="1"/>
  <c r="O216" i="1"/>
  <c r="L216" i="1"/>
  <c r="Q215" i="1"/>
  <c r="O215" i="1"/>
  <c r="L215" i="1"/>
  <c r="Q214" i="1"/>
  <c r="O214" i="1"/>
  <c r="L214" i="1"/>
  <c r="Q213" i="1"/>
  <c r="O213" i="1"/>
  <c r="L213" i="1"/>
  <c r="Q212" i="1"/>
  <c r="O212" i="1"/>
  <c r="L212" i="1"/>
  <c r="Q211" i="1"/>
  <c r="O211" i="1"/>
  <c r="L211" i="1"/>
  <c r="Q210" i="1"/>
  <c r="O210" i="1"/>
  <c r="L210" i="1"/>
  <c r="Q209" i="1"/>
  <c r="O209" i="1"/>
  <c r="L209" i="1"/>
  <c r="Q208" i="1"/>
  <c r="O208" i="1"/>
  <c r="L208" i="1"/>
  <c r="Q207" i="1"/>
  <c r="O207" i="1"/>
  <c r="L207" i="1"/>
  <c r="Q206" i="1"/>
  <c r="O206" i="1"/>
  <c r="L206" i="1"/>
  <c r="Q205" i="1"/>
  <c r="O205" i="1"/>
  <c r="L205" i="1"/>
  <c r="Q204" i="1"/>
  <c r="O204" i="1"/>
  <c r="L204" i="1"/>
  <c r="Q203" i="1"/>
  <c r="O203" i="1"/>
  <c r="L203" i="1"/>
  <c r="Q202" i="1"/>
  <c r="O202" i="1"/>
  <c r="L202" i="1"/>
  <c r="Q201" i="1"/>
  <c r="O201" i="1"/>
  <c r="L201" i="1"/>
  <c r="Q200" i="1"/>
  <c r="O200" i="1"/>
  <c r="L200" i="1"/>
  <c r="Q199" i="1"/>
  <c r="O199" i="1"/>
  <c r="L199" i="1"/>
  <c r="Q198" i="1"/>
  <c r="O198" i="1"/>
  <c r="L198" i="1"/>
  <c r="Q197" i="1"/>
  <c r="O197" i="1"/>
  <c r="L197" i="1"/>
  <c r="Q196" i="1"/>
  <c r="O196" i="1"/>
  <c r="L196" i="1"/>
  <c r="Q195" i="1"/>
  <c r="O195" i="1"/>
  <c r="L195" i="1"/>
  <c r="Q194" i="1"/>
  <c r="O194" i="1"/>
  <c r="L194" i="1"/>
  <c r="Q193" i="1"/>
  <c r="O193" i="1"/>
  <c r="L193" i="1"/>
  <c r="Q192" i="1"/>
  <c r="O192" i="1"/>
  <c r="L192" i="1"/>
  <c r="Q191" i="1"/>
  <c r="O191" i="1"/>
  <c r="L191" i="1"/>
  <c r="Q190" i="1"/>
  <c r="O190" i="1"/>
  <c r="L190" i="1"/>
  <c r="Q189" i="1"/>
  <c r="O189" i="1"/>
  <c r="L189" i="1"/>
  <c r="Q188" i="1"/>
  <c r="O188" i="1"/>
  <c r="L188" i="1"/>
  <c r="Q187" i="1"/>
  <c r="O187" i="1"/>
  <c r="L187" i="1"/>
  <c r="Q186" i="1"/>
  <c r="O186" i="1"/>
  <c r="L186" i="1"/>
  <c r="Q185" i="1"/>
  <c r="O185" i="1"/>
  <c r="L185" i="1"/>
  <c r="Q184" i="1"/>
  <c r="O184" i="1"/>
  <c r="L184" i="1"/>
  <c r="Q183" i="1"/>
  <c r="O183" i="1"/>
  <c r="L183" i="1"/>
  <c r="Q182" i="1"/>
  <c r="O182" i="1"/>
  <c r="L182" i="1"/>
  <c r="Q181" i="1"/>
  <c r="O181" i="1"/>
  <c r="L181" i="1"/>
  <c r="Q180" i="1"/>
  <c r="O180" i="1"/>
  <c r="L180" i="1"/>
  <c r="Q179" i="1"/>
  <c r="O179" i="1"/>
  <c r="L179" i="1"/>
  <c r="Q178" i="1"/>
  <c r="O178" i="1"/>
  <c r="L178" i="1"/>
  <c r="Q177" i="1"/>
  <c r="O177" i="1"/>
  <c r="L177" i="1"/>
  <c r="Q176" i="1"/>
  <c r="O176" i="1"/>
  <c r="L176" i="1"/>
  <c r="Q175" i="1"/>
  <c r="O175" i="1"/>
  <c r="L175" i="1"/>
  <c r="Q174" i="1"/>
  <c r="O174" i="1"/>
  <c r="L174" i="1"/>
  <c r="Q173" i="1"/>
  <c r="O173" i="1"/>
  <c r="L173" i="1"/>
  <c r="Q172" i="1"/>
  <c r="O172" i="1"/>
  <c r="L172" i="1"/>
  <c r="Q171" i="1"/>
  <c r="O171" i="1"/>
  <c r="L171" i="1"/>
  <c r="Q170" i="1"/>
  <c r="O170" i="1"/>
  <c r="L170" i="1"/>
  <c r="Q169" i="1"/>
  <c r="O169" i="1"/>
  <c r="L169" i="1"/>
  <c r="Q168" i="1"/>
  <c r="O168" i="1"/>
  <c r="L168" i="1"/>
  <c r="Q167" i="1"/>
  <c r="O167" i="1"/>
  <c r="L167" i="1"/>
  <c r="Q166" i="1"/>
  <c r="O166" i="1"/>
  <c r="L166" i="1"/>
  <c r="Q165" i="1"/>
  <c r="O165" i="1"/>
  <c r="L165" i="1"/>
  <c r="Q164" i="1"/>
  <c r="O164" i="1"/>
  <c r="L164" i="1"/>
  <c r="Q163" i="1"/>
  <c r="O163" i="1"/>
  <c r="L163" i="1"/>
  <c r="Q162" i="1"/>
  <c r="O162" i="1"/>
  <c r="L162" i="1"/>
  <c r="Q161" i="1"/>
  <c r="O161" i="1"/>
  <c r="L161" i="1"/>
  <c r="Q160" i="1"/>
  <c r="O160" i="1"/>
  <c r="L160" i="1"/>
  <c r="Q159" i="1"/>
  <c r="O159" i="1"/>
  <c r="L159" i="1"/>
  <c r="Q158" i="1"/>
  <c r="O158" i="1"/>
  <c r="L158" i="1"/>
  <c r="Q157" i="1"/>
  <c r="O157" i="1"/>
  <c r="L157" i="1"/>
  <c r="Q156" i="1"/>
  <c r="O156" i="1"/>
  <c r="L156" i="1"/>
  <c r="Q155" i="1"/>
  <c r="O155" i="1"/>
  <c r="L155" i="1"/>
  <c r="Q154" i="1"/>
  <c r="O154" i="1"/>
  <c r="L154" i="1"/>
  <c r="Q153" i="1"/>
  <c r="O153" i="1"/>
  <c r="L153" i="1"/>
  <c r="Q152" i="1"/>
  <c r="O152" i="1"/>
  <c r="L152" i="1"/>
  <c r="Q151" i="1"/>
  <c r="O151" i="1"/>
  <c r="L151" i="1"/>
  <c r="Q150" i="1"/>
  <c r="O150" i="1"/>
  <c r="L150" i="1"/>
  <c r="Q149" i="1"/>
  <c r="O149" i="1"/>
  <c r="L149" i="1"/>
  <c r="Q148" i="1"/>
  <c r="O148" i="1"/>
  <c r="L148" i="1"/>
  <c r="Q147" i="1"/>
  <c r="O147" i="1"/>
  <c r="L147" i="1"/>
  <c r="Q146" i="1"/>
  <c r="O146" i="1"/>
  <c r="L146" i="1"/>
  <c r="Q145" i="1"/>
  <c r="O145" i="1"/>
  <c r="L145" i="1"/>
  <c r="Q144" i="1"/>
  <c r="O144" i="1"/>
  <c r="L144" i="1"/>
  <c r="Q143" i="1"/>
  <c r="O143" i="1"/>
  <c r="L143" i="1"/>
  <c r="Q142" i="1"/>
  <c r="O142" i="1"/>
  <c r="L142" i="1"/>
  <c r="Q141" i="1"/>
  <c r="O141" i="1"/>
  <c r="L141" i="1"/>
  <c r="Q140" i="1"/>
  <c r="O140" i="1"/>
  <c r="L140" i="1"/>
  <c r="Q139" i="1"/>
  <c r="O139" i="1"/>
  <c r="L139" i="1"/>
  <c r="Q138" i="1"/>
  <c r="O138" i="1"/>
  <c r="L138" i="1"/>
  <c r="Q137" i="1"/>
  <c r="O137" i="1"/>
  <c r="L137" i="1"/>
  <c r="Q136" i="1"/>
  <c r="O136" i="1"/>
  <c r="L136" i="1"/>
  <c r="Q135" i="1"/>
  <c r="O135" i="1"/>
  <c r="L135" i="1"/>
  <c r="Q134" i="1"/>
  <c r="O134" i="1"/>
  <c r="L134" i="1"/>
  <c r="Q133" i="1"/>
  <c r="O133" i="1"/>
  <c r="L133" i="1"/>
  <c r="Q132" i="1"/>
  <c r="O132" i="1"/>
  <c r="L132" i="1"/>
  <c r="Q131" i="1"/>
  <c r="O131" i="1"/>
  <c r="L131" i="1"/>
  <c r="Q130" i="1"/>
  <c r="O130" i="1"/>
  <c r="L130" i="1"/>
  <c r="Q129" i="1"/>
  <c r="O129" i="1"/>
  <c r="L129" i="1"/>
  <c r="Q128" i="1"/>
  <c r="O128" i="1"/>
  <c r="L128" i="1"/>
  <c r="Q127" i="1"/>
  <c r="O127" i="1"/>
  <c r="L127" i="1"/>
  <c r="Q126" i="1"/>
  <c r="O126" i="1"/>
  <c r="L126" i="1"/>
  <c r="Q125" i="1"/>
  <c r="O125" i="1"/>
  <c r="L125" i="1"/>
  <c r="Q124" i="1"/>
  <c r="O124" i="1"/>
  <c r="L124" i="1"/>
  <c r="Q123" i="1"/>
  <c r="O123" i="1"/>
  <c r="L123" i="1"/>
  <c r="Q122" i="1"/>
  <c r="O122" i="1"/>
  <c r="L122" i="1"/>
  <c r="Q121" i="1"/>
  <c r="O121" i="1"/>
  <c r="L121" i="1"/>
  <c r="Q120" i="1"/>
  <c r="O120" i="1"/>
  <c r="L120" i="1"/>
  <c r="Q119" i="1"/>
  <c r="O119" i="1"/>
  <c r="L119" i="1"/>
  <c r="Q118" i="1"/>
  <c r="O118" i="1"/>
  <c r="L118" i="1"/>
  <c r="Q117" i="1"/>
  <c r="O117" i="1"/>
  <c r="L117" i="1"/>
  <c r="Q116" i="1"/>
  <c r="O116" i="1"/>
  <c r="L116" i="1"/>
  <c r="Q115" i="1"/>
  <c r="O115" i="1"/>
  <c r="L115" i="1"/>
  <c r="Q114" i="1"/>
  <c r="O114" i="1"/>
  <c r="L114" i="1"/>
  <c r="Q113" i="1"/>
  <c r="O113" i="1"/>
  <c r="L113" i="1"/>
  <c r="Q112" i="1"/>
  <c r="O112" i="1"/>
  <c r="L112" i="1"/>
  <c r="Q111" i="1"/>
  <c r="O111" i="1"/>
  <c r="L111" i="1"/>
  <c r="Q110" i="1"/>
  <c r="O110" i="1"/>
  <c r="L110" i="1"/>
  <c r="Q109" i="1"/>
  <c r="O109" i="1"/>
  <c r="L109" i="1"/>
  <c r="Q108" i="1"/>
  <c r="O108" i="1"/>
  <c r="L108" i="1"/>
  <c r="Q107" i="1"/>
  <c r="O107" i="1"/>
  <c r="L107" i="1"/>
  <c r="Q106" i="1"/>
  <c r="O106" i="1"/>
  <c r="L106" i="1"/>
  <c r="Q105" i="1"/>
  <c r="O105" i="1"/>
  <c r="L105" i="1"/>
  <c r="Q104" i="1"/>
  <c r="O104" i="1"/>
  <c r="L104" i="1"/>
  <c r="Q103" i="1"/>
  <c r="O103" i="1"/>
  <c r="L103" i="1"/>
  <c r="Q102" i="1"/>
  <c r="O102" i="1"/>
  <c r="L102" i="1"/>
  <c r="Q101" i="1"/>
  <c r="O101" i="1"/>
  <c r="L101" i="1"/>
  <c r="Q100" i="1"/>
  <c r="O100" i="1"/>
  <c r="L100" i="1"/>
  <c r="Q99" i="1"/>
  <c r="O99" i="1"/>
  <c r="L99" i="1"/>
  <c r="Q98" i="1"/>
  <c r="O98" i="1"/>
  <c r="L98" i="1"/>
  <c r="Q97" i="1"/>
  <c r="O97" i="1"/>
  <c r="L97" i="1"/>
  <c r="Q96" i="1"/>
  <c r="O96" i="1"/>
  <c r="L96" i="1"/>
  <c r="Q95" i="1"/>
  <c r="O95" i="1"/>
  <c r="L95" i="1"/>
  <c r="Q94" i="1"/>
  <c r="O94" i="1"/>
  <c r="L94" i="1"/>
  <c r="Q93" i="1"/>
  <c r="O93" i="1"/>
  <c r="L93" i="1"/>
  <c r="Q92" i="1"/>
  <c r="O92" i="1"/>
  <c r="L92" i="1"/>
  <c r="Q91" i="1"/>
  <c r="O91" i="1"/>
  <c r="L91" i="1"/>
  <c r="Q90" i="1"/>
  <c r="O90" i="1"/>
  <c r="L90" i="1"/>
  <c r="Q89" i="1"/>
  <c r="O89" i="1"/>
  <c r="L89" i="1"/>
  <c r="Q88" i="1"/>
  <c r="O88" i="1"/>
  <c r="L88" i="1"/>
  <c r="Q87" i="1"/>
  <c r="O87" i="1"/>
  <c r="L87" i="1"/>
  <c r="Q86" i="1"/>
  <c r="O86" i="1"/>
  <c r="L86" i="1"/>
  <c r="Q85" i="1"/>
  <c r="O85" i="1"/>
  <c r="L85" i="1"/>
  <c r="Q84" i="1"/>
  <c r="O84" i="1"/>
  <c r="L84" i="1"/>
  <c r="Q83" i="1"/>
  <c r="O83" i="1"/>
  <c r="L83" i="1"/>
  <c r="Q82" i="1"/>
  <c r="O82" i="1"/>
  <c r="L82" i="1"/>
  <c r="Q80" i="1"/>
  <c r="O80" i="1"/>
  <c r="L80" i="1"/>
  <c r="Q79" i="1"/>
  <c r="O79" i="1"/>
  <c r="L79" i="1"/>
  <c r="Q78" i="1"/>
  <c r="O78" i="1"/>
  <c r="L78" i="1"/>
  <c r="Q77" i="1"/>
  <c r="O77" i="1"/>
  <c r="L77" i="1"/>
  <c r="Q76" i="1"/>
  <c r="O76" i="1"/>
  <c r="L76" i="1"/>
  <c r="Q75" i="1"/>
  <c r="O75" i="1"/>
  <c r="L75" i="1"/>
  <c r="Q74" i="1"/>
  <c r="O74" i="1"/>
  <c r="L74" i="1"/>
  <c r="Q73" i="1"/>
  <c r="O73" i="1"/>
  <c r="L73" i="1"/>
  <c r="Q72" i="1"/>
  <c r="O72" i="1"/>
  <c r="L72" i="1"/>
  <c r="Q71" i="1"/>
  <c r="O71" i="1"/>
  <c r="L71" i="1"/>
  <c r="Q70" i="1"/>
  <c r="O70" i="1"/>
  <c r="Q69" i="1"/>
  <c r="O69" i="1"/>
  <c r="Q68" i="1"/>
  <c r="O68" i="1"/>
  <c r="L68" i="1"/>
  <c r="Q67" i="1"/>
  <c r="O67" i="1"/>
  <c r="L67" i="1"/>
  <c r="Q66" i="1"/>
  <c r="O66" i="1"/>
  <c r="Q65" i="1"/>
  <c r="O65" i="1"/>
  <c r="L65" i="1"/>
  <c r="Q64" i="1"/>
  <c r="O64" i="1"/>
  <c r="Q63" i="1"/>
  <c r="O63" i="1"/>
  <c r="L63" i="1"/>
  <c r="Q62" i="1"/>
  <c r="O62" i="1"/>
  <c r="L62" i="1"/>
  <c r="Q61" i="1"/>
  <c r="O61" i="1"/>
  <c r="L61" i="1"/>
  <c r="Q60" i="1"/>
  <c r="O60" i="1"/>
  <c r="L60" i="1"/>
  <c r="Q59" i="1"/>
  <c r="O59" i="1"/>
  <c r="L59" i="1"/>
  <c r="Q58" i="1"/>
  <c r="O58" i="1"/>
  <c r="L58" i="1"/>
  <c r="Q57" i="1"/>
  <c r="O57" i="1"/>
  <c r="L57" i="1"/>
  <c r="Q56" i="1"/>
  <c r="O56" i="1"/>
  <c r="L56" i="1"/>
  <c r="Q55" i="1"/>
  <c r="O55" i="1"/>
  <c r="L55" i="1"/>
  <c r="Q54" i="1"/>
  <c r="O54" i="1"/>
  <c r="L54" i="1"/>
  <c r="Q53" i="1"/>
  <c r="O53" i="1"/>
  <c r="L53" i="1"/>
  <c r="Q52" i="1"/>
  <c r="O52" i="1"/>
  <c r="L52" i="1"/>
  <c r="Q51" i="1"/>
  <c r="O51" i="1"/>
  <c r="L51" i="1"/>
  <c r="Q50" i="1"/>
  <c r="O50" i="1"/>
  <c r="L50" i="1"/>
  <c r="Q49" i="1"/>
  <c r="O49" i="1"/>
  <c r="L49" i="1"/>
  <c r="Q48" i="1"/>
  <c r="O48" i="1"/>
  <c r="L48" i="1"/>
  <c r="Q47" i="1"/>
  <c r="O47" i="1"/>
  <c r="L47" i="1"/>
  <c r="Q46" i="1"/>
  <c r="O46" i="1"/>
  <c r="L46" i="1"/>
  <c r="Q45" i="1"/>
  <c r="O45" i="1"/>
  <c r="L45" i="1"/>
  <c r="Q44" i="1"/>
  <c r="O44" i="1"/>
  <c r="L44" i="1"/>
  <c r="Q43" i="1"/>
  <c r="O43" i="1"/>
  <c r="L43" i="1"/>
  <c r="Q42" i="1"/>
  <c r="O42" i="1"/>
  <c r="L42" i="1"/>
  <c r="Q41" i="1"/>
  <c r="O41" i="1"/>
  <c r="L41" i="1"/>
  <c r="Q40" i="1"/>
  <c r="O40" i="1"/>
  <c r="L40" i="1"/>
  <c r="Q39" i="1"/>
  <c r="O39" i="1"/>
  <c r="L39" i="1"/>
  <c r="Q38" i="1"/>
  <c r="O38" i="1"/>
  <c r="L38" i="1"/>
  <c r="Q37" i="1"/>
  <c r="O37" i="1"/>
  <c r="L37" i="1"/>
  <c r="Q36" i="1"/>
  <c r="O36" i="1"/>
  <c r="L36" i="1"/>
  <c r="Q35" i="1"/>
  <c r="O35" i="1"/>
  <c r="L35" i="1"/>
  <c r="Q34" i="1"/>
  <c r="O34" i="1"/>
  <c r="L34" i="1"/>
  <c r="Q33" i="1"/>
  <c r="O33" i="1"/>
  <c r="L33" i="1"/>
  <c r="Q32" i="1"/>
  <c r="O32" i="1"/>
  <c r="L32" i="1"/>
  <c r="Q31" i="1"/>
  <c r="O31" i="1"/>
  <c r="L31" i="1"/>
  <c r="Q30" i="1"/>
  <c r="O30" i="1"/>
  <c r="L30" i="1"/>
  <c r="Q29" i="1"/>
  <c r="O29" i="1"/>
  <c r="L29" i="1"/>
  <c r="Q28" i="1"/>
  <c r="O28" i="1"/>
  <c r="L28" i="1"/>
  <c r="Q27" i="1"/>
  <c r="O27" i="1"/>
  <c r="L27" i="1"/>
  <c r="Q26" i="1"/>
  <c r="O26" i="1"/>
  <c r="L26" i="1"/>
  <c r="Q25" i="1"/>
  <c r="O25" i="1"/>
  <c r="L25" i="1"/>
  <c r="Q24" i="1"/>
  <c r="O24" i="1"/>
  <c r="L24" i="1"/>
  <c r="Q23" i="1"/>
  <c r="O23" i="1"/>
  <c r="L23" i="1"/>
  <c r="Q22" i="1"/>
  <c r="O22" i="1"/>
  <c r="L22" i="1"/>
  <c r="Q21" i="1"/>
  <c r="O21" i="1"/>
  <c r="Q20" i="1"/>
  <c r="O20" i="1"/>
  <c r="L20" i="1"/>
  <c r="Q19" i="1"/>
  <c r="O19" i="1"/>
  <c r="L19" i="1"/>
  <c r="Q18" i="1"/>
  <c r="O18" i="1"/>
  <c r="L18" i="1"/>
  <c r="Q17" i="1"/>
  <c r="O17" i="1"/>
  <c r="L17" i="1"/>
  <c r="Q16" i="1"/>
  <c r="O16" i="1"/>
  <c r="L16" i="1"/>
  <c r="Q15" i="1"/>
  <c r="O15" i="1"/>
  <c r="L15" i="1"/>
  <c r="Q14" i="1"/>
  <c r="O14" i="1"/>
  <c r="L14" i="1"/>
  <c r="Q13" i="1"/>
  <c r="O13" i="1"/>
  <c r="L13" i="1"/>
  <c r="Q12" i="1"/>
  <c r="O12" i="1"/>
  <c r="L12" i="1"/>
  <c r="Q11" i="1"/>
  <c r="O11" i="1"/>
  <c r="L11" i="1"/>
  <c r="Q10" i="1"/>
  <c r="O10" i="1"/>
  <c r="L10" i="1"/>
  <c r="L9" i="1"/>
  <c r="Q8" i="1"/>
  <c r="O8" i="1"/>
  <c r="L8" i="1"/>
  <c r="Q7" i="1"/>
  <c r="O7" i="1"/>
  <c r="L7" i="1"/>
  <c r="Q6" i="1"/>
  <c r="O6" i="1"/>
  <c r="L6" i="1"/>
  <c r="Q5" i="1"/>
  <c r="O5" i="1"/>
  <c r="L5" i="1"/>
  <c r="Q4" i="1"/>
  <c r="O4" i="1"/>
  <c r="L4" i="1"/>
  <c r="Q3" i="1"/>
  <c r="O3" i="1"/>
  <c r="L3" i="1"/>
  <c r="Q2" i="1"/>
  <c r="O2" i="1"/>
  <c r="L2" i="1"/>
</calcChain>
</file>

<file path=xl/sharedStrings.xml><?xml version="1.0" encoding="utf-8"?>
<sst xmlns="http://schemas.openxmlformats.org/spreadsheetml/2006/main" count="1718" uniqueCount="381">
  <si>
    <t>CellNumber</t>
  </si>
  <si>
    <t>Line</t>
  </si>
  <si>
    <t>PairID</t>
  </si>
  <si>
    <t>Dx</t>
  </si>
  <si>
    <t>Week</t>
  </si>
  <si>
    <t>2016_05_04_McNeuron_90A10_4wk_01</t>
  </si>
  <si>
    <t>2016_05_04_McNeuron_90A10_4wk_02</t>
  </si>
  <si>
    <t>2016_05_04_McNeuron_90A10_4wk_03</t>
  </si>
  <si>
    <t>2016_05_04_McNeuron_90A10_4wk_04</t>
  </si>
  <si>
    <t>2016_05_04_McNeuron_90A10_4wk_05</t>
  </si>
  <si>
    <t>2016_05_04_McNeuron_90A10_4wk_06</t>
  </si>
  <si>
    <t>2016_05_04_McNeuron_90A10_4wk_07</t>
  </si>
  <si>
    <t>2016_05_04_McNeuron_90A10_4wk_08</t>
  </si>
  <si>
    <t>2016_05_04_McNeuron_90A10_4wk_09</t>
  </si>
  <si>
    <t>2016_05_04_McNeuron_90A10_4wk_10</t>
  </si>
  <si>
    <t>2016_05_04_McNeuron_90A10_4wk_11</t>
  </si>
  <si>
    <t>2016_05_04_McNeuron_90A10_4wk_12</t>
  </si>
  <si>
    <t>2016_05_04_McNeuron_90A10_4wk_13</t>
  </si>
  <si>
    <t>2016_05_04_McNeuron_90A10_4wk_14</t>
  </si>
  <si>
    <t>2016_05_09_McNeuron_90A10_4wk_01</t>
  </si>
  <si>
    <t>2016_05_09_McNeuron_90A10_4wk_02</t>
  </si>
  <si>
    <t>2016_05_09_McNeuron_90A10_4wk_03</t>
  </si>
  <si>
    <t>2016_05_09_McNeuron_90A10_4wk_04</t>
  </si>
  <si>
    <t>2016_05_05_90A10_AraC_4weeks_01</t>
  </si>
  <si>
    <t>2016_05_05_90A10_AraC_4weeks_02</t>
  </si>
  <si>
    <t>2016_05_05_90A10_AraC_4weeks_03</t>
  </si>
  <si>
    <t>2016_05_05_90A10_AraC_4weeks_04</t>
  </si>
  <si>
    <t>2016_05_05_90A10_AraC_4weeks_05</t>
  </si>
  <si>
    <t>2016_05_09_90A10_AraC_4weeks_01</t>
  </si>
  <si>
    <t>2016_05_09_90A10_AraC_4weeks_02</t>
  </si>
  <si>
    <t>2016_05_09_90A10_AraC_4weeks_03</t>
  </si>
  <si>
    <t>2016_05_09_90A10_AraC_4weeks_04</t>
  </si>
  <si>
    <t>2016_05_09_90A10_AraC_4weeks_05</t>
  </si>
  <si>
    <t>2016_05_27_90A10_AraC_4weeks_13</t>
  </si>
  <si>
    <t>2016_05_27_90A10_AraC_4weeks_14</t>
  </si>
  <si>
    <t>2016_05_27_90A10_AraC_4weeks_15</t>
  </si>
  <si>
    <t>2016_05_27_90A10_AraC_4weeks_16</t>
  </si>
  <si>
    <t>2016_05_27_90A10_AraC_4weeks_17</t>
  </si>
  <si>
    <t>2016_05_27_90A10_AraC_4weeks_18</t>
  </si>
  <si>
    <t>2016_05_27_90A10_AraC_4weeks_19</t>
  </si>
  <si>
    <t>2016_05_27_90A10_AraC_4weeks_20</t>
  </si>
  <si>
    <t>2016_05_27_90A10_AraC_4weeks_21</t>
  </si>
  <si>
    <t>2016_05_27_90A10_AraC_4weeks_22</t>
  </si>
  <si>
    <t>2016_05_27_90A10_AraC_4weeks_23</t>
  </si>
  <si>
    <t>90A10</t>
  </si>
  <si>
    <t>SZ</t>
  </si>
  <si>
    <t>na</t>
  </si>
  <si>
    <t>nan</t>
  </si>
  <si>
    <t>n</t>
  </si>
  <si>
    <t>2016_05_05_McNeuron_66A9_4wk_01</t>
  </si>
  <si>
    <t>2016_05_05_McNeuron_66A9_4wk_02</t>
  </si>
  <si>
    <t>2016_05_05_McNeuron_66A9_4wk_03</t>
  </si>
  <si>
    <t>2016_05_05_McNeuron_66A9_4wk_04</t>
  </si>
  <si>
    <t>2016_05_05_McNeuron_66A9_4wk_05</t>
  </si>
  <si>
    <t>2016_05_05_McNeuron_66A9_4wk_06</t>
  </si>
  <si>
    <t>2016_05_05_McNeuron_66A9_4wk_07</t>
  </si>
  <si>
    <t>2016_05_05_McNeuron_66A9_4wk_08</t>
  </si>
  <si>
    <t>2016_05_06_McNeuron_66A9_4wk_01</t>
  </si>
  <si>
    <t>2016_05_06_McNeuron_66A9_4wk_02</t>
  </si>
  <si>
    <t>2016_05_06_McNeuron_66A9_4wk_03</t>
  </si>
  <si>
    <t>2016_05_06_McNeuron_66A9_4wk_04</t>
  </si>
  <si>
    <t>2016_05_06_McNeuron_66A9_4wk_05</t>
  </si>
  <si>
    <t>2016_05_10_66A9_AraC_4weeks_01</t>
  </si>
  <si>
    <t>2016_05_10_66A9_AraC_4weeks_02</t>
  </si>
  <si>
    <t>2016_05_10_66A9_AraC_4weeks_03</t>
  </si>
  <si>
    <t>2016_05_10_66A9_AraC_4weeks_04</t>
  </si>
  <si>
    <t>2016_05_10_66A9_AraC_4weeks_05</t>
  </si>
  <si>
    <t>2016_04_12_McNeuron_66-A-9_+AraC_80K_4wk_01</t>
  </si>
  <si>
    <t>2016_04_12_McNeuron_66-A-9_+AraC_80K_4wk_02</t>
  </si>
  <si>
    <t>2016_04_12_McNeuron_66-A-9_+AraC_80K_4wk_03</t>
  </si>
  <si>
    <t>2016_04_12_McNeuron_66-A-9_+AraC_80K_4wk_04</t>
  </si>
  <si>
    <t>2016_04_12_McNeuron_66-A-9_+AraC_80K_4wk_05</t>
  </si>
  <si>
    <t>2016_04_12_McNeuron_66-A-9_+AraC_80K_4wk_06</t>
  </si>
  <si>
    <t>2016_04_12_McNeuron_66-A-9_+AraC_80K_4wk_07</t>
  </si>
  <si>
    <t>2016_04_12_McNeuron_66-A-9_+AraC_80K_4wk_08</t>
  </si>
  <si>
    <t>2016_04_12_McNeuron_66-A-9_+AraC_80K_4wk_09</t>
  </si>
  <si>
    <t>2016_04_13_66A9_80K_AraC_4weeks_08</t>
  </si>
  <si>
    <t>2016_04_13_66A9_80K_AraC_4weeks_09</t>
  </si>
  <si>
    <t>2016_04_13_66A9_80K_AraC_4weeks_10</t>
  </si>
  <si>
    <t>66A9</t>
  </si>
  <si>
    <t>2016_05_06_McNeuron_165B3_4wk_01</t>
  </si>
  <si>
    <t>2016_05_06_McNeuron_165B3_4wk_02</t>
  </si>
  <si>
    <t>2016_05_06_McNeuron_165B3_4wk_03</t>
  </si>
  <si>
    <t>2016_05_06_McNeuron_165B3_4wk_04</t>
  </si>
  <si>
    <t>2016_05_09_McNeuron_165B3_4wk_01</t>
  </si>
  <si>
    <t>2016_05_09_McNeuron_165B3_4wk_02</t>
  </si>
  <si>
    <t>2016_05_09_McNeuron_165B3_4wk_03</t>
  </si>
  <si>
    <t>2016_05_09_McNeuron_165B3_4wk_04</t>
  </si>
  <si>
    <t>2016_05_09_McNeuron_165B3_4wk_05</t>
  </si>
  <si>
    <t>2016_05_04_165B3_AraC_4weeks_01</t>
  </si>
  <si>
    <t>2016_05_04_165B3_AraC_4weeks_02</t>
  </si>
  <si>
    <t>2016_05_04_165B3_AraC_4weeks_03</t>
  </si>
  <si>
    <t>2016_05_04_165B3_AraC_4weeks_04</t>
  </si>
  <si>
    <t>2016_05_04_165B3_AraC_4weeks_05</t>
  </si>
  <si>
    <t>2016_05_04_165B3_AraC_4weeks_06</t>
  </si>
  <si>
    <t>2016_05_04_165B3_AraC_4weeks_07</t>
  </si>
  <si>
    <t>2016_05_04_165B3_AraC_4weeks_08</t>
  </si>
  <si>
    <t>2016_05_04_165B3_AraC_4weeks_09</t>
  </si>
  <si>
    <t>2016_05_04_165B3_AraC_4weeks_10</t>
  </si>
  <si>
    <t>2016_05_04_165B3_AraC_4weeks_11</t>
  </si>
  <si>
    <t>2016_05_09_165B3_AraC_4weeks_06</t>
  </si>
  <si>
    <t>2016_05_09_165B3_AraC_4weeks_07</t>
  </si>
  <si>
    <t>2016_05_09_165B3_AraC_4weeks_08</t>
  </si>
  <si>
    <t>165B3</t>
  </si>
  <si>
    <t>165B6</t>
  </si>
  <si>
    <t>Control</t>
  </si>
  <si>
    <t>2016_05_10_McNeuron_66A3_4wk_01</t>
  </si>
  <si>
    <t>2016_05_10_McNeuron_66A3_4wk_02</t>
  </si>
  <si>
    <t>2016_05_10_McNeuron_66A3_4wk_03</t>
  </si>
  <si>
    <t>2016_05_10_McNeuron_66A3_4wk_04</t>
  </si>
  <si>
    <t>2016_05_10_McNeuron_66A3_4wk_05</t>
  </si>
  <si>
    <t>2016_05_10_McNeuron_66A3_4wk_06</t>
  </si>
  <si>
    <t>2016_05_10_McNeuron_66A3_4wk_07</t>
  </si>
  <si>
    <t>2016_05_16_McNeuron_66A3_4wk_01</t>
  </si>
  <si>
    <t>2016_05_16_McNeuron_66A3_4wk_02</t>
  </si>
  <si>
    <t>2016_05_16_McNeuron_66A3_4wk_03</t>
  </si>
  <si>
    <t>2016_05_16_66A3_AraC_4weeks_03</t>
  </si>
  <si>
    <t>2016_05_16_66A3_AraC_4weeks_04</t>
  </si>
  <si>
    <t>2016_05_16_66A3_AraC_4weeks_05</t>
  </si>
  <si>
    <t>2016_05_16_66A3_AraC_4weeks_06</t>
  </si>
  <si>
    <t>2016_05_16_66A3_AraC_4weeks_07</t>
  </si>
  <si>
    <t>2016_05_16_66A3_AraC_4weeks_08</t>
  </si>
  <si>
    <t>2016_05_16_66A3_AraC_4weeks_09</t>
  </si>
  <si>
    <t>2016_05_16_66A3_AraC_4weeks_10</t>
  </si>
  <si>
    <t>66A3</t>
  </si>
  <si>
    <t>2016_05_16_McNeuron_165B6_4wk_01</t>
  </si>
  <si>
    <t>2016_05_16_McNeuron_165B6_4wk_02</t>
  </si>
  <si>
    <t>2016_05_16_McNeuron_165B6_4wk_03</t>
  </si>
  <si>
    <t>2016_05_16_McNeuron_165B6_4wk_04</t>
  </si>
  <si>
    <t>2016_05_16_McNeuron_165B6_4wk_05X</t>
  </si>
  <si>
    <t>2016_05_16_165B6_AraC_4weeks_01</t>
  </si>
  <si>
    <t>2016_05_16_165B6_AraC_4weeks_02</t>
  </si>
  <si>
    <t>2016_05_17_165B6_AraC_4weeks_01</t>
  </si>
  <si>
    <t>2016_05_17_165B6_AraC_4weeks_02</t>
  </si>
  <si>
    <t>2016_05_17_165B6_AraC_4weeks_03</t>
  </si>
  <si>
    <t>2016_05_17_165B6_AraC_4weeks_04</t>
  </si>
  <si>
    <t>2016_05_17_165B6_AraC_4weeks_05</t>
  </si>
  <si>
    <t>2016_05_17_165B6_AraC_4weeks_06</t>
  </si>
  <si>
    <t>2016_05_17_McNeuron_165B6_4wk_01</t>
  </si>
  <si>
    <t>2016_05_17_McNeuron_165B6_4wk_02</t>
  </si>
  <si>
    <t>2016_05_17_McNeuron_165B6_4wk_03</t>
  </si>
  <si>
    <t>2016_05_17_McNeuron_165B6_4wk_04</t>
  </si>
  <si>
    <t>2016_05_17_McNeuron_165B6_4wk_05</t>
  </si>
  <si>
    <t>2016_05_17_McNeuron_165B6_4wk_06</t>
  </si>
  <si>
    <t>2016_05_17_McNeuron_165B6_4wk_07</t>
  </si>
  <si>
    <t>2016_05_17_McNeuron_165B6_4wk_08</t>
  </si>
  <si>
    <t>2016_05_11_21B8_AraC_4weeks_01</t>
  </si>
  <si>
    <t>2016_05_11_21B8_AraC_4weeks_02</t>
  </si>
  <si>
    <t>2016_05_11_21B8_AraC_4weeks_03</t>
  </si>
  <si>
    <t>2016_05_11_21B8_AraC_4weeks_04</t>
  </si>
  <si>
    <t>2016_05_11_21B8_AraC_4weeks_05</t>
  </si>
  <si>
    <t>2016_05_11_21B8_AraC_4weeks_06</t>
  </si>
  <si>
    <t>2016_05_11_21B8_AraC_4weeks_07</t>
  </si>
  <si>
    <t>21B8</t>
  </si>
  <si>
    <t>2016_05_12_90A5_AraC_4weeks_01</t>
  </si>
  <si>
    <t>2016_05_12_90A5_AraC_4weeks_02</t>
  </si>
  <si>
    <t>2016_05_12_90A5_AraC_4weeks_03</t>
  </si>
  <si>
    <t>2016_05_12_90A5_AraC_4weeks_04</t>
  </si>
  <si>
    <t>2016_05_12_90A5_AraC_4weeks_05</t>
  </si>
  <si>
    <t>2016_05_12_90A5_AraC_4weeks_06</t>
  </si>
  <si>
    <t>016_05_12_90A5_AraC_4weeks_07</t>
  </si>
  <si>
    <t>90A5</t>
  </si>
  <si>
    <t>2016_05_27_McNeuron_21B3_4wk_01</t>
  </si>
  <si>
    <t>2016_05_27_McNeuron_21B3_4wk_02</t>
  </si>
  <si>
    <t>2016_05_27_McNeuron_21B3_4wk_03</t>
  </si>
  <si>
    <t>2016_05_27_McNeuron_21B3_4wk_04</t>
  </si>
  <si>
    <t>2016_05_27_McNeuron_21B3_4wk_05</t>
  </si>
  <si>
    <t>2016_05_27_McNeuron_21B3_4wk_06</t>
  </si>
  <si>
    <t>2016_05_27_21B3_AraC_4weeks_07</t>
  </si>
  <si>
    <t>2016_05_27_21B3_AraC_4weeks_08</t>
  </si>
  <si>
    <t>2016_05_27_21B3_AraC_4weeks_09</t>
  </si>
  <si>
    <t>2016_05_27_21B3_AraC_4weeks_10</t>
  </si>
  <si>
    <t>2016_05_27_21B3_AraC_4weeks_11</t>
  </si>
  <si>
    <t>2016_05_27_21B3_AraC_4weeks_12</t>
  </si>
  <si>
    <t>21B3</t>
  </si>
  <si>
    <t>NA</t>
  </si>
  <si>
    <t>2016_05_18_McNeuron_165B3_6wk_01</t>
  </si>
  <si>
    <t>2016_05_18_McNeuron_165B3_6wk_02</t>
  </si>
  <si>
    <t>2016_05_18_McNeuron_165B3_6wk_03</t>
  </si>
  <si>
    <t>2016_05_18_McNeuron_165B3_6wk_04</t>
  </si>
  <si>
    <t>2016_05_18_McNeuron_165B3_6wk_05</t>
  </si>
  <si>
    <t>2016_05_18_McNeuron_165B3_6wk_06</t>
  </si>
  <si>
    <t>2016_05_19_McNeuron_165B3_6wk_01</t>
  </si>
  <si>
    <t>2016_05_19_McNeuron_165B3_6wk_02</t>
  </si>
  <si>
    <t>2016_05_18_165B3_AraC_6weeks_01</t>
  </si>
  <si>
    <t>2016_05_18_165B3_AraC_6weeks_02</t>
  </si>
  <si>
    <t>2016_05_18_165B3_AraC_6weeks_03</t>
  </si>
  <si>
    <t>2016_05_18_165B3_AraC_6weeks_04</t>
  </si>
  <si>
    <t>2016_05_18_165B3_AraC_6weeks_05</t>
  </si>
  <si>
    <t>2016_05_20_165B3_AraC_6weeks_01</t>
  </si>
  <si>
    <t>2016_05_20_165B3_AraC_6weeks_02</t>
  </si>
  <si>
    <t>2016_05_20_165B3_AraC_6weeks_03</t>
  </si>
  <si>
    <t>2016_05_20_165B3_AraC_6weeks_04</t>
  </si>
  <si>
    <t>2016_05_20_165B3_AraC_6weeks_05</t>
  </si>
  <si>
    <t>2016_05_18_McNeuron_90A10_6wk_01</t>
  </si>
  <si>
    <t>2016_05_18_McNeuron_90A10_6wk_02</t>
  </si>
  <si>
    <t>2016_05_18_McNeuron_90A10_6wk_03</t>
  </si>
  <si>
    <t>2016_05_18_McNeuron_90A10_6wk_04</t>
  </si>
  <si>
    <t>2016_05_18_McNeuron_90A10_6wk_05</t>
  </si>
  <si>
    <t>2016_05_18_McNeuron_90A10_6wk_06</t>
  </si>
  <si>
    <t>2016_05_19_McNeuron_90A10_6wk_01</t>
  </si>
  <si>
    <t>2016_05_19_McNeuron_90A10_6wk_02</t>
  </si>
  <si>
    <t>2016_05_19_McNeuron_90A10_6wk_03</t>
  </si>
  <si>
    <t>2016_05_19_McNeuron_90A10_6wk_04</t>
  </si>
  <si>
    <t>2016_05_19_McNeuron_90A10_6wk_05</t>
  </si>
  <si>
    <t>2016_05_18_90A10_AraC_6weeks_06</t>
  </si>
  <si>
    <t>2016_05_18_90A10_AraC_6weeks_07</t>
  </si>
  <si>
    <t>2016_05_18_90A10_AraC_6weeks_08</t>
  </si>
  <si>
    <t>2016_05_19_90A10_AraC_6weeks_01</t>
  </si>
  <si>
    <t>2016_05_19_90A10_AraC_6weeks_02</t>
  </si>
  <si>
    <t>2016_05_19_90A10_AraC_6weeks_03</t>
  </si>
  <si>
    <t>2016_05_19_90A10_AraC_6weeks_04</t>
  </si>
  <si>
    <t>2016_05_19_90A10_AraC_6weeks_05</t>
  </si>
  <si>
    <t>2016_06_14_McNeuron_90A10_6wk_01</t>
  </si>
  <si>
    <t>2016_06_14_McNeuron_90A10_6wk_02</t>
  </si>
  <si>
    <t>2016_06_14_McNeuron_90A10_6wk_03</t>
  </si>
  <si>
    <t>2016_06_14_McNeuron_90A10_6wk_04</t>
  </si>
  <si>
    <t>2016_06_14_McNeuron_90A10_6wk_05</t>
  </si>
  <si>
    <t>2016_06_14_McNeuron_90A10_6wk_06</t>
  </si>
  <si>
    <t>2016_06_14_McNeuron_90A10_6wk_07</t>
  </si>
  <si>
    <t>2016_05_27_McNeuron_90A5_6wk_01</t>
  </si>
  <si>
    <t>2016_05_27_McNeuron_90A5_6wk_02</t>
  </si>
  <si>
    <t>2016_05_27_McNeuron_90A5_6wk_03</t>
  </si>
  <si>
    <t>2016_05_27_McNeuron_90A5_6wk_04</t>
  </si>
  <si>
    <t>2016_05_27_McNeuron_90A5_6wk_05</t>
  </si>
  <si>
    <t>2016_05_27_McNeuron_90A5_6wk_06</t>
  </si>
  <si>
    <t>2016_05_27_90A5_AraC_6weeks_01</t>
  </si>
  <si>
    <t>2016_05_27_90A5_AraC_6weeks_02</t>
  </si>
  <si>
    <t>2016_05_27_90A5_AraC_6weeks_03</t>
  </si>
  <si>
    <t>2016_05_27_90A5_AraC_6weeks_04</t>
  </si>
  <si>
    <t>2016_05_27_90A5_AraC_6weeks_05</t>
  </si>
  <si>
    <t>2016_05_27_90A5_AraC_6weeks_06</t>
  </si>
  <si>
    <t>2016_05_18_McNeuron_66A9_6wk_01</t>
  </si>
  <si>
    <t>2016_05_18_McNeuron_66A9_6wk_02</t>
  </si>
  <si>
    <t>2016_05_18_McNeuron_66A9_6wk_03</t>
  </si>
  <si>
    <t>2016_05_18_McNeuron_66A9_6wk_04</t>
  </si>
  <si>
    <t>2016_05_18_McNeuron_66A9_6wk_05</t>
  </si>
  <si>
    <t>2016_05_18_66A9_AraC_6weeks_09</t>
  </si>
  <si>
    <t>2016_05_18_66A9_AraC_6weeks_10</t>
  </si>
  <si>
    <t>2016_05_18_66A9_AraC_6weeks_11</t>
  </si>
  <si>
    <t>2016_05_18_66A9_AraC_6weeks_12</t>
  </si>
  <si>
    <t>2016_05_18_66A9_AraC_6weeks_13</t>
  </si>
  <si>
    <t>2016_05_18_66A9_AraC_6weeks_14</t>
  </si>
  <si>
    <t>2016_05_25_66A33_AraC_6weeks_01</t>
  </si>
  <si>
    <t>2016_05_25_66A33_AraC_6weeks_02</t>
  </si>
  <si>
    <t>2016_05_25_66A33_AraC_6weeks_03</t>
  </si>
  <si>
    <t>2016_05_25_66A33_AraC_6weeks_04</t>
  </si>
  <si>
    <t>2016_05_25_66A33_AraC_6weeks_05</t>
  </si>
  <si>
    <t>2016_05_25_66A33_AraC_6weeks_06</t>
  </si>
  <si>
    <t>2016_05_25_21B8_AraC_6weeks_07</t>
  </si>
  <si>
    <t>2016_05_25_21B8_AraC_6weeks_09</t>
  </si>
  <si>
    <t>2016_05_25_21B8_AraC_6weeks_10</t>
  </si>
  <si>
    <t>2016_05_25_21B8_AraC_6weeks_11</t>
  </si>
  <si>
    <t>2016_05_25_21B8_AraC_6weeks_12</t>
  </si>
  <si>
    <t>2016_05_25_21B8_AraC_6weeks_13</t>
  </si>
  <si>
    <t>2016_05_25_21B8_AraC_6weeks_14</t>
  </si>
  <si>
    <t>2016_05_25_21B8_AraC_6weeks_15</t>
  </si>
  <si>
    <t>2016_05_25_21B8_AraC_6weeks_16</t>
  </si>
  <si>
    <t>2016_05_26_165B6_AraC_6weeks_01</t>
  </si>
  <si>
    <t>2016_05_26_165B6_AraC_6weeks_02</t>
  </si>
  <si>
    <t>2016_05_26_165B6_AraC_6weeks_03</t>
  </si>
  <si>
    <t>2016_05_26_165B6_AraC_6weeks_04</t>
  </si>
  <si>
    <t>2016_05_26_165B6_AraC_6weeks_05</t>
  </si>
  <si>
    <t>2016_05_26_165B6_AraC_6weeks_06</t>
  </si>
  <si>
    <t>2016_05_26_165B6_AraC_6weeks_07</t>
  </si>
  <si>
    <t>2016_05_26_165B6_AraC_6weeks_08</t>
  </si>
  <si>
    <t>2016_05_26_165B6_AraC_6weeks_09</t>
  </si>
  <si>
    <t>2016_06_01_McNeuron_90A10_8wk_01</t>
  </si>
  <si>
    <t>2016_06_01_McNeuron_90A10_8wk_02</t>
  </si>
  <si>
    <t>2016_06_01_McNeuron_90A10_8wk_03</t>
  </si>
  <si>
    <t>2016_06_01_McNeuron_90A10_8wk_04X</t>
  </si>
  <si>
    <t>2016_06_01_McNeuron_90A10_8wk_05X</t>
  </si>
  <si>
    <t>2016_06_01_McNeuron_90A10_8wk_06X</t>
  </si>
  <si>
    <t>2016_06_01_McNeuron_90A10_8wk_07</t>
  </si>
  <si>
    <t>2016_06_01_McNeuron_90A10_8wk_08</t>
  </si>
  <si>
    <t>2016_06_01_90A10_AraC_8weeks_01</t>
  </si>
  <si>
    <t>2016_06_01_90A10_AraC_8weeks_02</t>
  </si>
  <si>
    <t>2016_06_01_90A10_AraC_8weeks_03</t>
  </si>
  <si>
    <t>2016_06_01_90A10_AraC_8weeks_04</t>
  </si>
  <si>
    <t>2016_06_01_90A10_AraC_8weeks_05</t>
  </si>
  <si>
    <t>2016_06_01_90A10_AraC_8weeks_06</t>
  </si>
  <si>
    <t>2016_06_01_McNeuron_165B3_8wk_01</t>
  </si>
  <si>
    <t>2016_06_01_McNeuron_165B3_8wk_02</t>
  </si>
  <si>
    <t>2016_06_01_McNeuron_165B3_8wk_03</t>
  </si>
  <si>
    <t>2016_06_01_McNeuron_165B3_8wk_04X</t>
  </si>
  <si>
    <t>2016_06_01_McNeuron_165B3_8wk_05</t>
  </si>
  <si>
    <t>2016_06_01_McNeuron_165B3_8wk_06</t>
  </si>
  <si>
    <t>2016_06_01_165B3_AraC_8weeks_07</t>
  </si>
  <si>
    <t>2016_06_01_165B3_AraC_8weeks_08</t>
  </si>
  <si>
    <t>2016_06_01_165B3_AraC_8weeks_09</t>
  </si>
  <si>
    <t>2016_06_01_165B3_AraC_8weeks_10</t>
  </si>
  <si>
    <t>2016_06_01_165B3_AraC_8weeks_11</t>
  </si>
  <si>
    <t>2016_06_01_165B3_AraC_8weeks_12</t>
  </si>
  <si>
    <t>2016_06_03_165B3_AraC_8weeks_07</t>
  </si>
  <si>
    <t>2016_06_03_165B3_AraC_8weeks_08</t>
  </si>
  <si>
    <t>2016_06_03_165B3_AraC_8weeks_09</t>
  </si>
  <si>
    <t>2016_06_03_165B3_AraC_8weeks_10</t>
  </si>
  <si>
    <t>2016_06_03_McNeuron_66A9_8wk_01</t>
  </si>
  <si>
    <t>2016_06_03_McNeuron_66A9_8wk_02</t>
  </si>
  <si>
    <t>2016_06_03_McNeuron_66A9_8wk_03</t>
  </si>
  <si>
    <t>2016_06_03_McNeuron_66A9_8wk_04</t>
  </si>
  <si>
    <t>2016_06_03_McNeuron_66A9_8wk_05X</t>
  </si>
  <si>
    <t>2016_06_03_McNeuron_66A9_8wk_06X</t>
  </si>
  <si>
    <t>2016_06_03_McNeuron_66A9_8wk_07</t>
  </si>
  <si>
    <t>2016_06_03_66A9_AraC_8weeks_01</t>
  </si>
  <si>
    <t>2016_06_03_66A9_AraC_8weeks_02</t>
  </si>
  <si>
    <t>2016_06_03_66A9_AraC_8weeks_03</t>
  </si>
  <si>
    <t>2016_06_03_66A9_AraC_8weeks_04</t>
  </si>
  <si>
    <t>2016_06_03_66A9_AraC_8weeks_05</t>
  </si>
  <si>
    <t>2016_06_03_66A9_AraC_8weeks_06</t>
  </si>
  <si>
    <t>2016_06_08_66A3_AraC_8weeks_01</t>
  </si>
  <si>
    <t>2016_06_08_66A3_AraC_8weeks_02</t>
  </si>
  <si>
    <t>2016_06_08_66A3_AraC_8weeks_03</t>
  </si>
  <si>
    <t>2016_06_08_66A3_AraC_8weeks_04</t>
  </si>
  <si>
    <t>2016_06_08_66A3_AraC_8weeks_05</t>
  </si>
  <si>
    <t>2016_06_08_66A3_AraC_8weeks_06</t>
  </si>
  <si>
    <t>2016_06_13_66A3_AraC_8weeks_01</t>
  </si>
  <si>
    <t>2016_06_13_66A3_AraC_8weeks_02</t>
  </si>
  <si>
    <t>2016_06_13_66A3_AraC_8weeks_03</t>
  </si>
  <si>
    <t>2016_06_13_66A3_AraC_8weeks_04</t>
  </si>
  <si>
    <t>2016_06_08_21B8_AraC_8weeks_07</t>
  </si>
  <si>
    <t>2016_06_08_21B8_AraC_8weeks_08</t>
  </si>
  <si>
    <t>2016_06_08_21B8_AraC_8weeks_09</t>
  </si>
  <si>
    <t>2016_06_13_McNeuron_21B8_8wk_01</t>
  </si>
  <si>
    <t>2016_06_13_McNeuron_21B8_8wk_02</t>
  </si>
  <si>
    <t>2016_06_13_McNeuron_21B8_8wk_03</t>
  </si>
  <si>
    <t>2016_06_13_McNeuron_21B8_8wk_04</t>
  </si>
  <si>
    <t>2016_06_13_McNeuron_21B8_8wk_05X</t>
  </si>
  <si>
    <t>2016_06_13_McNeuron_21B8_8wk_06</t>
  </si>
  <si>
    <t>2016_06_08_165B6_AraC_8weeks_10</t>
  </si>
  <si>
    <t>2016_06_08_165B6_AraC_8weeks_11</t>
  </si>
  <si>
    <t>2016_06_08_165B6_AraC_8weeks_12</t>
  </si>
  <si>
    <t>2016_06_08_165B6_AraC_8weeks_14</t>
  </si>
  <si>
    <t>2016_06_14_McNeuron_165B6_8wk_01</t>
  </si>
  <si>
    <t>2016_06_14_165B6_AraC_8weeks_01</t>
  </si>
  <si>
    <t>2016_06_14_165B6_AraC_8weeks_02</t>
  </si>
  <si>
    <t>2016_06_14_165B6_AraC_8weeks_03</t>
  </si>
  <si>
    <t>2016_06_08_90A5_AraC_8weeks_15</t>
  </si>
  <si>
    <t>2016_06_08_90A5_AraC_8weeks_16</t>
  </si>
  <si>
    <t>2016_06_08_90A5_AraC_8weeks_17</t>
  </si>
  <si>
    <t>2016_06_08_90A5_AraC_8weeks_18</t>
  </si>
  <si>
    <t>2016_06_08_90A5_AraC_8weeks_19</t>
  </si>
  <si>
    <t>2016_06_08_90A5_AraC_8weeks_20    </t>
  </si>
  <si>
    <t>2016_06_13_McNeuron_90A5_8wk_01</t>
  </si>
  <si>
    <t>2016_06_13_McNeuron_90A5_8wk_02X</t>
  </si>
  <si>
    <t>2016_06_13_90A5_AraC_8weeks_05</t>
  </si>
  <si>
    <t>2016_06_13_90A5_AraC_8weeks_07</t>
  </si>
  <si>
    <t>2016_06_13_90A5_AraC_8weeks_08</t>
  </si>
  <si>
    <t>2016_06_23_McNeuron_90A10_8wk_01</t>
  </si>
  <si>
    <t>2016_06_23_McNeuron_90A10_8wk_02</t>
  </si>
  <si>
    <t>2016_06_23_McNeuron_90A10_8wk_03</t>
  </si>
  <si>
    <t>2016_06_22_McNeuron_90A10_8wk_01</t>
  </si>
  <si>
    <t>2016_06_22_McNeuron_90A10_8wk_02</t>
  </si>
  <si>
    <t>2016_06_22_McNeuron_90A10_8wk_03</t>
  </si>
  <si>
    <t>2016_06_22_McNeuron_90A10_8wk_04</t>
  </si>
  <si>
    <t xml:space="preserve">SZ </t>
  </si>
  <si>
    <t>capacitance</t>
  </si>
  <si>
    <t>membrane resistance</t>
  </si>
  <si>
    <t>RMP</t>
  </si>
  <si>
    <t>amplitude</t>
  </si>
  <si>
    <t>events</t>
  </si>
  <si>
    <t>time scale (s)</t>
  </si>
  <si>
    <t>frequency</t>
  </si>
  <si>
    <t>median amplitude</t>
  </si>
  <si>
    <t>peak Na current (ramp) pA</t>
  </si>
  <si>
    <t>cap norm na current</t>
  </si>
  <si>
    <t>K current 1s to 1.5s window</t>
  </si>
  <si>
    <t>Cap Norm K current</t>
  </si>
  <si>
    <t>2016_06_23_McNeuron_21B3_8wk_01</t>
  </si>
  <si>
    <t>2016_06_23_McNeuron_21B3_8wk_02</t>
  </si>
  <si>
    <t>2016_06_23_McNeuron_21B3_8wk_03</t>
  </si>
  <si>
    <t>2016_06_23_McNeuron_21B3_8wk_04</t>
  </si>
  <si>
    <t>2016_06_23_McNeuron_21B3_8wk_05</t>
  </si>
  <si>
    <t>2016_06_23_McNeuron_21B3_8wk_06</t>
  </si>
  <si>
    <t>2016_06_23_McNeuron_21B3_8wk_07</t>
  </si>
  <si>
    <t>2016_06_22_21B3_AraC_8weeks_01</t>
  </si>
  <si>
    <t>2016_06_22_21B3_AraC_8weeks_02</t>
  </si>
  <si>
    <t>2016_06_22_21B3_AraC_8weeks_03</t>
  </si>
  <si>
    <t>2016_06_22_21B3_AraC_8weeks_04</t>
  </si>
  <si>
    <t>2016_06_22_21B3_AraC_8weeks_05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</si>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</sst>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sz val="10"/>
      <color theme="1"/>
      <name val="&amp;apos"/>
    </font>
    <font>
      <sz val="14"/>
      <color theme="1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0"/>
  <sheetViews>
    <sheetView tabSelected="1" workbookViewId="0">
      <selection activeCell="F1" sqref="F1"/>
    </sheetView>
  </sheetViews>
  <sheetFormatPr defaultColWidth="11.19921875" defaultRowHeight="15.6"/>
  <cols>
    <col min="1" max="1" width="43.69921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356</v>
      </c>
      <c r="G1" s="3" t="s">
        <v>357</v>
      </c>
      <c r="H1" s="3" t="s">
        <v>358</v>
      </c>
      <c r="I1" s="3" t="s">
        <v>359</v>
      </c>
      <c r="J1" s="3" t="s">
        <v>360</v>
      </c>
      <c r="K1" s="3" t="s">
        <v>361</v>
      </c>
      <c r="L1" s="3" t="s">
        <v>362</v>
      </c>
      <c r="M1" s="3" t="s">
        <v>363</v>
      </c>
      <c r="N1" s="3" t="s">
        <v>364</v>
      </c>
      <c r="O1" s="3" t="s">
        <v>365</v>
      </c>
      <c r="P1" s="3" t="s">
        <v>366</v>
      </c>
      <c r="Q1" s="3" t="s">
        <v>367</v>
      </c>
    </row>
    <row r="2" spans="1:17">
      <c r="A2" s="1" t="s">
        <v>5</v>
      </c>
      <c r="B2" t="s">
        <v>44</v>
      </c>
      <c r="D2" t="s">
        <v>45</v>
      </c>
      <c r="E2">
        <v>4</v>
      </c>
      <c r="F2">
        <v>6.66</v>
      </c>
      <c r="G2">
        <v>630</v>
      </c>
      <c r="H2">
        <v>-20</v>
      </c>
      <c r="J2">
        <v>0</v>
      </c>
      <c r="K2">
        <v>180</v>
      </c>
      <c r="L2">
        <f>J2/K2</f>
        <v>0</v>
      </c>
      <c r="N2">
        <v>185</v>
      </c>
      <c r="O2">
        <f>N2/F2</f>
        <v>27.777777777777779</v>
      </c>
      <c r="P2">
        <v>1340.9</v>
      </c>
      <c r="Q2">
        <f>P2/F2</f>
        <v>201.33633633633636</v>
      </c>
    </row>
    <row r="3" spans="1:17">
      <c r="A3" s="1" t="s">
        <v>6</v>
      </c>
      <c r="B3" s="3" t="s">
        <v>44</v>
      </c>
      <c r="D3" t="s">
        <v>45</v>
      </c>
      <c r="E3">
        <v>4</v>
      </c>
      <c r="F3">
        <v>4.9800000000000004</v>
      </c>
      <c r="G3">
        <v>1110</v>
      </c>
      <c r="H3">
        <v>-60.9</v>
      </c>
      <c r="I3">
        <v>14</v>
      </c>
      <c r="J3">
        <v>106</v>
      </c>
      <c r="K3">
        <v>180</v>
      </c>
      <c r="L3">
        <f t="shared" ref="L3:L19" si="0">J3/K3</f>
        <v>0.58888888888888891</v>
      </c>
      <c r="M3">
        <v>14.1</v>
      </c>
      <c r="N3">
        <v>108</v>
      </c>
      <c r="O3">
        <f t="shared" ref="O3:O19" si="1">N3/F3</f>
        <v>21.686746987951807</v>
      </c>
      <c r="P3">
        <v>1576.2</v>
      </c>
      <c r="Q3">
        <f t="shared" ref="Q3:Q19" si="2">P3/F3</f>
        <v>316.50602409638554</v>
      </c>
    </row>
    <row r="4" spans="1:17">
      <c r="A4" s="1" t="s">
        <v>7</v>
      </c>
      <c r="B4" s="3" t="s">
        <v>44</v>
      </c>
      <c r="D4" t="s">
        <v>45</v>
      </c>
      <c r="E4">
        <v>4</v>
      </c>
      <c r="F4">
        <v>5.03</v>
      </c>
      <c r="G4">
        <v>660</v>
      </c>
      <c r="H4">
        <v>-19.5</v>
      </c>
      <c r="I4" t="s">
        <v>46</v>
      </c>
      <c r="J4" t="s">
        <v>46</v>
      </c>
      <c r="K4" t="s">
        <v>46</v>
      </c>
      <c r="L4">
        <f>J5/K5</f>
        <v>1.3416666666666666</v>
      </c>
      <c r="M4" t="s">
        <v>46</v>
      </c>
      <c r="N4">
        <v>296.8</v>
      </c>
      <c r="O4">
        <f t="shared" si="1"/>
        <v>59.005964214711732</v>
      </c>
      <c r="P4">
        <v>1430.9</v>
      </c>
      <c r="Q4">
        <f t="shared" si="2"/>
        <v>284.47316103379723</v>
      </c>
    </row>
    <row r="5" spans="1:17">
      <c r="A5" s="1" t="s">
        <v>8</v>
      </c>
      <c r="B5" s="3" t="s">
        <v>44</v>
      </c>
      <c r="D5" t="s">
        <v>45</v>
      </c>
      <c r="E5">
        <v>4</v>
      </c>
      <c r="F5">
        <v>5.77</v>
      </c>
      <c r="G5">
        <v>1050</v>
      </c>
      <c r="H5">
        <v>-44.3</v>
      </c>
      <c r="I5">
        <v>8.8000000000000007</v>
      </c>
      <c r="J5">
        <v>161</v>
      </c>
      <c r="K5">
        <v>120</v>
      </c>
      <c r="L5" t="e">
        <f>#REF!/#REF!</f>
        <v>#REF!</v>
      </c>
      <c r="M5">
        <v>7.8</v>
      </c>
      <c r="N5">
        <v>168.3</v>
      </c>
      <c r="O5">
        <f>N5/F4</f>
        <v>33.459244532803183</v>
      </c>
      <c r="P5">
        <v>1356.2</v>
      </c>
      <c r="Q5">
        <f>P5/F4</f>
        <v>269.62226640159048</v>
      </c>
    </row>
    <row r="6" spans="1:17">
      <c r="A6" s="1" t="s">
        <v>9</v>
      </c>
      <c r="B6" s="3" t="s">
        <v>44</v>
      </c>
      <c r="D6" t="s">
        <v>45</v>
      </c>
      <c r="E6">
        <v>4</v>
      </c>
      <c r="F6">
        <v>5.74</v>
      </c>
      <c r="G6">
        <v>842</v>
      </c>
      <c r="H6">
        <v>-23.5</v>
      </c>
      <c r="I6" t="s">
        <v>46</v>
      </c>
      <c r="J6" t="s">
        <v>46</v>
      </c>
      <c r="K6" t="s">
        <v>46</v>
      </c>
      <c r="L6" t="e">
        <f t="shared" si="0"/>
        <v>#VALUE!</v>
      </c>
      <c r="M6" t="s">
        <v>46</v>
      </c>
      <c r="N6">
        <v>85.3</v>
      </c>
      <c r="O6">
        <f t="shared" si="1"/>
        <v>14.860627177700348</v>
      </c>
      <c r="P6">
        <v>933.4</v>
      </c>
      <c r="Q6">
        <f t="shared" si="2"/>
        <v>162.61324041811847</v>
      </c>
    </row>
    <row r="7" spans="1:17">
      <c r="A7" s="1" t="s">
        <v>10</v>
      </c>
      <c r="B7" s="3" t="s">
        <v>44</v>
      </c>
      <c r="D7" t="s">
        <v>45</v>
      </c>
      <c r="E7">
        <v>4</v>
      </c>
      <c r="F7">
        <v>5.55</v>
      </c>
      <c r="G7">
        <v>1150</v>
      </c>
      <c r="H7">
        <v>-22.2</v>
      </c>
      <c r="I7">
        <v>8.6999999999999993</v>
      </c>
      <c r="J7">
        <v>44</v>
      </c>
      <c r="K7">
        <v>220</v>
      </c>
      <c r="L7">
        <f t="shared" si="0"/>
        <v>0.2</v>
      </c>
      <c r="M7">
        <v>8.9</v>
      </c>
      <c r="N7">
        <v>49.3</v>
      </c>
      <c r="O7">
        <f t="shared" si="1"/>
        <v>8.8828828828828819</v>
      </c>
      <c r="P7">
        <v>1261.8</v>
      </c>
      <c r="Q7">
        <f t="shared" si="2"/>
        <v>227.35135135135135</v>
      </c>
    </row>
    <row r="8" spans="1:17">
      <c r="A8" s="1" t="s">
        <v>11</v>
      </c>
      <c r="B8" s="3" t="s">
        <v>44</v>
      </c>
      <c r="D8" t="s">
        <v>45</v>
      </c>
      <c r="E8">
        <v>4</v>
      </c>
      <c r="F8">
        <v>8.43</v>
      </c>
      <c r="G8">
        <v>1160</v>
      </c>
      <c r="H8">
        <v>-19</v>
      </c>
      <c r="I8" t="s">
        <v>46</v>
      </c>
      <c r="J8" t="s">
        <v>46</v>
      </c>
      <c r="K8" t="s">
        <v>46</v>
      </c>
      <c r="L8" t="e">
        <f t="shared" si="0"/>
        <v>#VALUE!</v>
      </c>
      <c r="M8" t="s">
        <v>46</v>
      </c>
      <c r="N8">
        <v>231.2</v>
      </c>
      <c r="O8">
        <f t="shared" si="1"/>
        <v>27.425860023724791</v>
      </c>
      <c r="P8">
        <v>1451.6</v>
      </c>
      <c r="Q8">
        <f t="shared" si="2"/>
        <v>172.19454329774615</v>
      </c>
    </row>
    <row r="9" spans="1:17">
      <c r="A9" s="1" t="s">
        <v>12</v>
      </c>
      <c r="B9" s="3" t="s">
        <v>44</v>
      </c>
      <c r="D9" t="s">
        <v>45</v>
      </c>
      <c r="E9">
        <v>4</v>
      </c>
      <c r="F9">
        <v>12.4</v>
      </c>
      <c r="G9">
        <v>434</v>
      </c>
      <c r="H9">
        <v>-55.1</v>
      </c>
      <c r="I9">
        <v>28.6</v>
      </c>
      <c r="J9">
        <v>422</v>
      </c>
      <c r="K9">
        <v>100</v>
      </c>
      <c r="L9">
        <f t="shared" si="0"/>
        <v>4.22</v>
      </c>
      <c r="M9">
        <v>21.1</v>
      </c>
      <c r="N9" t="s">
        <v>46</v>
      </c>
      <c r="O9" t="s">
        <v>46</v>
      </c>
      <c r="P9" t="s">
        <v>46</v>
      </c>
      <c r="Q9" t="s">
        <v>46</v>
      </c>
    </row>
    <row r="10" spans="1:17">
      <c r="A10" s="1" t="s">
        <v>13</v>
      </c>
      <c r="B10" s="3" t="s">
        <v>44</v>
      </c>
      <c r="D10" t="s">
        <v>45</v>
      </c>
      <c r="E10">
        <v>4</v>
      </c>
      <c r="F10">
        <v>12.4</v>
      </c>
      <c r="G10">
        <v>137</v>
      </c>
      <c r="H10">
        <v>-20</v>
      </c>
      <c r="I10" t="s">
        <v>46</v>
      </c>
      <c r="J10" t="s">
        <v>46</v>
      </c>
      <c r="K10" t="s">
        <v>46</v>
      </c>
      <c r="L10" t="e">
        <f t="shared" si="0"/>
        <v>#VALUE!</v>
      </c>
      <c r="M10" t="s">
        <v>46</v>
      </c>
      <c r="N10">
        <v>560</v>
      </c>
      <c r="O10">
        <f t="shared" si="1"/>
        <v>45.161290322580641</v>
      </c>
      <c r="P10">
        <v>5147.5</v>
      </c>
      <c r="Q10">
        <f t="shared" si="2"/>
        <v>415.12096774193549</v>
      </c>
    </row>
    <row r="11" spans="1:17">
      <c r="A11" s="1" t="s">
        <v>14</v>
      </c>
      <c r="B11" s="3" t="s">
        <v>44</v>
      </c>
      <c r="D11" t="s">
        <v>45</v>
      </c>
      <c r="E11">
        <v>4</v>
      </c>
      <c r="F11">
        <v>8.43</v>
      </c>
      <c r="G11">
        <v>1160</v>
      </c>
      <c r="H11">
        <v>-26.1</v>
      </c>
      <c r="I11" t="s">
        <v>46</v>
      </c>
      <c r="J11" t="s">
        <v>46</v>
      </c>
      <c r="K11" t="s">
        <v>46</v>
      </c>
      <c r="L11" t="e">
        <f t="shared" si="0"/>
        <v>#VALUE!</v>
      </c>
      <c r="M11" t="s">
        <v>46</v>
      </c>
      <c r="N11">
        <v>64.900000000000006</v>
      </c>
      <c r="O11">
        <f t="shared" si="1"/>
        <v>7.6986951364175571</v>
      </c>
      <c r="P11">
        <v>1193.5999999999999</v>
      </c>
      <c r="Q11">
        <f t="shared" si="2"/>
        <v>141.58956109134044</v>
      </c>
    </row>
    <row r="12" spans="1:17">
      <c r="A12" s="1" t="s">
        <v>15</v>
      </c>
      <c r="B12" s="3" t="s">
        <v>44</v>
      </c>
      <c r="D12" t="s">
        <v>45</v>
      </c>
      <c r="E12">
        <v>4</v>
      </c>
      <c r="F12">
        <v>9.77</v>
      </c>
      <c r="G12">
        <v>765</v>
      </c>
      <c r="H12">
        <v>-48.6</v>
      </c>
      <c r="I12" t="s">
        <v>46</v>
      </c>
      <c r="J12" t="s">
        <v>46</v>
      </c>
      <c r="K12" t="s">
        <v>46</v>
      </c>
      <c r="L12" t="e">
        <f t="shared" si="0"/>
        <v>#VALUE!</v>
      </c>
      <c r="M12" t="s">
        <v>46</v>
      </c>
      <c r="N12">
        <v>113.1</v>
      </c>
      <c r="O12">
        <f t="shared" si="1"/>
        <v>11.576253838280451</v>
      </c>
      <c r="P12">
        <v>1506.9</v>
      </c>
      <c r="Q12">
        <f t="shared" si="2"/>
        <v>154.23746161719552</v>
      </c>
    </row>
    <row r="13" spans="1:17">
      <c r="A13" s="1" t="s">
        <v>16</v>
      </c>
      <c r="B13" s="3" t="s">
        <v>44</v>
      </c>
      <c r="D13" t="s">
        <v>45</v>
      </c>
      <c r="E13">
        <v>4</v>
      </c>
      <c r="F13">
        <v>10.8</v>
      </c>
      <c r="G13">
        <v>504</v>
      </c>
      <c r="H13">
        <v>-24.5</v>
      </c>
      <c r="I13" t="s">
        <v>46</v>
      </c>
      <c r="J13" t="s">
        <v>46</v>
      </c>
      <c r="K13" t="s">
        <v>46</v>
      </c>
      <c r="L13" t="e">
        <f t="shared" si="0"/>
        <v>#VALUE!</v>
      </c>
      <c r="M13" t="s">
        <v>46</v>
      </c>
      <c r="N13">
        <v>0</v>
      </c>
      <c r="O13">
        <f t="shared" si="1"/>
        <v>0</v>
      </c>
      <c r="P13">
        <v>981.6</v>
      </c>
      <c r="Q13">
        <f t="shared" si="2"/>
        <v>90.888888888888886</v>
      </c>
    </row>
    <row r="14" spans="1:17">
      <c r="A14" s="1" t="s">
        <v>17</v>
      </c>
      <c r="B14" s="3" t="s">
        <v>44</v>
      </c>
      <c r="D14" t="s">
        <v>45</v>
      </c>
      <c r="E14">
        <v>4</v>
      </c>
      <c r="F14">
        <v>8.5299999999999994</v>
      </c>
      <c r="G14">
        <v>482</v>
      </c>
      <c r="H14">
        <v>-29</v>
      </c>
      <c r="I14" t="s">
        <v>46</v>
      </c>
      <c r="J14" t="s">
        <v>46</v>
      </c>
      <c r="K14" t="s">
        <v>46</v>
      </c>
      <c r="L14" t="e">
        <f t="shared" si="0"/>
        <v>#VALUE!</v>
      </c>
      <c r="M14" t="s">
        <v>46</v>
      </c>
      <c r="N14">
        <v>0</v>
      </c>
      <c r="O14">
        <f t="shared" si="1"/>
        <v>0</v>
      </c>
      <c r="P14">
        <v>1494.1</v>
      </c>
      <c r="Q14">
        <f t="shared" si="2"/>
        <v>175.15826494724502</v>
      </c>
    </row>
    <row r="15" spans="1:17">
      <c r="A15" s="1" t="s">
        <v>18</v>
      </c>
      <c r="B15" s="3" t="s">
        <v>44</v>
      </c>
      <c r="D15" t="s">
        <v>45</v>
      </c>
      <c r="E15">
        <v>4</v>
      </c>
      <c r="F15">
        <v>7.11</v>
      </c>
      <c r="G15">
        <v>243</v>
      </c>
      <c r="H15">
        <v>-19</v>
      </c>
      <c r="I15" t="s">
        <v>46</v>
      </c>
      <c r="J15" t="s">
        <v>46</v>
      </c>
      <c r="K15" t="s">
        <v>47</v>
      </c>
      <c r="L15" t="e">
        <f t="shared" si="0"/>
        <v>#VALUE!</v>
      </c>
      <c r="M15" t="s">
        <v>46</v>
      </c>
      <c r="N15">
        <v>53.7</v>
      </c>
      <c r="O15">
        <f t="shared" si="1"/>
        <v>7.552742616033755</v>
      </c>
      <c r="P15">
        <v>2416.6</v>
      </c>
      <c r="Q15">
        <f t="shared" si="2"/>
        <v>339.88748241912793</v>
      </c>
    </row>
    <row r="16" spans="1:17">
      <c r="A16" s="1" t="s">
        <v>19</v>
      </c>
      <c r="B16" s="3" t="s">
        <v>44</v>
      </c>
      <c r="D16" t="s">
        <v>45</v>
      </c>
      <c r="E16">
        <v>4</v>
      </c>
      <c r="F16">
        <v>10.3</v>
      </c>
      <c r="G16">
        <v>457</v>
      </c>
      <c r="H16">
        <v>-29.9</v>
      </c>
      <c r="I16" t="s">
        <v>46</v>
      </c>
      <c r="J16" t="s">
        <v>46</v>
      </c>
      <c r="K16" t="s">
        <v>46</v>
      </c>
      <c r="L16" t="e">
        <f t="shared" si="0"/>
        <v>#VALUE!</v>
      </c>
      <c r="M16" t="s">
        <v>46</v>
      </c>
      <c r="N16">
        <v>216.5</v>
      </c>
      <c r="O16">
        <f t="shared" si="1"/>
        <v>21.019417475728154</v>
      </c>
      <c r="P16">
        <v>1779.4</v>
      </c>
      <c r="Q16">
        <f t="shared" si="2"/>
        <v>172.75728155339806</v>
      </c>
    </row>
    <row r="17" spans="1:17">
      <c r="A17" s="1" t="s">
        <v>20</v>
      </c>
      <c r="B17" s="3" t="s">
        <v>44</v>
      </c>
      <c r="D17" t="s">
        <v>45</v>
      </c>
      <c r="E17">
        <v>4</v>
      </c>
      <c r="F17">
        <v>7.73</v>
      </c>
      <c r="G17">
        <v>484</v>
      </c>
      <c r="H17">
        <v>-31.1</v>
      </c>
      <c r="I17">
        <v>6.9</v>
      </c>
      <c r="J17">
        <v>84</v>
      </c>
      <c r="K17">
        <v>120</v>
      </c>
      <c r="L17">
        <f t="shared" si="0"/>
        <v>0.7</v>
      </c>
      <c r="M17">
        <v>7.7</v>
      </c>
      <c r="N17">
        <v>76.7</v>
      </c>
      <c r="O17">
        <f t="shared" si="1"/>
        <v>9.9223803363518748</v>
      </c>
      <c r="P17">
        <v>770.1</v>
      </c>
      <c r="Q17">
        <f t="shared" si="2"/>
        <v>99.6248382923674</v>
      </c>
    </row>
    <row r="18" spans="1:17">
      <c r="A18" s="1" t="s">
        <v>21</v>
      </c>
      <c r="B18" s="3" t="s">
        <v>44</v>
      </c>
      <c r="D18" t="s">
        <v>45</v>
      </c>
      <c r="E18">
        <v>4</v>
      </c>
      <c r="F18" t="s">
        <v>46</v>
      </c>
      <c r="G18" t="s">
        <v>46</v>
      </c>
      <c r="H18">
        <v>-23.5</v>
      </c>
      <c r="I18" t="s">
        <v>46</v>
      </c>
      <c r="J18" t="s">
        <v>46</v>
      </c>
      <c r="K18" t="s">
        <v>46</v>
      </c>
      <c r="L18" t="e">
        <f t="shared" si="0"/>
        <v>#VALUE!</v>
      </c>
      <c r="M18" t="s">
        <v>46</v>
      </c>
      <c r="N18">
        <v>0</v>
      </c>
      <c r="O18" t="e">
        <f t="shared" si="1"/>
        <v>#VALUE!</v>
      </c>
      <c r="P18">
        <v>711</v>
      </c>
      <c r="Q18" t="e">
        <f t="shared" si="2"/>
        <v>#VALUE!</v>
      </c>
    </row>
    <row r="19" spans="1:17">
      <c r="A19" s="1" t="s">
        <v>22</v>
      </c>
      <c r="B19" s="3" t="s">
        <v>44</v>
      </c>
      <c r="D19" t="s">
        <v>45</v>
      </c>
      <c r="E19">
        <v>4</v>
      </c>
      <c r="F19">
        <v>7.52</v>
      </c>
      <c r="G19">
        <v>390</v>
      </c>
      <c r="H19" t="s">
        <v>48</v>
      </c>
      <c r="I19" t="s">
        <v>46</v>
      </c>
      <c r="J19" t="s">
        <v>46</v>
      </c>
      <c r="K19" t="s">
        <v>46</v>
      </c>
      <c r="L19" t="e">
        <f t="shared" si="0"/>
        <v>#VALUE!</v>
      </c>
      <c r="M19" t="s">
        <v>46</v>
      </c>
      <c r="N19">
        <v>161.19999999999999</v>
      </c>
      <c r="O19">
        <f t="shared" si="1"/>
        <v>21.436170212765958</v>
      </c>
      <c r="P19">
        <v>1536.4</v>
      </c>
      <c r="Q19">
        <f t="shared" si="2"/>
        <v>204.30851063829789</v>
      </c>
    </row>
    <row r="20" spans="1:17" ht="17.399999999999999">
      <c r="A20" s="2" t="s">
        <v>23</v>
      </c>
      <c r="B20" s="3" t="s">
        <v>44</v>
      </c>
      <c r="D20" t="s">
        <v>45</v>
      </c>
      <c r="E20">
        <v>4</v>
      </c>
      <c r="F20">
        <v>10.7</v>
      </c>
      <c r="G20">
        <v>811</v>
      </c>
      <c r="H20">
        <v>-29</v>
      </c>
      <c r="I20">
        <v>9.6999999999999993</v>
      </c>
      <c r="J20">
        <v>58</v>
      </c>
      <c r="K20">
        <v>300</v>
      </c>
      <c r="L20">
        <f>J20/K20</f>
        <v>0.19333333333333333</v>
      </c>
      <c r="M20">
        <v>10.6</v>
      </c>
      <c r="N20">
        <v>75.400000000000006</v>
      </c>
      <c r="O20">
        <f t="shared" ref="O20:O66" si="3">N20/F20</f>
        <v>7.0467289719626178</v>
      </c>
      <c r="P20">
        <v>1883.8</v>
      </c>
      <c r="Q20">
        <f t="shared" ref="Q20:Q66" si="4">P20/F20</f>
        <v>176.05607476635515</v>
      </c>
    </row>
    <row r="21" spans="1:17" ht="17.399999999999999">
      <c r="A21" s="2" t="s">
        <v>24</v>
      </c>
      <c r="B21" s="3" t="s">
        <v>44</v>
      </c>
      <c r="D21" t="s">
        <v>45</v>
      </c>
      <c r="E21">
        <v>4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M21" t="s">
        <v>46</v>
      </c>
      <c r="N21">
        <v>82.6</v>
      </c>
      <c r="O21" t="e">
        <f t="shared" si="3"/>
        <v>#VALUE!</v>
      </c>
      <c r="P21">
        <v>1493.3</v>
      </c>
      <c r="Q21" t="e">
        <f t="shared" si="4"/>
        <v>#VALUE!</v>
      </c>
    </row>
    <row r="22" spans="1:17" ht="17.399999999999999">
      <c r="A22" s="2" t="s">
        <v>25</v>
      </c>
      <c r="B22" s="3" t="s">
        <v>44</v>
      </c>
      <c r="D22" t="s">
        <v>45</v>
      </c>
      <c r="E22">
        <v>4</v>
      </c>
      <c r="F22">
        <v>11.1</v>
      </c>
      <c r="G22">
        <v>695</v>
      </c>
      <c r="H22">
        <v>-30</v>
      </c>
      <c r="I22">
        <v>41.9</v>
      </c>
      <c r="J22">
        <v>244</v>
      </c>
      <c r="K22">
        <v>300</v>
      </c>
      <c r="L22">
        <f>J22/K22</f>
        <v>0.81333333333333335</v>
      </c>
      <c r="M22">
        <v>33.6</v>
      </c>
      <c r="N22">
        <v>563.1</v>
      </c>
      <c r="O22">
        <f t="shared" si="3"/>
        <v>50.729729729729733</v>
      </c>
      <c r="P22">
        <v>3044.9</v>
      </c>
      <c r="Q22">
        <f t="shared" si="4"/>
        <v>274.31531531531533</v>
      </c>
    </row>
    <row r="23" spans="1:17" ht="17.399999999999999">
      <c r="A23" s="2" t="s">
        <v>26</v>
      </c>
      <c r="B23" s="3" t="s">
        <v>44</v>
      </c>
      <c r="D23" t="s">
        <v>45</v>
      </c>
      <c r="E23">
        <v>4</v>
      </c>
      <c r="F23">
        <v>8.5500000000000007</v>
      </c>
      <c r="G23">
        <v>535</v>
      </c>
      <c r="H23">
        <v>-45</v>
      </c>
      <c r="I23">
        <v>39.700000000000003</v>
      </c>
      <c r="J23">
        <v>5</v>
      </c>
      <c r="K23">
        <v>35</v>
      </c>
      <c r="L23">
        <f t="shared" ref="L23:L58" si="5">J23/K23</f>
        <v>0.14285714285714285</v>
      </c>
      <c r="M23">
        <v>29.7</v>
      </c>
      <c r="N23">
        <v>512.20000000000005</v>
      </c>
      <c r="O23">
        <f t="shared" si="3"/>
        <v>59.906432748538009</v>
      </c>
      <c r="P23">
        <v>2475.1999999999998</v>
      </c>
      <c r="Q23">
        <f t="shared" si="4"/>
        <v>289.49707602339174</v>
      </c>
    </row>
    <row r="24" spans="1:17" ht="17.399999999999999">
      <c r="A24" s="2" t="s">
        <v>27</v>
      </c>
      <c r="B24" s="3" t="s">
        <v>44</v>
      </c>
      <c r="D24" t="s">
        <v>45</v>
      </c>
      <c r="E24">
        <v>4</v>
      </c>
      <c r="F24">
        <v>9.15</v>
      </c>
      <c r="G24">
        <v>977</v>
      </c>
      <c r="H24">
        <v>-35</v>
      </c>
      <c r="I24">
        <v>8.1999999999999993</v>
      </c>
      <c r="J24">
        <v>9</v>
      </c>
      <c r="K24">
        <v>75</v>
      </c>
      <c r="L24">
        <f t="shared" si="5"/>
        <v>0.12</v>
      </c>
      <c r="M24">
        <v>9.5</v>
      </c>
      <c r="N24">
        <v>237.1</v>
      </c>
      <c r="O24">
        <f t="shared" si="3"/>
        <v>25.912568306010929</v>
      </c>
      <c r="P24">
        <v>2523</v>
      </c>
      <c r="Q24">
        <f t="shared" si="4"/>
        <v>275.73770491803276</v>
      </c>
    </row>
    <row r="25" spans="1:17" ht="17.399999999999999">
      <c r="A25" s="2" t="s">
        <v>28</v>
      </c>
      <c r="B25" s="3" t="s">
        <v>44</v>
      </c>
      <c r="D25" t="s">
        <v>45</v>
      </c>
      <c r="E25">
        <v>4</v>
      </c>
      <c r="F25">
        <v>7.77</v>
      </c>
      <c r="G25">
        <v>944</v>
      </c>
      <c r="H25">
        <v>-37</v>
      </c>
      <c r="I25">
        <v>7.9</v>
      </c>
      <c r="J25">
        <v>1</v>
      </c>
      <c r="K25">
        <v>300</v>
      </c>
      <c r="L25">
        <f t="shared" si="5"/>
        <v>3.3333333333333335E-3</v>
      </c>
      <c r="M25">
        <v>7.9</v>
      </c>
      <c r="N25">
        <v>167.5</v>
      </c>
      <c r="O25">
        <f t="shared" si="3"/>
        <v>21.557271557271559</v>
      </c>
      <c r="P25">
        <v>1638.9</v>
      </c>
      <c r="Q25">
        <f t="shared" si="4"/>
        <v>210.92664092664094</v>
      </c>
    </row>
    <row r="26" spans="1:17" ht="17.399999999999999">
      <c r="A26" s="2" t="s">
        <v>29</v>
      </c>
      <c r="B26" s="3" t="s">
        <v>44</v>
      </c>
      <c r="D26" t="s">
        <v>45</v>
      </c>
      <c r="E26">
        <v>4</v>
      </c>
      <c r="F26">
        <v>10.5</v>
      </c>
      <c r="G26">
        <v>972</v>
      </c>
      <c r="H26">
        <v>-34</v>
      </c>
      <c r="I26" t="s">
        <v>46</v>
      </c>
      <c r="J26" t="s">
        <v>46</v>
      </c>
      <c r="K26" t="s">
        <v>46</v>
      </c>
      <c r="L26" t="e">
        <f t="shared" si="5"/>
        <v>#VALUE!</v>
      </c>
      <c r="M26" t="s">
        <v>46</v>
      </c>
      <c r="N26">
        <v>206.9</v>
      </c>
      <c r="O26">
        <f t="shared" si="3"/>
        <v>19.704761904761906</v>
      </c>
      <c r="P26">
        <v>2905.8</v>
      </c>
      <c r="Q26">
        <f t="shared" si="4"/>
        <v>276.74285714285713</v>
      </c>
    </row>
    <row r="27" spans="1:17" ht="17.399999999999999">
      <c r="A27" s="2" t="s">
        <v>30</v>
      </c>
      <c r="B27" s="3" t="s">
        <v>44</v>
      </c>
      <c r="D27" t="s">
        <v>45</v>
      </c>
      <c r="E27">
        <v>4</v>
      </c>
      <c r="F27">
        <v>8.11</v>
      </c>
      <c r="G27">
        <v>2300</v>
      </c>
      <c r="H27">
        <v>-29</v>
      </c>
      <c r="I27" t="s">
        <v>46</v>
      </c>
      <c r="J27" t="s">
        <v>46</v>
      </c>
      <c r="K27" t="s">
        <v>46</v>
      </c>
      <c r="L27" t="e">
        <f t="shared" si="5"/>
        <v>#VALUE!</v>
      </c>
      <c r="M27" t="s">
        <v>46</v>
      </c>
      <c r="N27">
        <v>262.7</v>
      </c>
      <c r="O27">
        <f t="shared" si="3"/>
        <v>32.3921085080148</v>
      </c>
      <c r="P27">
        <v>1369</v>
      </c>
      <c r="Q27">
        <f t="shared" si="4"/>
        <v>168.80394574599262</v>
      </c>
    </row>
    <row r="28" spans="1:17" ht="17.399999999999999">
      <c r="A28" s="2" t="s">
        <v>31</v>
      </c>
      <c r="B28" s="3" t="s">
        <v>44</v>
      </c>
      <c r="D28" t="s">
        <v>45</v>
      </c>
      <c r="E28">
        <v>4</v>
      </c>
      <c r="F28">
        <v>7.24</v>
      </c>
      <c r="G28">
        <v>986</v>
      </c>
      <c r="H28">
        <v>-33</v>
      </c>
      <c r="I28" t="s">
        <v>46</v>
      </c>
      <c r="J28" t="s">
        <v>46</v>
      </c>
      <c r="K28" t="s">
        <v>46</v>
      </c>
      <c r="L28" t="e">
        <f t="shared" si="5"/>
        <v>#VALUE!</v>
      </c>
      <c r="M28" t="s">
        <v>46</v>
      </c>
      <c r="N28">
        <v>159.6</v>
      </c>
      <c r="O28">
        <f t="shared" si="3"/>
        <v>22.044198895027623</v>
      </c>
      <c r="P28">
        <v>1488.3</v>
      </c>
      <c r="Q28">
        <f t="shared" si="4"/>
        <v>205.56629834254142</v>
      </c>
    </row>
    <row r="29" spans="1:17" ht="17.399999999999999">
      <c r="A29" s="2" t="s">
        <v>32</v>
      </c>
      <c r="B29" s="3" t="s">
        <v>44</v>
      </c>
      <c r="D29" t="s">
        <v>45</v>
      </c>
      <c r="E29">
        <v>4</v>
      </c>
      <c r="F29">
        <v>6.77</v>
      </c>
      <c r="G29">
        <v>700</v>
      </c>
      <c r="H29">
        <v>-30</v>
      </c>
      <c r="I29" t="s">
        <v>46</v>
      </c>
      <c r="J29" t="s">
        <v>46</v>
      </c>
      <c r="K29" t="s">
        <v>46</v>
      </c>
      <c r="L29" t="e">
        <f t="shared" si="5"/>
        <v>#VALUE!</v>
      </c>
      <c r="M29" t="s">
        <v>46</v>
      </c>
      <c r="N29">
        <v>137.30000000000001</v>
      </c>
      <c r="O29">
        <f t="shared" si="3"/>
        <v>20.280649926144758</v>
      </c>
      <c r="P29">
        <v>1686.6</v>
      </c>
      <c r="Q29">
        <f t="shared" si="4"/>
        <v>249.1285081240768</v>
      </c>
    </row>
    <row r="30" spans="1:17" ht="17.399999999999999">
      <c r="A30" s="2" t="s">
        <v>33</v>
      </c>
      <c r="B30" s="3" t="s">
        <v>44</v>
      </c>
      <c r="D30" t="s">
        <v>45</v>
      </c>
      <c r="E30">
        <v>4</v>
      </c>
      <c r="F30">
        <v>6.99</v>
      </c>
      <c r="G30">
        <v>839</v>
      </c>
      <c r="H30">
        <v>-44.5</v>
      </c>
      <c r="I30">
        <v>10.8</v>
      </c>
      <c r="J30">
        <v>3</v>
      </c>
      <c r="K30">
        <v>200</v>
      </c>
      <c r="L30">
        <f t="shared" si="5"/>
        <v>1.4999999999999999E-2</v>
      </c>
      <c r="M30">
        <v>11.6</v>
      </c>
      <c r="N30">
        <v>186.7</v>
      </c>
      <c r="O30">
        <f t="shared" si="3"/>
        <v>26.709585121602288</v>
      </c>
      <c r="P30">
        <v>2735.4</v>
      </c>
      <c r="Q30">
        <f t="shared" si="4"/>
        <v>391.3304721030043</v>
      </c>
    </row>
    <row r="31" spans="1:17" ht="17.399999999999999">
      <c r="A31" s="2" t="s">
        <v>34</v>
      </c>
      <c r="B31" s="3" t="s">
        <v>44</v>
      </c>
      <c r="D31" t="s">
        <v>45</v>
      </c>
      <c r="E31">
        <v>4</v>
      </c>
      <c r="F31">
        <v>5.47</v>
      </c>
      <c r="G31">
        <v>722</v>
      </c>
      <c r="H31">
        <v>-35</v>
      </c>
      <c r="I31">
        <v>7.1</v>
      </c>
      <c r="J31">
        <v>15</v>
      </c>
      <c r="K31">
        <v>200</v>
      </c>
      <c r="L31">
        <f t="shared" si="5"/>
        <v>7.4999999999999997E-2</v>
      </c>
      <c r="M31">
        <v>7.6</v>
      </c>
      <c r="N31">
        <v>185.6</v>
      </c>
      <c r="O31">
        <f t="shared" si="3"/>
        <v>33.93053016453382</v>
      </c>
      <c r="P31">
        <v>1141.2</v>
      </c>
      <c r="Q31">
        <f t="shared" si="4"/>
        <v>208.62888482632542</v>
      </c>
    </row>
    <row r="32" spans="1:17" ht="17.399999999999999">
      <c r="A32" s="2" t="s">
        <v>35</v>
      </c>
      <c r="B32" s="3" t="s">
        <v>44</v>
      </c>
      <c r="D32" t="s">
        <v>45</v>
      </c>
      <c r="E32">
        <v>4</v>
      </c>
      <c r="F32">
        <v>7.34</v>
      </c>
      <c r="G32">
        <v>1660</v>
      </c>
      <c r="H32">
        <v>-48</v>
      </c>
      <c r="I32">
        <v>12.2</v>
      </c>
      <c r="J32">
        <v>2</v>
      </c>
      <c r="K32">
        <v>200</v>
      </c>
      <c r="L32">
        <f t="shared" si="5"/>
        <v>0.01</v>
      </c>
      <c r="M32">
        <v>12.2</v>
      </c>
      <c r="N32">
        <v>83.7</v>
      </c>
      <c r="O32">
        <f t="shared" si="3"/>
        <v>11.403269754768393</v>
      </c>
      <c r="P32">
        <v>2387.9</v>
      </c>
      <c r="Q32">
        <f t="shared" si="4"/>
        <v>325.32697547683927</v>
      </c>
    </row>
    <row r="33" spans="1:17" ht="17.399999999999999">
      <c r="A33" s="2" t="s">
        <v>36</v>
      </c>
      <c r="B33" s="3" t="s">
        <v>44</v>
      </c>
      <c r="D33" t="s">
        <v>45</v>
      </c>
      <c r="E33">
        <v>4</v>
      </c>
      <c r="F33">
        <v>5.83</v>
      </c>
      <c r="G33">
        <v>2170</v>
      </c>
      <c r="H33">
        <v>-49</v>
      </c>
      <c r="I33">
        <v>15</v>
      </c>
      <c r="J33">
        <v>106</v>
      </c>
      <c r="K33">
        <v>300</v>
      </c>
      <c r="L33">
        <f t="shared" si="5"/>
        <v>0.35333333333333333</v>
      </c>
      <c r="M33">
        <v>16.2</v>
      </c>
      <c r="N33">
        <v>63.6</v>
      </c>
      <c r="O33">
        <f t="shared" si="3"/>
        <v>10.90909090909091</v>
      </c>
      <c r="P33">
        <v>1538.4</v>
      </c>
      <c r="Q33">
        <f t="shared" si="4"/>
        <v>263.87650085763295</v>
      </c>
    </row>
    <row r="34" spans="1:17" ht="17.399999999999999">
      <c r="A34" s="2" t="s">
        <v>37</v>
      </c>
      <c r="B34" s="3" t="s">
        <v>44</v>
      </c>
      <c r="D34" t="s">
        <v>45</v>
      </c>
      <c r="E34">
        <v>4</v>
      </c>
      <c r="F34">
        <v>7.02</v>
      </c>
      <c r="G34">
        <v>569</v>
      </c>
      <c r="H34">
        <v>-20</v>
      </c>
      <c r="I34" t="s">
        <v>46</v>
      </c>
      <c r="J34" t="s">
        <v>46</v>
      </c>
      <c r="L34" t="e">
        <f t="shared" si="5"/>
        <v>#VALUE!</v>
      </c>
      <c r="M34" t="s">
        <v>46</v>
      </c>
      <c r="N34">
        <v>107.6</v>
      </c>
      <c r="O34">
        <f t="shared" si="3"/>
        <v>15.327635327635328</v>
      </c>
      <c r="P34">
        <v>1906.3</v>
      </c>
      <c r="Q34">
        <f t="shared" si="4"/>
        <v>271.55270655270658</v>
      </c>
    </row>
    <row r="35" spans="1:17" ht="17.399999999999999">
      <c r="A35" s="2" t="s">
        <v>38</v>
      </c>
      <c r="B35" s="3" t="s">
        <v>44</v>
      </c>
      <c r="D35" t="s">
        <v>45</v>
      </c>
      <c r="E35">
        <v>4</v>
      </c>
      <c r="F35">
        <v>9.91</v>
      </c>
      <c r="G35">
        <v>270</v>
      </c>
      <c r="H35">
        <v>-18</v>
      </c>
      <c r="I35" t="s">
        <v>46</v>
      </c>
      <c r="J35" t="s">
        <v>46</v>
      </c>
      <c r="L35" t="e">
        <f t="shared" si="5"/>
        <v>#VALUE!</v>
      </c>
      <c r="M35" t="s">
        <v>46</v>
      </c>
      <c r="N35">
        <v>41.7</v>
      </c>
      <c r="O35">
        <f t="shared" si="3"/>
        <v>4.2078708375378406</v>
      </c>
      <c r="P35">
        <v>2740.4</v>
      </c>
      <c r="Q35">
        <f t="shared" si="4"/>
        <v>276.52875882946518</v>
      </c>
    </row>
    <row r="36" spans="1:17" ht="17.399999999999999">
      <c r="A36" s="2" t="s">
        <v>39</v>
      </c>
      <c r="B36" s="3" t="s">
        <v>44</v>
      </c>
      <c r="D36" t="s">
        <v>45</v>
      </c>
      <c r="E36">
        <v>4</v>
      </c>
      <c r="F36">
        <v>9.92</v>
      </c>
      <c r="G36">
        <v>834</v>
      </c>
      <c r="H36">
        <v>-22</v>
      </c>
      <c r="I36" t="s">
        <v>46</v>
      </c>
      <c r="J36" t="s">
        <v>46</v>
      </c>
      <c r="L36" t="e">
        <f t="shared" si="5"/>
        <v>#VALUE!</v>
      </c>
      <c r="M36" t="s">
        <v>46</v>
      </c>
      <c r="N36">
        <v>0</v>
      </c>
      <c r="O36">
        <f t="shared" si="3"/>
        <v>0</v>
      </c>
      <c r="P36">
        <v>1611.6</v>
      </c>
      <c r="Q36">
        <f t="shared" si="4"/>
        <v>162.45967741935482</v>
      </c>
    </row>
    <row r="37" spans="1:17" ht="17.399999999999999">
      <c r="A37" s="2" t="s">
        <v>40</v>
      </c>
      <c r="B37" s="3" t="s">
        <v>44</v>
      </c>
      <c r="D37" t="s">
        <v>45</v>
      </c>
      <c r="E37">
        <v>4</v>
      </c>
      <c r="F37">
        <v>10.3</v>
      </c>
      <c r="G37">
        <v>1120</v>
      </c>
      <c r="H37">
        <v>-24</v>
      </c>
      <c r="I37" t="s">
        <v>46</v>
      </c>
      <c r="J37" t="s">
        <v>46</v>
      </c>
      <c r="L37" t="e">
        <f t="shared" si="5"/>
        <v>#VALUE!</v>
      </c>
      <c r="M37" t="s">
        <v>46</v>
      </c>
      <c r="N37">
        <v>184.9</v>
      </c>
      <c r="O37">
        <f t="shared" si="3"/>
        <v>17.95145631067961</v>
      </c>
      <c r="P37">
        <v>1986.7</v>
      </c>
      <c r="Q37">
        <f t="shared" si="4"/>
        <v>192.88349514563106</v>
      </c>
    </row>
    <row r="38" spans="1:17" ht="17.399999999999999">
      <c r="A38" s="2" t="s">
        <v>41</v>
      </c>
      <c r="B38" s="3" t="s">
        <v>44</v>
      </c>
      <c r="D38" t="s">
        <v>45</v>
      </c>
      <c r="E38">
        <v>4</v>
      </c>
      <c r="F38">
        <v>11.5</v>
      </c>
      <c r="G38">
        <v>560</v>
      </c>
      <c r="H38">
        <v>-28</v>
      </c>
      <c r="I38">
        <v>12.2</v>
      </c>
      <c r="J38">
        <v>29</v>
      </c>
      <c r="K38">
        <v>60</v>
      </c>
      <c r="L38">
        <f t="shared" si="5"/>
        <v>0.48333333333333334</v>
      </c>
      <c r="M38">
        <v>12.1</v>
      </c>
      <c r="N38">
        <v>99.1</v>
      </c>
      <c r="O38">
        <f t="shared" si="3"/>
        <v>8.6173913043478247</v>
      </c>
      <c r="P38">
        <v>3047.5</v>
      </c>
      <c r="Q38">
        <f t="shared" si="4"/>
        <v>265</v>
      </c>
    </row>
    <row r="39" spans="1:17" ht="17.399999999999999">
      <c r="A39" s="2" t="s">
        <v>42</v>
      </c>
      <c r="B39" s="3" t="s">
        <v>44</v>
      </c>
      <c r="D39" t="s">
        <v>45</v>
      </c>
      <c r="E39">
        <v>4</v>
      </c>
      <c r="F39">
        <v>10.4</v>
      </c>
      <c r="G39">
        <v>310</v>
      </c>
      <c r="H39">
        <v>-19</v>
      </c>
      <c r="I39" t="s">
        <v>46</v>
      </c>
      <c r="J39" t="s">
        <v>46</v>
      </c>
      <c r="L39" t="e">
        <f t="shared" si="5"/>
        <v>#VALUE!</v>
      </c>
      <c r="M39" t="s">
        <v>46</v>
      </c>
      <c r="N39">
        <v>130.4</v>
      </c>
      <c r="O39">
        <f t="shared" si="3"/>
        <v>12.538461538461538</v>
      </c>
      <c r="P39">
        <v>2668.9</v>
      </c>
      <c r="Q39">
        <f t="shared" si="4"/>
        <v>256.625</v>
      </c>
    </row>
    <row r="40" spans="1:17" ht="17.399999999999999">
      <c r="A40" s="2" t="s">
        <v>43</v>
      </c>
      <c r="B40" s="3" t="s">
        <v>44</v>
      </c>
      <c r="D40" t="s">
        <v>45</v>
      </c>
      <c r="E40">
        <v>4</v>
      </c>
      <c r="F40">
        <v>10.7</v>
      </c>
      <c r="G40">
        <v>418</v>
      </c>
      <c r="H40">
        <v>-30</v>
      </c>
      <c r="I40" t="s">
        <v>46</v>
      </c>
      <c r="J40" t="s">
        <v>46</v>
      </c>
      <c r="L40" t="e">
        <f t="shared" si="5"/>
        <v>#VALUE!</v>
      </c>
      <c r="M40" t="s">
        <v>46</v>
      </c>
      <c r="N40">
        <v>597.29999999999995</v>
      </c>
      <c r="O40">
        <f t="shared" si="3"/>
        <v>55.822429906542055</v>
      </c>
      <c r="P40">
        <v>2726.7</v>
      </c>
      <c r="Q40">
        <f t="shared" si="4"/>
        <v>254.83177570093457</v>
      </c>
    </row>
    <row r="41" spans="1:17">
      <c r="A41" s="1" t="s">
        <v>49</v>
      </c>
      <c r="B41" s="3" t="s">
        <v>79</v>
      </c>
      <c r="D41" t="s">
        <v>45</v>
      </c>
      <c r="E41">
        <v>4</v>
      </c>
      <c r="F41">
        <v>7.55</v>
      </c>
      <c r="G41">
        <v>492</v>
      </c>
      <c r="H41">
        <v>-36.200000000000003</v>
      </c>
      <c r="I41">
        <v>11.9</v>
      </c>
      <c r="J41">
        <v>92</v>
      </c>
      <c r="K41">
        <v>300</v>
      </c>
      <c r="L41">
        <f t="shared" si="5"/>
        <v>0.30666666666666664</v>
      </c>
      <c r="M41">
        <v>9.6</v>
      </c>
      <c r="N41">
        <v>509.2</v>
      </c>
      <c r="O41">
        <f t="shared" si="3"/>
        <v>67.443708609271525</v>
      </c>
      <c r="P41">
        <v>1858</v>
      </c>
      <c r="Q41">
        <f t="shared" si="4"/>
        <v>246.09271523178808</v>
      </c>
    </row>
    <row r="42" spans="1:17">
      <c r="A42" s="1" t="s">
        <v>50</v>
      </c>
      <c r="B42" s="3" t="s">
        <v>79</v>
      </c>
      <c r="D42" t="s">
        <v>45</v>
      </c>
      <c r="E42">
        <v>4</v>
      </c>
      <c r="F42">
        <v>8.43</v>
      </c>
      <c r="G42">
        <v>414</v>
      </c>
      <c r="H42">
        <v>-35.1</v>
      </c>
      <c r="I42">
        <v>27.6</v>
      </c>
      <c r="J42">
        <v>22</v>
      </c>
      <c r="K42">
        <v>80</v>
      </c>
      <c r="L42">
        <f t="shared" si="5"/>
        <v>0.27500000000000002</v>
      </c>
      <c r="M42">
        <v>28.7</v>
      </c>
      <c r="N42">
        <v>373.6</v>
      </c>
      <c r="O42">
        <f t="shared" si="3"/>
        <v>44.317912218268091</v>
      </c>
      <c r="P42">
        <v>2794.1</v>
      </c>
      <c r="Q42">
        <f t="shared" si="4"/>
        <v>331.44721233689205</v>
      </c>
    </row>
    <row r="43" spans="1:17">
      <c r="A43" s="1" t="s">
        <v>51</v>
      </c>
      <c r="B43" s="3" t="s">
        <v>79</v>
      </c>
      <c r="D43" t="s">
        <v>45</v>
      </c>
      <c r="E43">
        <v>4</v>
      </c>
      <c r="F43">
        <v>8.6</v>
      </c>
      <c r="G43">
        <v>766</v>
      </c>
      <c r="H43">
        <v>-41.9</v>
      </c>
      <c r="I43" t="s">
        <v>46</v>
      </c>
      <c r="J43" t="s">
        <v>46</v>
      </c>
      <c r="K43" t="s">
        <v>46</v>
      </c>
      <c r="L43" t="e">
        <f t="shared" si="5"/>
        <v>#VALUE!</v>
      </c>
      <c r="M43" t="s">
        <v>46</v>
      </c>
      <c r="N43">
        <v>253.9</v>
      </c>
      <c r="O43">
        <f t="shared" si="3"/>
        <v>29.52325581395349</v>
      </c>
      <c r="P43">
        <v>1765.2</v>
      </c>
      <c r="Q43">
        <f t="shared" si="4"/>
        <v>205.2558139534884</v>
      </c>
    </row>
    <row r="44" spans="1:17">
      <c r="A44" s="1" t="s">
        <v>52</v>
      </c>
      <c r="B44" s="3" t="s">
        <v>79</v>
      </c>
      <c r="D44" t="s">
        <v>45</v>
      </c>
      <c r="E44">
        <v>4</v>
      </c>
      <c r="F44">
        <v>8.2200000000000006</v>
      </c>
      <c r="G44">
        <v>643</v>
      </c>
      <c r="H44">
        <v>-27.1</v>
      </c>
      <c r="I44" t="s">
        <v>46</v>
      </c>
      <c r="J44" t="s">
        <v>46</v>
      </c>
      <c r="K44" t="s">
        <v>46</v>
      </c>
      <c r="L44" t="e">
        <f t="shared" si="5"/>
        <v>#VALUE!</v>
      </c>
      <c r="M44" t="s">
        <v>46</v>
      </c>
      <c r="N44">
        <v>278.60000000000002</v>
      </c>
      <c r="O44">
        <f t="shared" si="3"/>
        <v>33.892944038929443</v>
      </c>
      <c r="P44">
        <v>2282.3000000000002</v>
      </c>
      <c r="Q44">
        <f t="shared" si="4"/>
        <v>277.6520681265207</v>
      </c>
    </row>
    <row r="45" spans="1:17">
      <c r="A45" s="1" t="s">
        <v>53</v>
      </c>
      <c r="B45" s="3" t="s">
        <v>79</v>
      </c>
      <c r="D45" t="s">
        <v>45</v>
      </c>
      <c r="E45">
        <v>4</v>
      </c>
      <c r="F45">
        <v>7.4</v>
      </c>
      <c r="G45">
        <v>400</v>
      </c>
      <c r="H45">
        <v>-30.7</v>
      </c>
      <c r="I45" t="s">
        <v>46</v>
      </c>
      <c r="J45" t="s">
        <v>46</v>
      </c>
      <c r="K45" t="s">
        <v>46</v>
      </c>
      <c r="L45" t="e">
        <f t="shared" si="5"/>
        <v>#VALUE!</v>
      </c>
      <c r="M45" t="s">
        <v>46</v>
      </c>
      <c r="N45">
        <v>94.7</v>
      </c>
      <c r="O45">
        <f t="shared" si="3"/>
        <v>12.797297297297296</v>
      </c>
      <c r="P45">
        <v>1262.5</v>
      </c>
      <c r="Q45">
        <f t="shared" si="4"/>
        <v>170.6081081081081</v>
      </c>
    </row>
    <row r="46" spans="1:17">
      <c r="A46" s="1" t="s">
        <v>54</v>
      </c>
      <c r="B46" s="3" t="s">
        <v>79</v>
      </c>
      <c r="D46" t="s">
        <v>45</v>
      </c>
      <c r="E46">
        <v>4</v>
      </c>
      <c r="F46">
        <v>7.79</v>
      </c>
      <c r="G46">
        <v>381</v>
      </c>
      <c r="H46">
        <v>-26.6</v>
      </c>
      <c r="I46" t="s">
        <v>46</v>
      </c>
      <c r="J46" t="s">
        <v>46</v>
      </c>
      <c r="K46" t="s">
        <v>46</v>
      </c>
      <c r="L46" t="e">
        <f t="shared" si="5"/>
        <v>#VALUE!</v>
      </c>
      <c r="M46" t="s">
        <v>46</v>
      </c>
      <c r="N46">
        <v>124.1</v>
      </c>
      <c r="O46">
        <f t="shared" si="3"/>
        <v>15.930680359435172</v>
      </c>
      <c r="P46">
        <v>1320.4</v>
      </c>
      <c r="Q46">
        <f t="shared" si="4"/>
        <v>169.49935815147626</v>
      </c>
    </row>
    <row r="47" spans="1:17">
      <c r="A47" s="1" t="s">
        <v>55</v>
      </c>
      <c r="B47" s="3" t="s">
        <v>79</v>
      </c>
      <c r="D47" t="s">
        <v>45</v>
      </c>
      <c r="E47">
        <v>4</v>
      </c>
      <c r="F47">
        <v>10.199999999999999</v>
      </c>
      <c r="G47">
        <v>6448</v>
      </c>
      <c r="H47">
        <v>-33.200000000000003</v>
      </c>
      <c r="I47" t="s">
        <v>46</v>
      </c>
      <c r="J47" t="s">
        <v>46</v>
      </c>
      <c r="K47" t="s">
        <v>46</v>
      </c>
      <c r="L47" t="e">
        <f t="shared" si="5"/>
        <v>#VALUE!</v>
      </c>
      <c r="M47" t="s">
        <v>46</v>
      </c>
      <c r="N47">
        <v>145.19999999999999</v>
      </c>
      <c r="O47">
        <f t="shared" si="3"/>
        <v>14.235294117647058</v>
      </c>
      <c r="P47">
        <v>1071.7</v>
      </c>
      <c r="Q47">
        <f t="shared" si="4"/>
        <v>105.0686274509804</v>
      </c>
    </row>
    <row r="48" spans="1:17">
      <c r="A48" s="1" t="s">
        <v>56</v>
      </c>
      <c r="B48" s="3" t="s">
        <v>79</v>
      </c>
      <c r="D48" t="s">
        <v>45</v>
      </c>
      <c r="E48">
        <v>4</v>
      </c>
      <c r="F48">
        <v>7.75</v>
      </c>
      <c r="G48">
        <v>328</v>
      </c>
      <c r="H48" t="s">
        <v>46</v>
      </c>
      <c r="I48" t="s">
        <v>46</v>
      </c>
      <c r="J48" t="s">
        <v>46</v>
      </c>
      <c r="K48" t="s">
        <v>46</v>
      </c>
      <c r="L48" t="e">
        <f t="shared" si="5"/>
        <v>#VALUE!</v>
      </c>
      <c r="M48" t="s">
        <v>46</v>
      </c>
      <c r="N48">
        <v>187.5</v>
      </c>
      <c r="O48">
        <f t="shared" si="3"/>
        <v>24.193548387096776</v>
      </c>
      <c r="P48">
        <v>2111.1</v>
      </c>
      <c r="Q48">
        <f t="shared" si="4"/>
        <v>272.39999999999998</v>
      </c>
    </row>
    <row r="49" spans="1:17">
      <c r="A49" s="1" t="s">
        <v>57</v>
      </c>
      <c r="B49" s="3" t="s">
        <v>79</v>
      </c>
      <c r="D49" t="s">
        <v>45</v>
      </c>
      <c r="E49">
        <v>4</v>
      </c>
      <c r="F49">
        <v>8.3000000000000007</v>
      </c>
      <c r="G49">
        <v>361</v>
      </c>
      <c r="H49">
        <v>-27</v>
      </c>
      <c r="I49">
        <v>21.4</v>
      </c>
      <c r="J49">
        <v>117</v>
      </c>
      <c r="K49">
        <v>300</v>
      </c>
      <c r="L49">
        <f t="shared" si="5"/>
        <v>0.39</v>
      </c>
      <c r="M49">
        <v>16.3</v>
      </c>
      <c r="N49">
        <v>246.8</v>
      </c>
      <c r="O49">
        <f t="shared" si="3"/>
        <v>29.734939759036145</v>
      </c>
      <c r="P49">
        <v>2013.4</v>
      </c>
      <c r="Q49">
        <f t="shared" si="4"/>
        <v>242.57831325301203</v>
      </c>
    </row>
    <row r="50" spans="1:17">
      <c r="A50" s="1" t="s">
        <v>58</v>
      </c>
      <c r="B50" s="3" t="s">
        <v>79</v>
      </c>
      <c r="D50" t="s">
        <v>45</v>
      </c>
      <c r="E50">
        <v>4</v>
      </c>
      <c r="F50">
        <v>8.0500000000000007</v>
      </c>
      <c r="G50">
        <v>430</v>
      </c>
      <c r="H50">
        <v>-33.200000000000003</v>
      </c>
      <c r="I50">
        <v>18.899999999999999</v>
      </c>
      <c r="J50">
        <v>35</v>
      </c>
      <c r="K50">
        <v>300</v>
      </c>
      <c r="L50">
        <f t="shared" si="5"/>
        <v>0.11666666666666667</v>
      </c>
      <c r="M50">
        <v>13.9</v>
      </c>
      <c r="N50">
        <v>197.7</v>
      </c>
      <c r="O50">
        <f t="shared" si="3"/>
        <v>24.559006211180122</v>
      </c>
      <c r="P50">
        <v>2124.9</v>
      </c>
      <c r="Q50">
        <f t="shared" si="4"/>
        <v>263.96273291925462</v>
      </c>
    </row>
    <row r="51" spans="1:17">
      <c r="A51" s="1" t="s">
        <v>59</v>
      </c>
      <c r="B51" s="3" t="s">
        <v>79</v>
      </c>
      <c r="D51" t="s">
        <v>45</v>
      </c>
      <c r="E51">
        <v>4</v>
      </c>
      <c r="F51">
        <v>6.71</v>
      </c>
      <c r="G51">
        <v>774</v>
      </c>
      <c r="H51">
        <v>-39.4</v>
      </c>
      <c r="I51">
        <v>8.3000000000000007</v>
      </c>
      <c r="J51">
        <v>6</v>
      </c>
      <c r="K51">
        <v>300</v>
      </c>
      <c r="L51">
        <f t="shared" si="5"/>
        <v>0.02</v>
      </c>
      <c r="M51">
        <v>9.1999999999999993</v>
      </c>
      <c r="N51">
        <v>135.4</v>
      </c>
      <c r="O51">
        <f t="shared" si="3"/>
        <v>20.178837555886737</v>
      </c>
      <c r="P51">
        <v>1608.1</v>
      </c>
      <c r="Q51">
        <f t="shared" si="4"/>
        <v>239.65722801788374</v>
      </c>
    </row>
    <row r="52" spans="1:17">
      <c r="A52" s="1" t="s">
        <v>60</v>
      </c>
      <c r="B52" s="3" t="s">
        <v>79</v>
      </c>
      <c r="D52" t="s">
        <v>45</v>
      </c>
      <c r="E52">
        <v>4</v>
      </c>
      <c r="F52">
        <v>9.11</v>
      </c>
      <c r="G52">
        <v>790</v>
      </c>
      <c r="H52">
        <v>-31.6</v>
      </c>
      <c r="I52">
        <v>12.6</v>
      </c>
      <c r="J52">
        <v>9</v>
      </c>
      <c r="K52">
        <v>300</v>
      </c>
      <c r="L52">
        <f t="shared" si="5"/>
        <v>0.03</v>
      </c>
      <c r="M52">
        <v>13.7</v>
      </c>
      <c r="N52">
        <v>161.80000000000001</v>
      </c>
      <c r="O52">
        <f t="shared" si="3"/>
        <v>17.760702524698136</v>
      </c>
      <c r="P52">
        <v>2449.1</v>
      </c>
      <c r="Q52">
        <f t="shared" si="4"/>
        <v>268.83644346871569</v>
      </c>
    </row>
    <row r="53" spans="1:17">
      <c r="A53" s="1" t="s">
        <v>61</v>
      </c>
      <c r="B53" s="3" t="s">
        <v>79</v>
      </c>
      <c r="D53" t="s">
        <v>45</v>
      </c>
      <c r="E53">
        <v>4</v>
      </c>
      <c r="F53">
        <v>6.68</v>
      </c>
      <c r="G53">
        <v>416</v>
      </c>
      <c r="H53">
        <v>-22</v>
      </c>
      <c r="I53" t="s">
        <v>46</v>
      </c>
      <c r="J53" t="s">
        <v>46</v>
      </c>
      <c r="K53" t="s">
        <v>46</v>
      </c>
      <c r="L53" t="e">
        <f t="shared" si="5"/>
        <v>#VALUE!</v>
      </c>
      <c r="M53" t="s">
        <v>46</v>
      </c>
      <c r="N53">
        <v>155.69999999999999</v>
      </c>
      <c r="O53">
        <f t="shared" si="3"/>
        <v>23.308383233532933</v>
      </c>
      <c r="P53">
        <v>2939.3</v>
      </c>
      <c r="Q53">
        <f t="shared" si="4"/>
        <v>440.01497005988028</v>
      </c>
    </row>
    <row r="54" spans="1:17" ht="17.399999999999999">
      <c r="A54" s="2" t="s">
        <v>62</v>
      </c>
      <c r="B54" s="3" t="s">
        <v>79</v>
      </c>
      <c r="D54" t="s">
        <v>45</v>
      </c>
      <c r="E54">
        <v>4</v>
      </c>
      <c r="F54">
        <v>11.3</v>
      </c>
      <c r="G54">
        <v>217</v>
      </c>
      <c r="H54">
        <v>-40</v>
      </c>
      <c r="I54" t="s">
        <v>46</v>
      </c>
      <c r="J54" t="s">
        <v>46</v>
      </c>
      <c r="K54" t="s">
        <v>46</v>
      </c>
      <c r="L54" t="e">
        <f t="shared" si="5"/>
        <v>#VALUE!</v>
      </c>
      <c r="M54" t="s">
        <v>46</v>
      </c>
      <c r="N54">
        <v>519.9</v>
      </c>
      <c r="O54">
        <f t="shared" si="3"/>
        <v>46.008849557522119</v>
      </c>
      <c r="P54">
        <v>4164.5</v>
      </c>
      <c r="Q54">
        <f t="shared" si="4"/>
        <v>368.53982300884951</v>
      </c>
    </row>
    <row r="55" spans="1:17" ht="17.399999999999999">
      <c r="A55" s="2" t="s">
        <v>63</v>
      </c>
      <c r="B55" s="3" t="s">
        <v>79</v>
      </c>
      <c r="D55" t="s">
        <v>45</v>
      </c>
      <c r="E55">
        <v>4</v>
      </c>
      <c r="F55">
        <v>12.3</v>
      </c>
      <c r="G55">
        <v>281</v>
      </c>
      <c r="H55">
        <v>-20</v>
      </c>
      <c r="I55" t="s">
        <v>46</v>
      </c>
      <c r="J55" t="s">
        <v>46</v>
      </c>
      <c r="K55" t="s">
        <v>46</v>
      </c>
      <c r="L55" t="e">
        <f t="shared" si="5"/>
        <v>#VALUE!</v>
      </c>
      <c r="M55" t="s">
        <v>46</v>
      </c>
      <c r="N55">
        <v>254.2</v>
      </c>
      <c r="O55">
        <f t="shared" si="3"/>
        <v>20.666666666666664</v>
      </c>
      <c r="P55">
        <v>4136.7</v>
      </c>
      <c r="Q55">
        <f t="shared" si="4"/>
        <v>336.31707317073165</v>
      </c>
    </row>
    <row r="56" spans="1:17" ht="17.399999999999999">
      <c r="A56" s="2" t="s">
        <v>64</v>
      </c>
      <c r="B56" s="3" t="s">
        <v>79</v>
      </c>
      <c r="D56" t="s">
        <v>45</v>
      </c>
      <c r="E56">
        <v>4</v>
      </c>
      <c r="F56">
        <v>13.5</v>
      </c>
      <c r="G56">
        <v>339</v>
      </c>
      <c r="H56">
        <v>-22</v>
      </c>
      <c r="I56" t="s">
        <v>46</v>
      </c>
      <c r="J56" t="s">
        <v>46</v>
      </c>
      <c r="K56" t="s">
        <v>46</v>
      </c>
      <c r="L56" t="e">
        <f t="shared" si="5"/>
        <v>#VALUE!</v>
      </c>
      <c r="M56" t="s">
        <v>46</v>
      </c>
      <c r="N56">
        <v>687.5</v>
      </c>
      <c r="O56">
        <f t="shared" si="3"/>
        <v>50.925925925925924</v>
      </c>
      <c r="P56">
        <v>3052.3</v>
      </c>
      <c r="Q56">
        <f t="shared" si="4"/>
        <v>226.09629629629632</v>
      </c>
    </row>
    <row r="57" spans="1:17" ht="17.399999999999999">
      <c r="A57" s="2" t="s">
        <v>65</v>
      </c>
      <c r="B57" s="3" t="s">
        <v>79</v>
      </c>
      <c r="D57" t="s">
        <v>45</v>
      </c>
      <c r="E57">
        <v>4</v>
      </c>
      <c r="F57">
        <v>11.5</v>
      </c>
      <c r="G57">
        <v>316</v>
      </c>
      <c r="H57">
        <v>-28</v>
      </c>
      <c r="I57" t="s">
        <v>46</v>
      </c>
      <c r="J57" t="s">
        <v>46</v>
      </c>
      <c r="K57" t="s">
        <v>46</v>
      </c>
      <c r="L57" t="e">
        <f t="shared" si="5"/>
        <v>#VALUE!</v>
      </c>
      <c r="M57" t="s">
        <v>46</v>
      </c>
      <c r="N57">
        <v>202.9</v>
      </c>
      <c r="O57">
        <f t="shared" si="3"/>
        <v>17.643478260869564</v>
      </c>
      <c r="P57">
        <v>1989.9</v>
      </c>
      <c r="Q57">
        <f t="shared" si="4"/>
        <v>173.03478260869565</v>
      </c>
    </row>
    <row r="58" spans="1:17" ht="17.399999999999999">
      <c r="A58" s="2" t="s">
        <v>66</v>
      </c>
      <c r="B58" s="3" t="s">
        <v>79</v>
      </c>
      <c r="D58" t="s">
        <v>45</v>
      </c>
      <c r="E58">
        <v>4</v>
      </c>
      <c r="F58">
        <v>14.4</v>
      </c>
      <c r="G58">
        <v>635</v>
      </c>
      <c r="H58">
        <v>-32</v>
      </c>
      <c r="I58" t="s">
        <v>46</v>
      </c>
      <c r="J58" t="s">
        <v>46</v>
      </c>
      <c r="K58" t="s">
        <v>46</v>
      </c>
      <c r="L58" t="e">
        <f t="shared" si="5"/>
        <v>#VALUE!</v>
      </c>
      <c r="M58" t="s">
        <v>46</v>
      </c>
      <c r="N58">
        <v>535.29999999999995</v>
      </c>
      <c r="O58">
        <f t="shared" si="3"/>
        <v>37.173611111111107</v>
      </c>
      <c r="P58">
        <v>2535.8000000000002</v>
      </c>
      <c r="Q58">
        <f t="shared" si="4"/>
        <v>176.09722222222223</v>
      </c>
    </row>
    <row r="59" spans="1:17">
      <c r="A59" s="1" t="s">
        <v>67</v>
      </c>
      <c r="B59" s="3" t="s">
        <v>79</v>
      </c>
      <c r="D59" t="s">
        <v>45</v>
      </c>
      <c r="E59">
        <v>4</v>
      </c>
      <c r="F59">
        <v>13.9</v>
      </c>
      <c r="G59">
        <v>379</v>
      </c>
      <c r="H59">
        <v>-48.5</v>
      </c>
      <c r="I59">
        <v>8.6999999999999993</v>
      </c>
      <c r="J59">
        <v>2</v>
      </c>
      <c r="K59">
        <v>240</v>
      </c>
      <c r="L59">
        <f>J59/K59</f>
        <v>8.3333333333333332E-3</v>
      </c>
      <c r="M59">
        <v>9.6999999999999993</v>
      </c>
      <c r="N59">
        <v>152.1</v>
      </c>
      <c r="O59">
        <f t="shared" si="3"/>
        <v>10.942446043165466</v>
      </c>
      <c r="P59">
        <v>2770.7</v>
      </c>
      <c r="Q59">
        <f t="shared" si="4"/>
        <v>199.33093525179854</v>
      </c>
    </row>
    <row r="60" spans="1:17">
      <c r="A60" s="1" t="s">
        <v>68</v>
      </c>
      <c r="B60" s="3" t="s">
        <v>79</v>
      </c>
      <c r="D60" t="s">
        <v>45</v>
      </c>
      <c r="E60">
        <v>4</v>
      </c>
      <c r="F60">
        <v>7.44</v>
      </c>
      <c r="G60">
        <v>1050</v>
      </c>
      <c r="H60">
        <v>-31.9</v>
      </c>
      <c r="I60">
        <v>8.8000000000000007</v>
      </c>
      <c r="J60">
        <v>13</v>
      </c>
      <c r="K60">
        <v>300</v>
      </c>
      <c r="L60">
        <f t="shared" ref="L60:L68" si="6">J60/K60</f>
        <v>4.3333333333333335E-2</v>
      </c>
      <c r="M60">
        <v>9.1999999999999993</v>
      </c>
      <c r="N60">
        <v>196.4</v>
      </c>
      <c r="O60">
        <f t="shared" si="3"/>
        <v>26.397849462365592</v>
      </c>
      <c r="P60">
        <v>1771.8</v>
      </c>
      <c r="Q60">
        <f t="shared" si="4"/>
        <v>238.14516129032256</v>
      </c>
    </row>
    <row r="61" spans="1:17">
      <c r="A61" s="1" t="s">
        <v>69</v>
      </c>
      <c r="B61" s="3" t="s">
        <v>79</v>
      </c>
      <c r="D61" t="s">
        <v>45</v>
      </c>
      <c r="E61">
        <v>4</v>
      </c>
      <c r="F61">
        <v>10.8</v>
      </c>
      <c r="G61">
        <v>276</v>
      </c>
      <c r="H61">
        <v>-41.6</v>
      </c>
      <c r="I61">
        <v>15.7</v>
      </c>
      <c r="J61">
        <v>194</v>
      </c>
      <c r="K61">
        <v>270</v>
      </c>
      <c r="L61">
        <f t="shared" si="6"/>
        <v>0.71851851851851856</v>
      </c>
      <c r="M61">
        <v>14.6</v>
      </c>
      <c r="N61">
        <v>233.8</v>
      </c>
      <c r="O61">
        <f t="shared" si="3"/>
        <v>21.648148148148149</v>
      </c>
      <c r="P61">
        <v>2949.2</v>
      </c>
      <c r="Q61">
        <f t="shared" si="4"/>
        <v>273.07407407407402</v>
      </c>
    </row>
    <row r="62" spans="1:17">
      <c r="A62" s="1" t="s">
        <v>70</v>
      </c>
      <c r="B62" s="3" t="s">
        <v>79</v>
      </c>
      <c r="D62" t="s">
        <v>45</v>
      </c>
      <c r="E62">
        <v>4</v>
      </c>
      <c r="F62">
        <v>7.45</v>
      </c>
      <c r="G62">
        <v>335</v>
      </c>
      <c r="H62">
        <v>-44.3</v>
      </c>
      <c r="I62">
        <v>19.2</v>
      </c>
      <c r="J62">
        <v>239</v>
      </c>
      <c r="K62">
        <v>300</v>
      </c>
      <c r="L62">
        <f t="shared" si="6"/>
        <v>0.79666666666666663</v>
      </c>
      <c r="M62">
        <v>16.3</v>
      </c>
      <c r="N62">
        <v>1033.0999999999999</v>
      </c>
      <c r="O62">
        <f t="shared" si="3"/>
        <v>138.67114093959731</v>
      </c>
      <c r="P62">
        <v>2382.9</v>
      </c>
      <c r="Q62">
        <f t="shared" si="4"/>
        <v>319.85234899328862</v>
      </c>
    </row>
    <row r="63" spans="1:17">
      <c r="A63" s="1" t="s">
        <v>71</v>
      </c>
      <c r="B63" s="3" t="s">
        <v>79</v>
      </c>
      <c r="D63" t="s">
        <v>45</v>
      </c>
      <c r="E63">
        <v>4</v>
      </c>
      <c r="F63">
        <v>11.3</v>
      </c>
      <c r="G63">
        <v>880</v>
      </c>
      <c r="H63">
        <v>-44.7</v>
      </c>
      <c r="I63">
        <v>10.7</v>
      </c>
      <c r="J63">
        <v>90</v>
      </c>
      <c r="K63">
        <v>190</v>
      </c>
      <c r="L63">
        <f t="shared" si="6"/>
        <v>0.47368421052631576</v>
      </c>
      <c r="M63">
        <v>11.2</v>
      </c>
      <c r="N63">
        <v>538</v>
      </c>
      <c r="O63">
        <f t="shared" si="3"/>
        <v>47.610619469026545</v>
      </c>
      <c r="P63">
        <v>2644.9</v>
      </c>
      <c r="Q63">
        <f t="shared" si="4"/>
        <v>234.06194690265485</v>
      </c>
    </row>
    <row r="64" spans="1:17">
      <c r="A64" s="1" t="s">
        <v>72</v>
      </c>
      <c r="B64" s="3" t="s">
        <v>79</v>
      </c>
      <c r="D64" t="s">
        <v>45</v>
      </c>
      <c r="E64">
        <v>4</v>
      </c>
      <c r="F64" t="s">
        <v>46</v>
      </c>
      <c r="G64" t="s">
        <v>46</v>
      </c>
      <c r="H64">
        <v>-23.5</v>
      </c>
      <c r="I64" t="s">
        <v>46</v>
      </c>
      <c r="J64" t="s">
        <v>46</v>
      </c>
      <c r="K64" t="s">
        <v>46</v>
      </c>
      <c r="M64" t="s">
        <v>46</v>
      </c>
      <c r="N64">
        <v>280.10000000000002</v>
      </c>
      <c r="O64" t="e">
        <f t="shared" si="3"/>
        <v>#VALUE!</v>
      </c>
      <c r="P64">
        <v>3161.4</v>
      </c>
      <c r="Q64" t="e">
        <f t="shared" si="4"/>
        <v>#VALUE!</v>
      </c>
    </row>
    <row r="65" spans="1:17">
      <c r="A65" s="1" t="s">
        <v>73</v>
      </c>
      <c r="B65" s="3" t="s">
        <v>79</v>
      </c>
      <c r="D65" t="s">
        <v>45</v>
      </c>
      <c r="E65">
        <v>4</v>
      </c>
      <c r="F65">
        <v>9.66</v>
      </c>
      <c r="G65">
        <v>516</v>
      </c>
      <c r="H65">
        <v>-36.4</v>
      </c>
      <c r="I65">
        <v>9.9</v>
      </c>
      <c r="J65">
        <v>87</v>
      </c>
      <c r="K65">
        <v>140</v>
      </c>
      <c r="L65">
        <f t="shared" si="6"/>
        <v>0.62142857142857144</v>
      </c>
      <c r="M65">
        <v>11.3</v>
      </c>
      <c r="N65">
        <v>354.6</v>
      </c>
      <c r="O65">
        <f t="shared" si="3"/>
        <v>36.70807453416149</v>
      </c>
      <c r="P65">
        <v>2482.6</v>
      </c>
      <c r="Q65">
        <f t="shared" si="4"/>
        <v>256.99792960662523</v>
      </c>
    </row>
    <row r="66" spans="1:17">
      <c r="A66" s="1" t="s">
        <v>74</v>
      </c>
      <c r="B66" s="3" t="s">
        <v>79</v>
      </c>
      <c r="D66" t="s">
        <v>45</v>
      </c>
      <c r="E66">
        <v>4</v>
      </c>
      <c r="F66">
        <v>20.100000000000001</v>
      </c>
      <c r="G66">
        <v>211</v>
      </c>
      <c r="H66">
        <v>-34.6</v>
      </c>
      <c r="I66" t="s">
        <v>46</v>
      </c>
      <c r="J66" t="s">
        <v>46</v>
      </c>
      <c r="K66" t="s">
        <v>46</v>
      </c>
      <c r="N66">
        <v>1114.7</v>
      </c>
      <c r="O66">
        <f t="shared" si="3"/>
        <v>55.457711442786071</v>
      </c>
      <c r="P66">
        <v>5800.6</v>
      </c>
      <c r="Q66">
        <f t="shared" si="4"/>
        <v>288.58706467661693</v>
      </c>
    </row>
    <row r="67" spans="1:17">
      <c r="A67" s="1" t="s">
        <v>75</v>
      </c>
      <c r="B67" s="3" t="s">
        <v>79</v>
      </c>
      <c r="D67" t="s">
        <v>45</v>
      </c>
      <c r="E67">
        <v>4</v>
      </c>
      <c r="F67">
        <v>10.4</v>
      </c>
      <c r="G67">
        <v>303</v>
      </c>
      <c r="H67" t="s">
        <v>46</v>
      </c>
      <c r="I67">
        <v>9.8000000000000007</v>
      </c>
      <c r="J67">
        <v>31</v>
      </c>
      <c r="K67">
        <v>180</v>
      </c>
      <c r="L67">
        <f t="shared" si="6"/>
        <v>0.17222222222222222</v>
      </c>
      <c r="M67">
        <v>10.1</v>
      </c>
      <c r="N67">
        <v>458.1</v>
      </c>
      <c r="O67">
        <f t="shared" ref="O67:O70" si="7">N67/F67</f>
        <v>44.048076923076927</v>
      </c>
      <c r="P67">
        <v>2191.6999999999998</v>
      </c>
      <c r="Q67">
        <f t="shared" ref="Q67:Q79" si="8">P67/F67</f>
        <v>210.74038461538458</v>
      </c>
    </row>
    <row r="68" spans="1:17" ht="17.399999999999999">
      <c r="A68" s="2" t="s">
        <v>76</v>
      </c>
      <c r="B68" s="3" t="s">
        <v>79</v>
      </c>
      <c r="D68" t="s">
        <v>45</v>
      </c>
      <c r="E68">
        <v>4</v>
      </c>
      <c r="F68">
        <v>17.899999999999999</v>
      </c>
      <c r="G68">
        <v>480</v>
      </c>
      <c r="H68">
        <v>-33</v>
      </c>
      <c r="I68">
        <v>9</v>
      </c>
      <c r="J68">
        <v>135</v>
      </c>
      <c r="K68">
        <v>180</v>
      </c>
      <c r="L68">
        <f t="shared" si="6"/>
        <v>0.75</v>
      </c>
      <c r="M68">
        <v>10.1</v>
      </c>
      <c r="N68">
        <v>252.9</v>
      </c>
      <c r="O68">
        <f t="shared" si="7"/>
        <v>14.128491620111733</v>
      </c>
      <c r="P68">
        <v>2354</v>
      </c>
      <c r="Q68">
        <f t="shared" si="8"/>
        <v>131.50837988826817</v>
      </c>
    </row>
    <row r="69" spans="1:17" ht="17.399999999999999">
      <c r="A69" s="2" t="s">
        <v>77</v>
      </c>
      <c r="B69" s="3" t="s">
        <v>79</v>
      </c>
      <c r="D69" t="s">
        <v>45</v>
      </c>
      <c r="E69">
        <v>4</v>
      </c>
      <c r="F69">
        <v>13.6</v>
      </c>
      <c r="G69">
        <v>816</v>
      </c>
      <c r="H69">
        <v>-31</v>
      </c>
      <c r="I69" t="s">
        <v>46</v>
      </c>
      <c r="J69" t="s">
        <v>46</v>
      </c>
      <c r="M69" t="s">
        <v>46</v>
      </c>
      <c r="N69">
        <v>0</v>
      </c>
      <c r="O69">
        <f t="shared" si="7"/>
        <v>0</v>
      </c>
      <c r="P69">
        <v>794.8</v>
      </c>
      <c r="Q69">
        <f t="shared" si="8"/>
        <v>58.441176470588232</v>
      </c>
    </row>
    <row r="70" spans="1:17" ht="17.399999999999999">
      <c r="A70" s="4" t="s">
        <v>78</v>
      </c>
      <c r="B70" s="3" t="s">
        <v>79</v>
      </c>
      <c r="D70" t="s">
        <v>45</v>
      </c>
      <c r="E70">
        <v>4</v>
      </c>
      <c r="F70">
        <v>9.92</v>
      </c>
      <c r="G70">
        <v>326</v>
      </c>
      <c r="H70">
        <v>-32</v>
      </c>
      <c r="I70" t="s">
        <v>46</v>
      </c>
      <c r="J70" t="s">
        <v>46</v>
      </c>
      <c r="M70" t="s">
        <v>46</v>
      </c>
      <c r="N70" t="s">
        <v>46</v>
      </c>
      <c r="O70" t="e">
        <f t="shared" si="7"/>
        <v>#VALUE!</v>
      </c>
      <c r="P70" t="s">
        <v>46</v>
      </c>
      <c r="Q70" t="e">
        <f t="shared" si="8"/>
        <v>#VALUE!</v>
      </c>
    </row>
    <row r="71" spans="1:17">
      <c r="A71" s="5" t="s">
        <v>80</v>
      </c>
      <c r="B71" s="3" t="s">
        <v>103</v>
      </c>
      <c r="D71" t="s">
        <v>105</v>
      </c>
      <c r="E71">
        <v>4</v>
      </c>
      <c r="F71">
        <v>11.4</v>
      </c>
      <c r="G71">
        <v>890</v>
      </c>
      <c r="H71">
        <v>-28.6</v>
      </c>
      <c r="I71">
        <v>18.7</v>
      </c>
      <c r="J71">
        <v>357</v>
      </c>
      <c r="K71">
        <v>300</v>
      </c>
      <c r="L71">
        <f>J71/K71</f>
        <v>1.19</v>
      </c>
      <c r="M71">
        <v>18.3</v>
      </c>
      <c r="N71">
        <v>172</v>
      </c>
      <c r="O71">
        <f>N71/F71</f>
        <v>15.087719298245613</v>
      </c>
      <c r="P71">
        <v>1903.8</v>
      </c>
      <c r="Q71">
        <f t="shared" si="8"/>
        <v>167</v>
      </c>
    </row>
    <row r="72" spans="1:17">
      <c r="A72" s="1" t="s">
        <v>81</v>
      </c>
      <c r="B72" s="3" t="s">
        <v>103</v>
      </c>
      <c r="D72" t="s">
        <v>105</v>
      </c>
      <c r="E72">
        <v>4</v>
      </c>
      <c r="F72">
        <v>12.9</v>
      </c>
      <c r="G72">
        <v>510</v>
      </c>
      <c r="H72">
        <v>-22.2</v>
      </c>
      <c r="I72" t="s">
        <v>46</v>
      </c>
      <c r="J72" t="s">
        <v>46</v>
      </c>
      <c r="K72" t="s">
        <v>46</v>
      </c>
      <c r="L72" t="e">
        <f>J72/K72</f>
        <v>#VALUE!</v>
      </c>
      <c r="M72" t="s">
        <v>46</v>
      </c>
      <c r="N72">
        <v>0</v>
      </c>
      <c r="O72">
        <f>N72/F72</f>
        <v>0</v>
      </c>
      <c r="P72">
        <v>2516</v>
      </c>
      <c r="Q72">
        <f t="shared" si="8"/>
        <v>195.03875968992247</v>
      </c>
    </row>
    <row r="73" spans="1:17">
      <c r="A73" s="1" t="s">
        <v>82</v>
      </c>
      <c r="B73" s="3" t="s">
        <v>103</v>
      </c>
      <c r="D73" t="s">
        <v>105</v>
      </c>
      <c r="E73">
        <v>4</v>
      </c>
      <c r="F73">
        <v>7.87</v>
      </c>
      <c r="G73">
        <v>1390</v>
      </c>
      <c r="H73">
        <v>-43</v>
      </c>
      <c r="I73">
        <v>11</v>
      </c>
      <c r="J73">
        <v>310</v>
      </c>
      <c r="K73">
        <v>90</v>
      </c>
      <c r="L73">
        <f>J73/K73</f>
        <v>3.4444444444444446</v>
      </c>
      <c r="M73">
        <v>12.1</v>
      </c>
      <c r="N73">
        <v>51.6</v>
      </c>
      <c r="O73" t="e">
        <f>#REF!/F73</f>
        <v>#REF!</v>
      </c>
      <c r="P73">
        <v>3107</v>
      </c>
      <c r="Q73">
        <f t="shared" si="8"/>
        <v>394.79034307496823</v>
      </c>
    </row>
    <row r="74" spans="1:17">
      <c r="A74" s="1" t="s">
        <v>83</v>
      </c>
      <c r="B74" s="3" t="s">
        <v>103</v>
      </c>
      <c r="D74" t="s">
        <v>105</v>
      </c>
      <c r="E74">
        <v>4</v>
      </c>
      <c r="F74">
        <v>12.8</v>
      </c>
      <c r="G74">
        <v>504</v>
      </c>
      <c r="H74">
        <v>-43.2</v>
      </c>
      <c r="I74" t="s">
        <v>46</v>
      </c>
      <c r="J74" t="s">
        <v>46</v>
      </c>
      <c r="K74" t="s">
        <v>46</v>
      </c>
      <c r="L74" t="e">
        <f t="shared" ref="L74:L79" si="9">J74/K74</f>
        <v>#VALUE!</v>
      </c>
      <c r="M74" t="s">
        <v>46</v>
      </c>
      <c r="N74">
        <v>258.2</v>
      </c>
      <c r="O74">
        <f>N74/F74</f>
        <v>20.171874999999996</v>
      </c>
      <c r="P74">
        <v>2462.6999999999998</v>
      </c>
      <c r="Q74">
        <f t="shared" si="8"/>
        <v>192.39843749999997</v>
      </c>
    </row>
    <row r="75" spans="1:17">
      <c r="A75" s="1" t="s">
        <v>84</v>
      </c>
      <c r="B75" s="3" t="s">
        <v>103</v>
      </c>
      <c r="D75" t="s">
        <v>105</v>
      </c>
      <c r="E75">
        <v>4</v>
      </c>
      <c r="F75">
        <v>4.3499999999999996</v>
      </c>
      <c r="G75">
        <v>979</v>
      </c>
      <c r="H75">
        <v>-40.200000000000003</v>
      </c>
      <c r="I75" t="s">
        <v>46</v>
      </c>
      <c r="J75" t="s">
        <v>46</v>
      </c>
      <c r="K75" t="s">
        <v>46</v>
      </c>
      <c r="L75" t="e">
        <f t="shared" si="9"/>
        <v>#VALUE!</v>
      </c>
      <c r="M75" t="s">
        <v>46</v>
      </c>
      <c r="N75">
        <v>160.4</v>
      </c>
      <c r="O75">
        <f>N75/F75</f>
        <v>36.873563218390807</v>
      </c>
      <c r="P75">
        <v>1536.4</v>
      </c>
      <c r="Q75">
        <f t="shared" si="8"/>
        <v>353.19540229885064</v>
      </c>
    </row>
    <row r="76" spans="1:17">
      <c r="A76" s="1" t="s">
        <v>85</v>
      </c>
      <c r="B76" s="3" t="s">
        <v>103</v>
      </c>
      <c r="D76" t="s">
        <v>105</v>
      </c>
      <c r="E76">
        <v>4</v>
      </c>
      <c r="F76">
        <v>16.3</v>
      </c>
      <c r="G76">
        <v>1730</v>
      </c>
      <c r="H76">
        <v>-60.9</v>
      </c>
      <c r="I76">
        <v>11.4</v>
      </c>
      <c r="J76">
        <v>490</v>
      </c>
      <c r="K76">
        <v>300</v>
      </c>
      <c r="L76">
        <f t="shared" si="9"/>
        <v>1.6333333333333333</v>
      </c>
      <c r="M76">
        <v>11</v>
      </c>
      <c r="N76">
        <v>327.8</v>
      </c>
      <c r="O76">
        <f>N76/F76</f>
        <v>20.110429447852759</v>
      </c>
      <c r="P76">
        <v>2538.6999999999998</v>
      </c>
      <c r="Q76">
        <f t="shared" si="8"/>
        <v>155.7484662576687</v>
      </c>
    </row>
    <row r="77" spans="1:17">
      <c r="A77" s="1" t="s">
        <v>86</v>
      </c>
      <c r="B77" s="3" t="s">
        <v>103</v>
      </c>
      <c r="D77" t="s">
        <v>105</v>
      </c>
      <c r="E77">
        <v>4</v>
      </c>
      <c r="F77">
        <v>9.6300000000000008</v>
      </c>
      <c r="G77">
        <v>522</v>
      </c>
      <c r="H77">
        <v>-17.399999999999999</v>
      </c>
      <c r="I77" t="s">
        <v>46</v>
      </c>
      <c r="J77" t="s">
        <v>46</v>
      </c>
      <c r="K77" t="s">
        <v>46</v>
      </c>
      <c r="L77" t="e">
        <f t="shared" si="9"/>
        <v>#VALUE!</v>
      </c>
      <c r="M77" t="s">
        <v>46</v>
      </c>
      <c r="N77">
        <v>162.30000000000001</v>
      </c>
      <c r="O77">
        <f t="shared" ref="O77:O79" si="10">N77/F77</f>
        <v>16.853582554517132</v>
      </c>
      <c r="P77">
        <v>1978.8</v>
      </c>
      <c r="Q77">
        <f t="shared" si="8"/>
        <v>205.48286604361368</v>
      </c>
    </row>
    <row r="78" spans="1:17">
      <c r="A78" s="1" t="s">
        <v>87</v>
      </c>
      <c r="B78" s="3" t="s">
        <v>103</v>
      </c>
      <c r="D78" t="s">
        <v>105</v>
      </c>
      <c r="E78">
        <v>4</v>
      </c>
      <c r="F78">
        <v>8.56</v>
      </c>
      <c r="G78">
        <v>586</v>
      </c>
      <c r="H78">
        <v>-32.4</v>
      </c>
      <c r="I78">
        <v>11.6</v>
      </c>
      <c r="J78">
        <v>93</v>
      </c>
      <c r="K78">
        <v>180</v>
      </c>
      <c r="L78">
        <f t="shared" si="9"/>
        <v>0.51666666666666672</v>
      </c>
      <c r="M78">
        <v>12.2</v>
      </c>
      <c r="N78">
        <v>237.9</v>
      </c>
      <c r="O78">
        <f t="shared" si="10"/>
        <v>27.792056074766354</v>
      </c>
      <c r="P78">
        <v>1958.1</v>
      </c>
      <c r="Q78">
        <f t="shared" si="8"/>
        <v>228.74999999999997</v>
      </c>
    </row>
    <row r="79" spans="1:17">
      <c r="A79" s="1" t="s">
        <v>88</v>
      </c>
      <c r="B79" s="3" t="s">
        <v>103</v>
      </c>
      <c r="D79" t="s">
        <v>105</v>
      </c>
      <c r="E79">
        <v>4</v>
      </c>
      <c r="F79">
        <v>10.3</v>
      </c>
      <c r="G79">
        <v>457</v>
      </c>
      <c r="H79">
        <v>-29.9</v>
      </c>
      <c r="I79">
        <v>14.8</v>
      </c>
      <c r="J79">
        <v>223</v>
      </c>
      <c r="K79">
        <v>120</v>
      </c>
      <c r="L79">
        <f t="shared" si="9"/>
        <v>1.8583333333333334</v>
      </c>
      <c r="M79">
        <v>13.7</v>
      </c>
      <c r="N79">
        <v>208</v>
      </c>
      <c r="O79">
        <f t="shared" si="10"/>
        <v>20.194174757281552</v>
      </c>
      <c r="P79">
        <v>2378.6</v>
      </c>
      <c r="Q79">
        <f t="shared" si="8"/>
        <v>230.93203883495144</v>
      </c>
    </row>
    <row r="80" spans="1:17" ht="17.399999999999999">
      <c r="A80" s="2" t="s">
        <v>89</v>
      </c>
      <c r="B80" s="3" t="s">
        <v>103</v>
      </c>
      <c r="D80" t="s">
        <v>105</v>
      </c>
      <c r="E80">
        <v>4</v>
      </c>
      <c r="F80">
        <v>8.1</v>
      </c>
      <c r="G80">
        <v>925</v>
      </c>
      <c r="H80">
        <v>-22</v>
      </c>
      <c r="I80" t="s">
        <v>46</v>
      </c>
      <c r="J80" t="s">
        <v>46</v>
      </c>
      <c r="K80" t="s">
        <v>46</v>
      </c>
      <c r="L80" t="e">
        <f>J80/K80</f>
        <v>#VALUE!</v>
      </c>
      <c r="M80" t="s">
        <v>46</v>
      </c>
      <c r="N80">
        <v>305.60000000000002</v>
      </c>
      <c r="O80">
        <f>N80/F80</f>
        <v>37.728395061728399</v>
      </c>
      <c r="P80">
        <v>1741.8</v>
      </c>
      <c r="Q80">
        <f>P80/F80</f>
        <v>215.03703703703704</v>
      </c>
    </row>
    <row r="81" spans="1:17" ht="17.399999999999999">
      <c r="A81" s="2" t="s">
        <v>90</v>
      </c>
      <c r="B81" s="3" t="s">
        <v>103</v>
      </c>
      <c r="D81" t="s">
        <v>105</v>
      </c>
      <c r="E81">
        <v>4</v>
      </c>
      <c r="F81">
        <v>6.44</v>
      </c>
      <c r="G81">
        <v>912</v>
      </c>
      <c r="H81">
        <v>-26</v>
      </c>
      <c r="I81" t="s">
        <v>46</v>
      </c>
      <c r="J81" t="s">
        <v>46</v>
      </c>
      <c r="K81" t="s">
        <v>46</v>
      </c>
      <c r="M81" t="s">
        <v>46</v>
      </c>
      <c r="N81" t="s">
        <v>46</v>
      </c>
      <c r="P81" t="s">
        <v>46</v>
      </c>
    </row>
    <row r="82" spans="1:17" ht="17.399999999999999">
      <c r="A82" s="4" t="s">
        <v>91</v>
      </c>
      <c r="B82" s="3" t="s">
        <v>103</v>
      </c>
      <c r="D82" t="s">
        <v>105</v>
      </c>
      <c r="E82">
        <v>4</v>
      </c>
      <c r="F82">
        <v>10.4</v>
      </c>
      <c r="G82">
        <v>707</v>
      </c>
      <c r="H82">
        <v>-24</v>
      </c>
      <c r="I82">
        <v>10.7</v>
      </c>
      <c r="J82">
        <v>35</v>
      </c>
      <c r="K82">
        <v>40</v>
      </c>
      <c r="L82">
        <f t="shared" ref="L82:L130" si="11">J82/K82</f>
        <v>0.875</v>
      </c>
      <c r="M82">
        <v>12.1</v>
      </c>
      <c r="N82">
        <v>207.7</v>
      </c>
      <c r="O82">
        <f t="shared" ref="O82:O132" si="12">N82/F82</f>
        <v>19.971153846153843</v>
      </c>
      <c r="P82">
        <v>1886.9</v>
      </c>
      <c r="Q82">
        <f t="shared" ref="Q82:Q145" si="13">P82/F82</f>
        <v>181.43269230769232</v>
      </c>
    </row>
    <row r="83" spans="1:17" ht="17.399999999999999">
      <c r="A83" s="2" t="s">
        <v>92</v>
      </c>
      <c r="B83" s="3" t="s">
        <v>103</v>
      </c>
      <c r="D83" t="s">
        <v>105</v>
      </c>
      <c r="E83">
        <v>4</v>
      </c>
      <c r="F83">
        <v>9.1199999999999992</v>
      </c>
      <c r="G83">
        <v>861</v>
      </c>
      <c r="H83">
        <v>-21</v>
      </c>
      <c r="I83" t="s">
        <v>46</v>
      </c>
      <c r="J83" t="s">
        <v>46</v>
      </c>
      <c r="K83" t="s">
        <v>46</v>
      </c>
      <c r="L83" t="e">
        <f t="shared" si="11"/>
        <v>#VALUE!</v>
      </c>
      <c r="M83" t="s">
        <v>46</v>
      </c>
      <c r="N83">
        <v>53.5</v>
      </c>
      <c r="O83">
        <f t="shared" si="12"/>
        <v>5.8662280701754392</v>
      </c>
      <c r="P83">
        <v>1376.1</v>
      </c>
      <c r="Q83">
        <f t="shared" si="13"/>
        <v>150.88815789473685</v>
      </c>
    </row>
    <row r="84" spans="1:17" ht="17.399999999999999">
      <c r="A84" s="2" t="s">
        <v>93</v>
      </c>
      <c r="B84" s="3" t="s">
        <v>103</v>
      </c>
      <c r="D84" t="s">
        <v>105</v>
      </c>
      <c r="E84">
        <v>4</v>
      </c>
      <c r="F84">
        <v>7.04</v>
      </c>
      <c r="G84">
        <v>748</v>
      </c>
      <c r="H84">
        <v>-28</v>
      </c>
      <c r="I84" t="s">
        <v>46</v>
      </c>
      <c r="J84" t="s">
        <v>46</v>
      </c>
      <c r="K84" t="s">
        <v>46</v>
      </c>
      <c r="L84" t="e">
        <f t="shared" si="11"/>
        <v>#VALUE!</v>
      </c>
      <c r="M84" t="s">
        <v>46</v>
      </c>
      <c r="N84">
        <v>94.7</v>
      </c>
      <c r="O84">
        <f t="shared" si="12"/>
        <v>13.451704545454545</v>
      </c>
      <c r="P84">
        <v>1225.3</v>
      </c>
      <c r="Q84">
        <f t="shared" si="13"/>
        <v>174.04829545454544</v>
      </c>
    </row>
    <row r="85" spans="1:17" ht="17.399999999999999">
      <c r="A85" s="2" t="s">
        <v>94</v>
      </c>
      <c r="B85" s="3" t="s">
        <v>103</v>
      </c>
      <c r="D85" t="s">
        <v>105</v>
      </c>
      <c r="E85">
        <v>4</v>
      </c>
      <c r="F85">
        <v>6.93</v>
      </c>
      <c r="G85">
        <v>1300</v>
      </c>
      <c r="H85">
        <v>-20</v>
      </c>
      <c r="I85" t="s">
        <v>46</v>
      </c>
      <c r="J85" t="s">
        <v>46</v>
      </c>
      <c r="K85" t="s">
        <v>46</v>
      </c>
      <c r="L85" t="e">
        <f t="shared" si="11"/>
        <v>#VALUE!</v>
      </c>
      <c r="M85" t="s">
        <v>46</v>
      </c>
      <c r="N85">
        <v>128.69999999999999</v>
      </c>
      <c r="O85">
        <f t="shared" si="12"/>
        <v>18.571428571428569</v>
      </c>
      <c r="P85">
        <v>1092.5</v>
      </c>
      <c r="Q85">
        <f t="shared" si="13"/>
        <v>157.64790764790766</v>
      </c>
    </row>
    <row r="86" spans="1:17" ht="17.399999999999999">
      <c r="A86" s="2" t="s">
        <v>95</v>
      </c>
      <c r="B86" s="3" t="s">
        <v>103</v>
      </c>
      <c r="D86" t="s">
        <v>105</v>
      </c>
      <c r="E86">
        <v>4</v>
      </c>
      <c r="F86">
        <v>5.83</v>
      </c>
      <c r="G86">
        <v>778</v>
      </c>
      <c r="H86">
        <v>-25</v>
      </c>
      <c r="I86" t="s">
        <v>46</v>
      </c>
      <c r="J86" t="s">
        <v>46</v>
      </c>
      <c r="K86" t="s">
        <v>46</v>
      </c>
      <c r="L86" t="e">
        <f t="shared" si="11"/>
        <v>#VALUE!</v>
      </c>
      <c r="M86" t="s">
        <v>46</v>
      </c>
      <c r="N86">
        <v>172.9</v>
      </c>
      <c r="O86">
        <f t="shared" si="12"/>
        <v>29.656946826758148</v>
      </c>
      <c r="P86">
        <v>1769</v>
      </c>
      <c r="Q86">
        <f t="shared" si="13"/>
        <v>303.4305317324185</v>
      </c>
    </row>
    <row r="87" spans="1:17" ht="17.399999999999999">
      <c r="A87" s="2" t="s">
        <v>96</v>
      </c>
      <c r="B87" s="3" t="s">
        <v>103</v>
      </c>
      <c r="D87" t="s">
        <v>105</v>
      </c>
      <c r="E87">
        <v>4</v>
      </c>
      <c r="F87">
        <v>10.5</v>
      </c>
      <c r="G87">
        <v>391</v>
      </c>
      <c r="H87">
        <v>-45</v>
      </c>
      <c r="I87" t="s">
        <v>46</v>
      </c>
      <c r="J87" t="s">
        <v>46</v>
      </c>
      <c r="K87" t="s">
        <v>46</v>
      </c>
      <c r="L87" t="e">
        <f t="shared" si="11"/>
        <v>#VALUE!</v>
      </c>
      <c r="M87" t="s">
        <v>46</v>
      </c>
      <c r="N87">
        <v>169.3</v>
      </c>
      <c r="O87">
        <f t="shared" si="12"/>
        <v>16.123809523809523</v>
      </c>
      <c r="P87">
        <v>2213.4</v>
      </c>
      <c r="Q87">
        <f t="shared" si="13"/>
        <v>210.8</v>
      </c>
    </row>
    <row r="88" spans="1:17" ht="17.399999999999999">
      <c r="A88" s="2" t="s">
        <v>97</v>
      </c>
      <c r="B88" s="3" t="s">
        <v>103</v>
      </c>
      <c r="D88" t="s">
        <v>105</v>
      </c>
      <c r="E88">
        <v>4</v>
      </c>
      <c r="F88">
        <v>6.71</v>
      </c>
      <c r="G88">
        <v>769</v>
      </c>
      <c r="H88">
        <v>-19</v>
      </c>
      <c r="I88" t="s">
        <v>46</v>
      </c>
      <c r="J88" t="s">
        <v>46</v>
      </c>
      <c r="K88" t="s">
        <v>46</v>
      </c>
      <c r="L88" t="e">
        <f t="shared" si="11"/>
        <v>#VALUE!</v>
      </c>
      <c r="M88" t="s">
        <v>46</v>
      </c>
      <c r="N88">
        <v>136.1</v>
      </c>
      <c r="O88">
        <f t="shared" si="12"/>
        <v>20.283159463487333</v>
      </c>
      <c r="P88">
        <v>1517.2</v>
      </c>
      <c r="Q88">
        <f t="shared" si="13"/>
        <v>226.11028315946351</v>
      </c>
    </row>
    <row r="89" spans="1:17" ht="17.399999999999999">
      <c r="A89" s="2" t="s">
        <v>98</v>
      </c>
      <c r="B89" s="3" t="s">
        <v>103</v>
      </c>
      <c r="D89" t="s">
        <v>105</v>
      </c>
      <c r="E89">
        <v>4</v>
      </c>
      <c r="F89">
        <v>6.73</v>
      </c>
      <c r="G89">
        <v>857</v>
      </c>
      <c r="H89">
        <v>-51</v>
      </c>
      <c r="J89">
        <v>0</v>
      </c>
      <c r="K89">
        <v>120</v>
      </c>
      <c r="L89">
        <f t="shared" si="11"/>
        <v>0</v>
      </c>
      <c r="N89">
        <v>0</v>
      </c>
      <c r="O89">
        <f t="shared" si="12"/>
        <v>0</v>
      </c>
      <c r="P89">
        <v>718.9</v>
      </c>
      <c r="Q89">
        <f t="shared" si="13"/>
        <v>106.82020802377413</v>
      </c>
    </row>
    <row r="90" spans="1:17" ht="17.399999999999999">
      <c r="A90" s="2" t="s">
        <v>99</v>
      </c>
      <c r="B90" s="3" t="s">
        <v>103</v>
      </c>
      <c r="D90" t="s">
        <v>105</v>
      </c>
      <c r="E90">
        <v>4</v>
      </c>
      <c r="F90">
        <v>9.35</v>
      </c>
      <c r="G90">
        <v>826</v>
      </c>
      <c r="H90">
        <v>-26</v>
      </c>
      <c r="I90" t="s">
        <v>46</v>
      </c>
      <c r="J90" t="s">
        <v>46</v>
      </c>
      <c r="K90" t="s">
        <v>46</v>
      </c>
      <c r="L90" t="e">
        <f t="shared" si="11"/>
        <v>#VALUE!</v>
      </c>
      <c r="M90" t="s">
        <v>46</v>
      </c>
      <c r="N90" t="s">
        <v>46</v>
      </c>
      <c r="O90" t="e">
        <f t="shared" si="12"/>
        <v>#VALUE!</v>
      </c>
      <c r="P90" t="s">
        <v>46</v>
      </c>
      <c r="Q90" t="e">
        <f t="shared" si="13"/>
        <v>#VALUE!</v>
      </c>
    </row>
    <row r="91" spans="1:17" ht="17.399999999999999">
      <c r="A91" s="2" t="s">
        <v>100</v>
      </c>
      <c r="B91" s="3" t="s">
        <v>103</v>
      </c>
      <c r="D91" t="s">
        <v>105</v>
      </c>
      <c r="E91">
        <v>4</v>
      </c>
      <c r="F91">
        <v>8.36</v>
      </c>
      <c r="G91">
        <v>574</v>
      </c>
      <c r="H91">
        <v>-54</v>
      </c>
      <c r="I91">
        <v>8.01</v>
      </c>
      <c r="J91">
        <v>36</v>
      </c>
      <c r="K91">
        <v>60</v>
      </c>
      <c r="L91">
        <f t="shared" si="11"/>
        <v>0.6</v>
      </c>
      <c r="M91">
        <v>9.3000000000000007</v>
      </c>
      <c r="N91">
        <v>342.2</v>
      </c>
      <c r="O91">
        <f t="shared" si="12"/>
        <v>40.933014354066984</v>
      </c>
      <c r="P91">
        <v>2813.7</v>
      </c>
      <c r="Q91">
        <f t="shared" si="13"/>
        <v>336.56698564593302</v>
      </c>
    </row>
    <row r="92" spans="1:17" ht="17.399999999999999">
      <c r="A92" s="2" t="s">
        <v>101</v>
      </c>
      <c r="B92" s="3" t="s">
        <v>103</v>
      </c>
      <c r="D92" t="s">
        <v>105</v>
      </c>
      <c r="E92">
        <v>4</v>
      </c>
      <c r="F92">
        <v>11.5</v>
      </c>
      <c r="G92">
        <v>430</v>
      </c>
      <c r="H92">
        <v>-20</v>
      </c>
      <c r="I92" t="s">
        <v>46</v>
      </c>
      <c r="J92" t="s">
        <v>46</v>
      </c>
      <c r="K92" t="s">
        <v>46</v>
      </c>
      <c r="L92" t="e">
        <f t="shared" si="11"/>
        <v>#VALUE!</v>
      </c>
      <c r="M92" t="s">
        <v>46</v>
      </c>
      <c r="N92">
        <v>41.5</v>
      </c>
      <c r="O92">
        <f t="shared" si="12"/>
        <v>3.6086956521739131</v>
      </c>
      <c r="P92">
        <v>2421.6</v>
      </c>
      <c r="Q92">
        <f t="shared" si="13"/>
        <v>210.57391304347826</v>
      </c>
    </row>
    <row r="93" spans="1:17" ht="17.399999999999999">
      <c r="A93" s="2" t="s">
        <v>102</v>
      </c>
      <c r="B93" s="3" t="s">
        <v>103</v>
      </c>
      <c r="D93" t="s">
        <v>105</v>
      </c>
      <c r="E93">
        <v>4</v>
      </c>
      <c r="F93">
        <v>4.37</v>
      </c>
      <c r="G93">
        <v>818</v>
      </c>
      <c r="H93">
        <v>-21</v>
      </c>
      <c r="I93" t="s">
        <v>46</v>
      </c>
      <c r="J93" t="s">
        <v>46</v>
      </c>
      <c r="K93" t="s">
        <v>46</v>
      </c>
      <c r="L93" t="e">
        <f t="shared" si="11"/>
        <v>#VALUE!</v>
      </c>
      <c r="M93" t="s">
        <v>46</v>
      </c>
      <c r="N93">
        <v>0</v>
      </c>
      <c r="O93">
        <f t="shared" si="12"/>
        <v>0</v>
      </c>
      <c r="P93">
        <v>813.8</v>
      </c>
      <c r="Q93">
        <f t="shared" si="13"/>
        <v>186.22425629290618</v>
      </c>
    </row>
    <row r="94" spans="1:17">
      <c r="A94" s="1" t="s">
        <v>106</v>
      </c>
      <c r="B94" s="3" t="s">
        <v>124</v>
      </c>
      <c r="D94" t="s">
        <v>45</v>
      </c>
      <c r="E94">
        <v>4</v>
      </c>
      <c r="F94">
        <v>10.5</v>
      </c>
      <c r="G94">
        <v>302</v>
      </c>
      <c r="H94">
        <v>-13.4</v>
      </c>
      <c r="I94" t="s">
        <v>46</v>
      </c>
      <c r="J94" t="s">
        <v>46</v>
      </c>
      <c r="K94" t="s">
        <v>46</v>
      </c>
      <c r="L94" t="e">
        <f t="shared" si="11"/>
        <v>#VALUE!</v>
      </c>
      <c r="M94" t="s">
        <v>46</v>
      </c>
      <c r="N94">
        <v>251.9</v>
      </c>
      <c r="O94">
        <f t="shared" si="12"/>
        <v>23.990476190476191</v>
      </c>
      <c r="P94">
        <v>1627.4</v>
      </c>
      <c r="Q94">
        <f t="shared" si="13"/>
        <v>154.99047619047619</v>
      </c>
    </row>
    <row r="95" spans="1:17">
      <c r="A95" s="1" t="s">
        <v>107</v>
      </c>
      <c r="B95" s="3" t="s">
        <v>124</v>
      </c>
      <c r="D95" t="s">
        <v>45</v>
      </c>
      <c r="E95">
        <v>4</v>
      </c>
      <c r="F95">
        <v>10.5</v>
      </c>
      <c r="G95">
        <v>292</v>
      </c>
      <c r="H95">
        <v>-42.6</v>
      </c>
      <c r="I95">
        <v>10.1</v>
      </c>
      <c r="J95">
        <v>18</v>
      </c>
      <c r="K95">
        <v>300</v>
      </c>
      <c r="L95">
        <f t="shared" si="11"/>
        <v>0.06</v>
      </c>
      <c r="M95">
        <v>10.199999999999999</v>
      </c>
      <c r="N95">
        <v>521.4</v>
      </c>
      <c r="O95">
        <f t="shared" si="12"/>
        <v>49.657142857142858</v>
      </c>
      <c r="P95">
        <v>2095.3000000000002</v>
      </c>
      <c r="Q95">
        <f t="shared" si="13"/>
        <v>199.55238095238096</v>
      </c>
    </row>
    <row r="96" spans="1:17">
      <c r="A96" s="1" t="s">
        <v>108</v>
      </c>
      <c r="B96" s="3" t="s">
        <v>124</v>
      </c>
      <c r="D96" t="s">
        <v>45</v>
      </c>
      <c r="E96">
        <v>4</v>
      </c>
      <c r="F96">
        <v>9.9600000000000009</v>
      </c>
      <c r="G96">
        <v>154</v>
      </c>
      <c r="H96">
        <v>-25.5</v>
      </c>
      <c r="I96" t="s">
        <v>46</v>
      </c>
      <c r="J96" t="s">
        <v>46</v>
      </c>
      <c r="K96" t="s">
        <v>46</v>
      </c>
      <c r="L96" t="e">
        <f t="shared" si="11"/>
        <v>#VALUE!</v>
      </c>
      <c r="M96" t="s">
        <v>46</v>
      </c>
      <c r="N96">
        <v>296.39999999999998</v>
      </c>
      <c r="O96">
        <f t="shared" si="12"/>
        <v>29.759036144578307</v>
      </c>
      <c r="P96">
        <v>3231.5</v>
      </c>
      <c r="Q96">
        <f t="shared" si="13"/>
        <v>324.44779116465861</v>
      </c>
    </row>
    <row r="97" spans="1:17">
      <c r="A97" s="1" t="s">
        <v>109</v>
      </c>
      <c r="B97" s="3" t="s">
        <v>124</v>
      </c>
      <c r="D97" t="s">
        <v>45</v>
      </c>
      <c r="E97">
        <v>4</v>
      </c>
      <c r="F97">
        <v>11.1</v>
      </c>
      <c r="G97">
        <v>874</v>
      </c>
      <c r="H97">
        <v>-22.6</v>
      </c>
      <c r="I97" t="s">
        <v>46</v>
      </c>
      <c r="J97" t="s">
        <v>46</v>
      </c>
      <c r="K97" t="s">
        <v>46</v>
      </c>
      <c r="L97" t="e">
        <f t="shared" si="11"/>
        <v>#VALUE!</v>
      </c>
      <c r="M97" t="s">
        <v>46</v>
      </c>
      <c r="N97">
        <v>487.5</v>
      </c>
      <c r="O97">
        <f t="shared" si="12"/>
        <v>43.918918918918919</v>
      </c>
      <c r="P97">
        <v>2978.3</v>
      </c>
      <c r="Q97">
        <f t="shared" si="13"/>
        <v>268.31531531531533</v>
      </c>
    </row>
    <row r="98" spans="1:17">
      <c r="A98" s="1" t="s">
        <v>110</v>
      </c>
      <c r="B98" s="3" t="s">
        <v>124</v>
      </c>
      <c r="D98" t="s">
        <v>45</v>
      </c>
      <c r="E98">
        <v>4</v>
      </c>
      <c r="F98">
        <v>9.5399999999999991</v>
      </c>
      <c r="G98">
        <v>223</v>
      </c>
      <c r="H98">
        <v>-26</v>
      </c>
      <c r="I98" t="s">
        <v>46</v>
      </c>
      <c r="J98" t="s">
        <v>46</v>
      </c>
      <c r="K98" t="s">
        <v>46</v>
      </c>
      <c r="L98" t="e">
        <f t="shared" si="11"/>
        <v>#VALUE!</v>
      </c>
      <c r="M98" t="s">
        <v>46</v>
      </c>
      <c r="N98">
        <v>0</v>
      </c>
      <c r="O98">
        <f t="shared" si="12"/>
        <v>0</v>
      </c>
      <c r="P98">
        <v>1518.4</v>
      </c>
      <c r="Q98">
        <f t="shared" si="13"/>
        <v>159.16142557651995</v>
      </c>
    </row>
    <row r="99" spans="1:17">
      <c r="A99" s="1" t="s">
        <v>111</v>
      </c>
      <c r="B99" s="3" t="s">
        <v>124</v>
      </c>
      <c r="D99" t="s">
        <v>45</v>
      </c>
      <c r="E99">
        <v>4</v>
      </c>
      <c r="F99">
        <v>12</v>
      </c>
      <c r="G99">
        <v>207</v>
      </c>
      <c r="H99">
        <v>-28</v>
      </c>
      <c r="I99" t="s">
        <v>46</v>
      </c>
      <c r="J99" t="s">
        <v>46</v>
      </c>
      <c r="K99" t="s">
        <v>46</v>
      </c>
      <c r="L99" t="e">
        <f t="shared" si="11"/>
        <v>#VALUE!</v>
      </c>
      <c r="M99" t="s">
        <v>46</v>
      </c>
      <c r="N99">
        <v>435.3</v>
      </c>
      <c r="O99">
        <f t="shared" si="12"/>
        <v>36.274999999999999</v>
      </c>
      <c r="P99">
        <v>1051</v>
      </c>
      <c r="Q99">
        <f t="shared" si="13"/>
        <v>87.583333333333329</v>
      </c>
    </row>
    <row r="100" spans="1:17">
      <c r="A100" s="1" t="s">
        <v>112</v>
      </c>
      <c r="B100" s="3" t="s">
        <v>124</v>
      </c>
      <c r="D100" t="s">
        <v>45</v>
      </c>
      <c r="E100">
        <v>4</v>
      </c>
      <c r="F100">
        <v>9.3800000000000008</v>
      </c>
      <c r="G100">
        <v>996</v>
      </c>
      <c r="H100" t="s">
        <v>46</v>
      </c>
      <c r="I100" t="s">
        <v>46</v>
      </c>
      <c r="J100" t="s">
        <v>47</v>
      </c>
      <c r="K100" t="s">
        <v>46</v>
      </c>
      <c r="L100" t="e">
        <f t="shared" si="11"/>
        <v>#VALUE!</v>
      </c>
      <c r="M100" t="s">
        <v>46</v>
      </c>
      <c r="N100">
        <v>0</v>
      </c>
      <c r="O100">
        <f t="shared" si="12"/>
        <v>0</v>
      </c>
      <c r="P100">
        <v>500.7</v>
      </c>
      <c r="Q100">
        <f t="shared" si="13"/>
        <v>53.379530916844345</v>
      </c>
    </row>
    <row r="101" spans="1:17">
      <c r="A101" s="1" t="s">
        <v>113</v>
      </c>
      <c r="B101" s="3" t="s">
        <v>124</v>
      </c>
      <c r="D101" t="s">
        <v>45</v>
      </c>
      <c r="E101">
        <v>4</v>
      </c>
      <c r="F101">
        <v>12.2</v>
      </c>
      <c r="G101">
        <v>375</v>
      </c>
      <c r="H101">
        <v>-38.799999999999997</v>
      </c>
      <c r="I101" t="s">
        <v>46</v>
      </c>
      <c r="J101" t="s">
        <v>46</v>
      </c>
      <c r="K101" t="s">
        <v>46</v>
      </c>
      <c r="L101" t="e">
        <f t="shared" si="11"/>
        <v>#VALUE!</v>
      </c>
      <c r="M101" t="s">
        <v>46</v>
      </c>
      <c r="N101">
        <v>234.1</v>
      </c>
      <c r="O101">
        <f t="shared" si="12"/>
        <v>19.188524590163937</v>
      </c>
      <c r="P101">
        <v>2315.3000000000002</v>
      </c>
      <c r="Q101">
        <f t="shared" si="13"/>
        <v>189.77868852459019</v>
      </c>
    </row>
    <row r="102" spans="1:17">
      <c r="A102" s="1" t="s">
        <v>114</v>
      </c>
      <c r="B102" s="3" t="s">
        <v>124</v>
      </c>
      <c r="D102" t="s">
        <v>45</v>
      </c>
      <c r="E102">
        <v>4</v>
      </c>
      <c r="F102">
        <v>10.199999999999999</v>
      </c>
      <c r="G102">
        <v>238</v>
      </c>
      <c r="H102" t="s">
        <v>46</v>
      </c>
      <c r="I102" t="s">
        <v>46</v>
      </c>
      <c r="J102" t="s">
        <v>46</v>
      </c>
      <c r="K102" t="s">
        <v>46</v>
      </c>
      <c r="L102" t="e">
        <f t="shared" si="11"/>
        <v>#VALUE!</v>
      </c>
      <c r="M102" t="s">
        <v>46</v>
      </c>
      <c r="N102" t="s">
        <v>46</v>
      </c>
      <c r="O102" t="e">
        <f t="shared" si="12"/>
        <v>#VALUE!</v>
      </c>
      <c r="P102" t="s">
        <v>46</v>
      </c>
      <c r="Q102" t="e">
        <f t="shared" si="13"/>
        <v>#VALUE!</v>
      </c>
    </row>
    <row r="103" spans="1:17">
      <c r="A103" s="1" t="s">
        <v>115</v>
      </c>
      <c r="B103" s="3" t="s">
        <v>124</v>
      </c>
      <c r="D103" t="s">
        <v>45</v>
      </c>
      <c r="E103">
        <v>4</v>
      </c>
      <c r="F103">
        <v>5.94</v>
      </c>
      <c r="G103">
        <v>606</v>
      </c>
      <c r="H103" t="s">
        <v>46</v>
      </c>
      <c r="I103" t="s">
        <v>46</v>
      </c>
      <c r="J103" t="s">
        <v>46</v>
      </c>
      <c r="K103" t="s">
        <v>46</v>
      </c>
      <c r="L103" t="e">
        <f t="shared" si="11"/>
        <v>#VALUE!</v>
      </c>
      <c r="M103" t="s">
        <v>46</v>
      </c>
      <c r="N103">
        <v>0</v>
      </c>
      <c r="O103">
        <f t="shared" si="12"/>
        <v>0</v>
      </c>
      <c r="P103">
        <v>564.70000000000005</v>
      </c>
      <c r="Q103">
        <f t="shared" si="13"/>
        <v>95.067340067340069</v>
      </c>
    </row>
    <row r="104" spans="1:17" ht="17.399999999999999">
      <c r="A104" s="2" t="s">
        <v>116</v>
      </c>
      <c r="B104" s="3" t="s">
        <v>124</v>
      </c>
      <c r="D104" t="s">
        <v>45</v>
      </c>
      <c r="E104">
        <v>4</v>
      </c>
      <c r="F104">
        <v>11.3</v>
      </c>
      <c r="G104">
        <v>282</v>
      </c>
      <c r="H104">
        <v>-25</v>
      </c>
      <c r="I104">
        <v>10.199999999999999</v>
      </c>
      <c r="J104">
        <v>110</v>
      </c>
      <c r="K104">
        <v>60</v>
      </c>
      <c r="L104">
        <f t="shared" si="11"/>
        <v>1.8333333333333333</v>
      </c>
      <c r="M104">
        <v>11.5</v>
      </c>
      <c r="N104">
        <v>1155.5</v>
      </c>
      <c r="O104">
        <f t="shared" si="12"/>
        <v>102.25663716814158</v>
      </c>
      <c r="P104">
        <v>3369.2</v>
      </c>
      <c r="Q104">
        <f t="shared" si="13"/>
        <v>298.15929203539821</v>
      </c>
    </row>
    <row r="105" spans="1:17" ht="17.399999999999999">
      <c r="A105" s="2" t="s">
        <v>117</v>
      </c>
      <c r="B105" s="3" t="s">
        <v>124</v>
      </c>
      <c r="D105" t="s">
        <v>45</v>
      </c>
      <c r="E105">
        <v>4</v>
      </c>
      <c r="F105">
        <v>16.399999999999999</v>
      </c>
      <c r="G105">
        <v>446</v>
      </c>
      <c r="H105">
        <v>-28</v>
      </c>
      <c r="I105" t="s">
        <v>46</v>
      </c>
      <c r="J105" t="s">
        <v>46</v>
      </c>
      <c r="K105" t="s">
        <v>46</v>
      </c>
      <c r="L105" t="e">
        <f t="shared" si="11"/>
        <v>#VALUE!</v>
      </c>
      <c r="M105" t="s">
        <v>46</v>
      </c>
      <c r="N105">
        <v>410.8</v>
      </c>
      <c r="O105">
        <f t="shared" si="12"/>
        <v>25.04878048780488</v>
      </c>
      <c r="P105">
        <v>2631.6</v>
      </c>
      <c r="Q105">
        <f t="shared" si="13"/>
        <v>160.46341463414635</v>
      </c>
    </row>
    <row r="106" spans="1:17" ht="17.399999999999999">
      <c r="A106" s="2" t="s">
        <v>118</v>
      </c>
      <c r="B106" s="3" t="s">
        <v>124</v>
      </c>
      <c r="D106" t="s">
        <v>45</v>
      </c>
      <c r="E106">
        <v>4</v>
      </c>
      <c r="F106">
        <v>13.9</v>
      </c>
      <c r="G106">
        <v>307</v>
      </c>
      <c r="H106">
        <v>-29</v>
      </c>
      <c r="I106" t="s">
        <v>46</v>
      </c>
      <c r="J106" t="s">
        <v>46</v>
      </c>
      <c r="K106" t="s">
        <v>46</v>
      </c>
      <c r="L106" t="e">
        <f t="shared" si="11"/>
        <v>#VALUE!</v>
      </c>
      <c r="M106" t="s">
        <v>46</v>
      </c>
      <c r="N106">
        <v>390.8</v>
      </c>
      <c r="O106">
        <f t="shared" si="12"/>
        <v>28.115107913669064</v>
      </c>
      <c r="P106">
        <v>3401</v>
      </c>
      <c r="Q106">
        <f t="shared" si="13"/>
        <v>244.67625899280574</v>
      </c>
    </row>
    <row r="107" spans="1:17" ht="17.399999999999999">
      <c r="A107" s="2" t="s">
        <v>119</v>
      </c>
      <c r="B107" s="3" t="s">
        <v>124</v>
      </c>
      <c r="D107" t="s">
        <v>45</v>
      </c>
      <c r="E107">
        <v>4</v>
      </c>
      <c r="F107">
        <v>9.43</v>
      </c>
      <c r="G107">
        <v>487</v>
      </c>
      <c r="H107">
        <v>-29</v>
      </c>
      <c r="I107" t="s">
        <v>46</v>
      </c>
      <c r="J107" t="s">
        <v>46</v>
      </c>
      <c r="K107" t="s">
        <v>46</v>
      </c>
      <c r="L107" t="e">
        <f t="shared" si="11"/>
        <v>#VALUE!</v>
      </c>
      <c r="M107" t="s">
        <v>46</v>
      </c>
      <c r="N107">
        <v>0</v>
      </c>
      <c r="O107">
        <f t="shared" si="12"/>
        <v>0</v>
      </c>
      <c r="P107">
        <v>1722.7</v>
      </c>
      <c r="Q107">
        <f t="shared" si="13"/>
        <v>182.6829268292683</v>
      </c>
    </row>
    <row r="108" spans="1:17" ht="17.399999999999999">
      <c r="A108" s="2" t="s">
        <v>120</v>
      </c>
      <c r="B108" s="3" t="s">
        <v>124</v>
      </c>
      <c r="D108" t="s">
        <v>45</v>
      </c>
      <c r="E108">
        <v>4</v>
      </c>
      <c r="F108">
        <v>10.4</v>
      </c>
      <c r="G108">
        <v>371</v>
      </c>
      <c r="H108">
        <v>-22</v>
      </c>
      <c r="I108" t="s">
        <v>46</v>
      </c>
      <c r="J108" t="s">
        <v>46</v>
      </c>
      <c r="K108" t="s">
        <v>46</v>
      </c>
      <c r="L108" t="e">
        <f t="shared" si="11"/>
        <v>#VALUE!</v>
      </c>
      <c r="M108" t="s">
        <v>46</v>
      </c>
      <c r="N108">
        <v>48</v>
      </c>
      <c r="O108">
        <f t="shared" si="12"/>
        <v>4.615384615384615</v>
      </c>
      <c r="P108">
        <v>1757.6</v>
      </c>
      <c r="Q108">
        <f t="shared" si="13"/>
        <v>168.99999999999997</v>
      </c>
    </row>
    <row r="109" spans="1:17" ht="17.399999999999999">
      <c r="A109" s="2" t="s">
        <v>121</v>
      </c>
      <c r="B109" s="3" t="s">
        <v>124</v>
      </c>
      <c r="D109" t="s">
        <v>45</v>
      </c>
      <c r="E109">
        <v>4</v>
      </c>
      <c r="F109" t="s">
        <v>46</v>
      </c>
      <c r="G109" t="s">
        <v>46</v>
      </c>
      <c r="H109" t="s">
        <v>46</v>
      </c>
      <c r="I109" t="s">
        <v>46</v>
      </c>
      <c r="J109" t="s">
        <v>46</v>
      </c>
      <c r="K109" t="s">
        <v>46</v>
      </c>
      <c r="L109" t="e">
        <f t="shared" si="11"/>
        <v>#VALUE!</v>
      </c>
      <c r="M109" t="s">
        <v>46</v>
      </c>
      <c r="N109">
        <v>699</v>
      </c>
      <c r="O109" t="e">
        <f t="shared" si="12"/>
        <v>#VALUE!</v>
      </c>
      <c r="P109">
        <v>2274.4</v>
      </c>
      <c r="Q109" t="e">
        <f t="shared" si="13"/>
        <v>#VALUE!</v>
      </c>
    </row>
    <row r="110" spans="1:17" ht="17.399999999999999">
      <c r="A110" s="2" t="s">
        <v>122</v>
      </c>
      <c r="B110" s="3" t="s">
        <v>124</v>
      </c>
      <c r="D110" t="s">
        <v>45</v>
      </c>
      <c r="E110">
        <v>4</v>
      </c>
      <c r="F110">
        <v>17</v>
      </c>
      <c r="G110">
        <v>335</v>
      </c>
      <c r="H110">
        <v>-46</v>
      </c>
      <c r="I110">
        <v>10.8</v>
      </c>
      <c r="J110">
        <v>45</v>
      </c>
      <c r="K110">
        <v>120</v>
      </c>
      <c r="L110">
        <f t="shared" si="11"/>
        <v>0.375</v>
      </c>
      <c r="M110">
        <v>11.9</v>
      </c>
      <c r="N110">
        <v>692.9</v>
      </c>
      <c r="O110">
        <f t="shared" si="12"/>
        <v>40.758823529411764</v>
      </c>
      <c r="P110">
        <v>3622.1</v>
      </c>
      <c r="Q110">
        <f t="shared" si="13"/>
        <v>213.06470588235294</v>
      </c>
    </row>
    <row r="111" spans="1:17" ht="17.399999999999999">
      <c r="A111" s="2" t="s">
        <v>123</v>
      </c>
      <c r="B111" s="3" t="s">
        <v>124</v>
      </c>
      <c r="D111" t="s">
        <v>45</v>
      </c>
      <c r="E111">
        <v>4</v>
      </c>
      <c r="F111">
        <v>12.9</v>
      </c>
      <c r="G111">
        <v>280</v>
      </c>
      <c r="H111">
        <v>-29</v>
      </c>
      <c r="I111">
        <v>15.1</v>
      </c>
      <c r="J111">
        <v>102</v>
      </c>
      <c r="K111">
        <v>110</v>
      </c>
      <c r="L111">
        <f t="shared" si="11"/>
        <v>0.92727272727272725</v>
      </c>
      <c r="M111">
        <v>15.3</v>
      </c>
      <c r="N111">
        <v>106</v>
      </c>
      <c r="O111">
        <f t="shared" si="12"/>
        <v>8.2170542635658919</v>
      </c>
      <c r="P111">
        <v>3068.6</v>
      </c>
      <c r="Q111">
        <f t="shared" si="13"/>
        <v>237.87596899224806</v>
      </c>
    </row>
    <row r="112" spans="1:17">
      <c r="A112" s="1" t="s">
        <v>125</v>
      </c>
      <c r="B112" s="3" t="s">
        <v>104</v>
      </c>
      <c r="D112" t="s">
        <v>105</v>
      </c>
      <c r="E112">
        <v>4</v>
      </c>
      <c r="F112">
        <v>9.24</v>
      </c>
      <c r="G112">
        <v>265</v>
      </c>
      <c r="H112">
        <v>-23.5</v>
      </c>
      <c r="I112" t="s">
        <v>46</v>
      </c>
      <c r="J112">
        <v>0</v>
      </c>
      <c r="K112">
        <v>50</v>
      </c>
      <c r="L112">
        <f t="shared" si="11"/>
        <v>0</v>
      </c>
      <c r="M112" t="s">
        <v>46</v>
      </c>
      <c r="N112">
        <v>450.4</v>
      </c>
      <c r="O112">
        <f t="shared" si="12"/>
        <v>48.744588744588739</v>
      </c>
      <c r="P112">
        <v>2177.3000000000002</v>
      </c>
      <c r="Q112">
        <f t="shared" si="13"/>
        <v>235.63852813852816</v>
      </c>
    </row>
    <row r="113" spans="1:17">
      <c r="A113" s="1" t="s">
        <v>126</v>
      </c>
      <c r="B113" s="3" t="s">
        <v>104</v>
      </c>
      <c r="D113" t="s">
        <v>105</v>
      </c>
      <c r="E113">
        <v>4</v>
      </c>
      <c r="F113">
        <v>12.6</v>
      </c>
      <c r="G113">
        <v>375</v>
      </c>
      <c r="H113">
        <v>-39.700000000000003</v>
      </c>
      <c r="I113">
        <v>11.2</v>
      </c>
      <c r="J113">
        <v>298</v>
      </c>
      <c r="K113">
        <v>300</v>
      </c>
      <c r="L113">
        <f t="shared" si="11"/>
        <v>0.99333333333333329</v>
      </c>
      <c r="M113">
        <v>11.3</v>
      </c>
      <c r="N113">
        <v>949.6</v>
      </c>
      <c r="O113">
        <f t="shared" si="12"/>
        <v>75.365079365079367</v>
      </c>
      <c r="P113">
        <v>2332.6999999999998</v>
      </c>
      <c r="Q113">
        <f t="shared" si="13"/>
        <v>185.13492063492063</v>
      </c>
    </row>
    <row r="114" spans="1:17">
      <c r="A114" s="1" t="s">
        <v>127</v>
      </c>
      <c r="B114" s="3" t="s">
        <v>104</v>
      </c>
      <c r="D114" t="s">
        <v>105</v>
      </c>
      <c r="E114">
        <v>4</v>
      </c>
      <c r="F114">
        <v>8.1999999999999993</v>
      </c>
      <c r="G114">
        <v>375</v>
      </c>
      <c r="H114">
        <v>-35.6</v>
      </c>
      <c r="I114">
        <v>13</v>
      </c>
      <c r="J114">
        <v>80</v>
      </c>
      <c r="K114">
        <v>160</v>
      </c>
      <c r="L114">
        <f t="shared" si="11"/>
        <v>0.5</v>
      </c>
      <c r="M114">
        <v>9.6</v>
      </c>
      <c r="N114">
        <v>389.4</v>
      </c>
      <c r="O114">
        <f t="shared" si="12"/>
        <v>47.487804878048784</v>
      </c>
      <c r="P114">
        <v>1444.2</v>
      </c>
      <c r="Q114">
        <f t="shared" si="13"/>
        <v>176.12195121951223</v>
      </c>
    </row>
    <row r="115" spans="1:17">
      <c r="A115" s="1" t="s">
        <v>128</v>
      </c>
      <c r="B115" s="3" t="s">
        <v>104</v>
      </c>
      <c r="D115" t="s">
        <v>105</v>
      </c>
      <c r="E115">
        <v>4</v>
      </c>
      <c r="F115">
        <v>16</v>
      </c>
      <c r="G115">
        <v>213</v>
      </c>
      <c r="H115">
        <v>-25.3</v>
      </c>
      <c r="I115" t="s">
        <v>46</v>
      </c>
      <c r="J115" t="s">
        <v>46</v>
      </c>
      <c r="K115" t="s">
        <v>46</v>
      </c>
      <c r="L115" t="e">
        <f t="shared" si="11"/>
        <v>#VALUE!</v>
      </c>
      <c r="M115" t="s">
        <v>46</v>
      </c>
      <c r="N115">
        <v>390.4</v>
      </c>
      <c r="O115">
        <f t="shared" si="12"/>
        <v>24.4</v>
      </c>
      <c r="P115">
        <v>3586.2</v>
      </c>
      <c r="Q115">
        <f t="shared" si="13"/>
        <v>224.13749999999999</v>
      </c>
    </row>
    <row r="116" spans="1:17">
      <c r="A116" s="1" t="s">
        <v>129</v>
      </c>
      <c r="B116" s="3" t="s">
        <v>104</v>
      </c>
      <c r="D116" t="s">
        <v>105</v>
      </c>
      <c r="E116">
        <v>4</v>
      </c>
      <c r="F116">
        <v>9.9</v>
      </c>
      <c r="G116">
        <v>170</v>
      </c>
      <c r="H116" t="s">
        <v>46</v>
      </c>
      <c r="I116" t="s">
        <v>46</v>
      </c>
      <c r="J116" t="s">
        <v>46</v>
      </c>
      <c r="K116" t="s">
        <v>46</v>
      </c>
      <c r="L116" t="e">
        <f t="shared" si="11"/>
        <v>#VALUE!</v>
      </c>
      <c r="M116" t="s">
        <v>46</v>
      </c>
      <c r="N116" t="s">
        <v>46</v>
      </c>
      <c r="O116" t="e">
        <f t="shared" si="12"/>
        <v>#VALUE!</v>
      </c>
      <c r="P116" t="s">
        <v>46</v>
      </c>
      <c r="Q116" t="e">
        <f t="shared" si="13"/>
        <v>#VALUE!</v>
      </c>
    </row>
    <row r="117" spans="1:17" ht="17.399999999999999">
      <c r="A117" s="2" t="s">
        <v>130</v>
      </c>
      <c r="B117" s="3" t="s">
        <v>104</v>
      </c>
      <c r="D117" t="s">
        <v>105</v>
      </c>
      <c r="E117">
        <v>4</v>
      </c>
      <c r="F117">
        <v>13.1</v>
      </c>
      <c r="G117">
        <v>642</v>
      </c>
      <c r="H117">
        <v>-22</v>
      </c>
      <c r="I117" t="s">
        <v>46</v>
      </c>
      <c r="J117" t="s">
        <v>46</v>
      </c>
      <c r="K117" t="s">
        <v>46</v>
      </c>
      <c r="L117" t="e">
        <f t="shared" si="11"/>
        <v>#VALUE!</v>
      </c>
      <c r="M117" t="s">
        <v>46</v>
      </c>
      <c r="N117">
        <v>0</v>
      </c>
      <c r="O117">
        <f t="shared" si="12"/>
        <v>0</v>
      </c>
      <c r="P117">
        <v>1058.4000000000001</v>
      </c>
      <c r="Q117">
        <f t="shared" si="13"/>
        <v>80.793893129771007</v>
      </c>
    </row>
    <row r="118" spans="1:17" ht="17.399999999999999">
      <c r="A118" s="2" t="s">
        <v>131</v>
      </c>
      <c r="B118" s="3" t="s">
        <v>104</v>
      </c>
      <c r="D118" t="s">
        <v>105</v>
      </c>
      <c r="E118">
        <v>4</v>
      </c>
      <c r="F118">
        <v>9.1</v>
      </c>
      <c r="G118">
        <v>520</v>
      </c>
      <c r="H118">
        <v>-19</v>
      </c>
      <c r="I118" t="s">
        <v>46</v>
      </c>
      <c r="J118" t="s">
        <v>46</v>
      </c>
      <c r="K118" t="s">
        <v>46</v>
      </c>
      <c r="L118" t="e">
        <f t="shared" si="11"/>
        <v>#VALUE!</v>
      </c>
      <c r="M118" t="s">
        <v>46</v>
      </c>
      <c r="N118">
        <v>0</v>
      </c>
      <c r="O118">
        <f t="shared" si="12"/>
        <v>0</v>
      </c>
      <c r="P118">
        <v>1062.9000000000001</v>
      </c>
      <c r="Q118">
        <f t="shared" si="13"/>
        <v>116.80219780219781</v>
      </c>
    </row>
    <row r="119" spans="1:17" ht="17.399999999999999">
      <c r="A119" s="2" t="s">
        <v>132</v>
      </c>
      <c r="B119" s="3" t="s">
        <v>104</v>
      </c>
      <c r="D119" t="s">
        <v>105</v>
      </c>
      <c r="E119">
        <v>4</v>
      </c>
      <c r="F119">
        <v>17.2</v>
      </c>
      <c r="G119">
        <v>1250</v>
      </c>
      <c r="H119">
        <v>-46</v>
      </c>
      <c r="J119">
        <v>0</v>
      </c>
      <c r="K119">
        <v>180</v>
      </c>
      <c r="L119">
        <f t="shared" si="11"/>
        <v>0</v>
      </c>
      <c r="N119">
        <v>1491.4</v>
      </c>
      <c r="O119">
        <f t="shared" si="12"/>
        <v>86.709302325581405</v>
      </c>
      <c r="P119">
        <v>2931.3</v>
      </c>
      <c r="Q119">
        <f t="shared" si="13"/>
        <v>170.42441860465118</v>
      </c>
    </row>
    <row r="120" spans="1:17" ht="17.399999999999999">
      <c r="A120" s="2" t="s">
        <v>133</v>
      </c>
      <c r="B120" s="3" t="s">
        <v>104</v>
      </c>
      <c r="D120" t="s">
        <v>105</v>
      </c>
      <c r="E120">
        <v>4</v>
      </c>
      <c r="F120">
        <v>9.33</v>
      </c>
      <c r="G120">
        <v>905</v>
      </c>
      <c r="H120">
        <v>-40</v>
      </c>
      <c r="I120" t="s">
        <v>46</v>
      </c>
      <c r="J120" t="s">
        <v>46</v>
      </c>
      <c r="K120" t="s">
        <v>46</v>
      </c>
      <c r="L120" t="e">
        <f t="shared" si="11"/>
        <v>#VALUE!</v>
      </c>
      <c r="M120" t="s">
        <v>46</v>
      </c>
      <c r="N120">
        <v>127.7</v>
      </c>
      <c r="O120">
        <f t="shared" si="12"/>
        <v>13.687031082529476</v>
      </c>
      <c r="P120">
        <v>1393.9</v>
      </c>
      <c r="Q120">
        <f t="shared" si="13"/>
        <v>149.39978563772777</v>
      </c>
    </row>
    <row r="121" spans="1:17" ht="17.399999999999999">
      <c r="A121" s="2" t="s">
        <v>134</v>
      </c>
      <c r="B121" s="3" t="s">
        <v>104</v>
      </c>
      <c r="D121" t="s">
        <v>105</v>
      </c>
      <c r="E121">
        <v>4</v>
      </c>
      <c r="F121">
        <v>8.11</v>
      </c>
      <c r="G121">
        <v>509</v>
      </c>
      <c r="H121">
        <v>-23</v>
      </c>
      <c r="I121" t="s">
        <v>46</v>
      </c>
      <c r="J121" t="s">
        <v>46</v>
      </c>
      <c r="K121" t="s">
        <v>46</v>
      </c>
      <c r="L121" t="e">
        <f t="shared" si="11"/>
        <v>#VALUE!</v>
      </c>
      <c r="M121" t="s">
        <v>46</v>
      </c>
      <c r="N121">
        <v>197.6</v>
      </c>
      <c r="O121">
        <f t="shared" si="12"/>
        <v>24.364981504315661</v>
      </c>
      <c r="P121">
        <v>1343.1</v>
      </c>
      <c r="Q121">
        <f t="shared" si="13"/>
        <v>165.61035758323058</v>
      </c>
    </row>
    <row r="122" spans="1:17" ht="17.399999999999999">
      <c r="A122" s="2" t="s">
        <v>135</v>
      </c>
      <c r="B122" s="3" t="s">
        <v>104</v>
      </c>
      <c r="D122" t="s">
        <v>105</v>
      </c>
      <c r="E122">
        <v>4</v>
      </c>
      <c r="F122">
        <v>16.600000000000001</v>
      </c>
      <c r="G122">
        <v>322</v>
      </c>
      <c r="H122">
        <v>-24</v>
      </c>
      <c r="I122" t="s">
        <v>46</v>
      </c>
      <c r="J122" t="s">
        <v>46</v>
      </c>
      <c r="K122" t="s">
        <v>46</v>
      </c>
      <c r="L122" t="e">
        <f t="shared" si="11"/>
        <v>#VALUE!</v>
      </c>
      <c r="M122" t="s">
        <v>46</v>
      </c>
      <c r="N122">
        <v>374.4</v>
      </c>
      <c r="O122">
        <f t="shared" si="12"/>
        <v>22.554216867469876</v>
      </c>
      <c r="P122">
        <v>2278.8000000000002</v>
      </c>
      <c r="Q122">
        <f t="shared" si="13"/>
        <v>137.27710843373495</v>
      </c>
    </row>
    <row r="123" spans="1:17" ht="17.399999999999999">
      <c r="A123" s="2" t="s">
        <v>136</v>
      </c>
      <c r="B123" s="3" t="s">
        <v>104</v>
      </c>
      <c r="D123" t="s">
        <v>105</v>
      </c>
      <c r="E123">
        <v>4</v>
      </c>
      <c r="F123">
        <v>9.7799999999999994</v>
      </c>
      <c r="G123">
        <v>834</v>
      </c>
      <c r="H123">
        <v>-35</v>
      </c>
      <c r="I123">
        <v>10.199999999999999</v>
      </c>
      <c r="J123">
        <v>199</v>
      </c>
      <c r="K123">
        <v>180</v>
      </c>
      <c r="L123">
        <f t="shared" si="11"/>
        <v>1.1055555555555556</v>
      </c>
      <c r="M123">
        <v>11.2</v>
      </c>
      <c r="N123">
        <v>223.1</v>
      </c>
      <c r="O123">
        <f t="shared" si="12"/>
        <v>22.811860940695297</v>
      </c>
      <c r="P123">
        <v>2556.6</v>
      </c>
      <c r="Q123">
        <f t="shared" si="13"/>
        <v>261.41104294478527</v>
      </c>
    </row>
    <row r="124" spans="1:17" ht="17.399999999999999">
      <c r="A124" s="2" t="s">
        <v>137</v>
      </c>
      <c r="B124" s="3" t="s">
        <v>104</v>
      </c>
      <c r="D124" t="s">
        <v>105</v>
      </c>
      <c r="E124">
        <v>4</v>
      </c>
      <c r="F124">
        <v>15.3</v>
      </c>
      <c r="G124">
        <v>417</v>
      </c>
      <c r="H124">
        <v>-30</v>
      </c>
      <c r="L124" t="e">
        <f t="shared" si="11"/>
        <v>#DIV/0!</v>
      </c>
      <c r="N124">
        <v>343.7</v>
      </c>
      <c r="O124">
        <f t="shared" si="12"/>
        <v>22.464052287581698</v>
      </c>
      <c r="P124">
        <v>3396.6</v>
      </c>
      <c r="Q124">
        <f t="shared" si="13"/>
        <v>221.99999999999997</v>
      </c>
    </row>
    <row r="125" spans="1:17">
      <c r="A125" s="1" t="s">
        <v>138</v>
      </c>
      <c r="B125" s="3" t="s">
        <v>104</v>
      </c>
      <c r="D125" t="s">
        <v>105</v>
      </c>
      <c r="E125">
        <v>4</v>
      </c>
      <c r="F125">
        <v>12.1</v>
      </c>
      <c r="G125">
        <v>1330</v>
      </c>
      <c r="H125">
        <v>-32.200000000000003</v>
      </c>
      <c r="J125">
        <v>0</v>
      </c>
      <c r="K125">
        <v>120</v>
      </c>
      <c r="L125">
        <f t="shared" si="11"/>
        <v>0</v>
      </c>
      <c r="N125">
        <v>1189</v>
      </c>
      <c r="O125">
        <f t="shared" si="12"/>
        <v>98.264462809917362</v>
      </c>
      <c r="P125">
        <v>1882.8</v>
      </c>
      <c r="Q125">
        <f t="shared" si="13"/>
        <v>155.60330578512398</v>
      </c>
    </row>
    <row r="126" spans="1:17">
      <c r="A126" s="1" t="s">
        <v>139</v>
      </c>
      <c r="B126" s="3" t="s">
        <v>104</v>
      </c>
      <c r="D126" t="s">
        <v>105</v>
      </c>
      <c r="E126">
        <v>4</v>
      </c>
      <c r="F126">
        <v>11</v>
      </c>
      <c r="G126">
        <v>292</v>
      </c>
      <c r="H126">
        <v>-42.5</v>
      </c>
      <c r="I126">
        <v>7.6</v>
      </c>
      <c r="J126">
        <v>15</v>
      </c>
      <c r="K126">
        <v>300</v>
      </c>
      <c r="L126">
        <f t="shared" si="11"/>
        <v>0.05</v>
      </c>
      <c r="M126">
        <v>7.9</v>
      </c>
      <c r="N126">
        <v>695.8</v>
      </c>
      <c r="O126">
        <f t="shared" si="12"/>
        <v>63.25454545454545</v>
      </c>
      <c r="P126">
        <v>2480.3000000000002</v>
      </c>
      <c r="Q126">
        <f t="shared" si="13"/>
        <v>225.4818181818182</v>
      </c>
    </row>
    <row r="127" spans="1:17">
      <c r="A127" s="1" t="s">
        <v>140</v>
      </c>
      <c r="B127" s="3" t="s">
        <v>104</v>
      </c>
      <c r="D127" t="s">
        <v>105</v>
      </c>
      <c r="E127">
        <v>4</v>
      </c>
      <c r="F127">
        <v>10.9</v>
      </c>
      <c r="G127">
        <v>769</v>
      </c>
      <c r="H127">
        <v>-19.600000000000001</v>
      </c>
      <c r="I127">
        <v>16.2</v>
      </c>
      <c r="J127">
        <v>215</v>
      </c>
      <c r="K127">
        <v>300</v>
      </c>
      <c r="L127">
        <f t="shared" si="11"/>
        <v>0.71666666666666667</v>
      </c>
      <c r="M127">
        <v>13.5</v>
      </c>
      <c r="N127">
        <v>0</v>
      </c>
      <c r="O127">
        <f t="shared" si="12"/>
        <v>0</v>
      </c>
      <c r="P127">
        <v>912.5</v>
      </c>
      <c r="Q127">
        <f t="shared" si="13"/>
        <v>83.715596330275233</v>
      </c>
    </row>
    <row r="128" spans="1:17">
      <c r="A128" s="1" t="s">
        <v>141</v>
      </c>
      <c r="B128" s="3" t="s">
        <v>104</v>
      </c>
      <c r="D128" t="s">
        <v>105</v>
      </c>
      <c r="E128">
        <v>4</v>
      </c>
      <c r="F128">
        <v>10.9</v>
      </c>
      <c r="G128">
        <v>426</v>
      </c>
      <c r="H128">
        <v>-39.9</v>
      </c>
      <c r="I128" t="s">
        <v>46</v>
      </c>
      <c r="J128" t="s">
        <v>46</v>
      </c>
      <c r="K128" t="s">
        <v>46</v>
      </c>
      <c r="L128" t="e">
        <f t="shared" si="11"/>
        <v>#VALUE!</v>
      </c>
      <c r="M128" t="s">
        <v>46</v>
      </c>
      <c r="N128">
        <v>166.4</v>
      </c>
      <c r="O128">
        <f t="shared" si="12"/>
        <v>15.26605504587156</v>
      </c>
      <c r="P128">
        <v>2897.7</v>
      </c>
      <c r="Q128">
        <f t="shared" si="13"/>
        <v>265.8440366972477</v>
      </c>
    </row>
    <row r="129" spans="1:17">
      <c r="A129" s="1" t="s">
        <v>142</v>
      </c>
      <c r="B129" s="3" t="s">
        <v>104</v>
      </c>
      <c r="D129" t="s">
        <v>105</v>
      </c>
      <c r="E129">
        <v>4</v>
      </c>
      <c r="F129">
        <v>10.199999999999999</v>
      </c>
      <c r="G129">
        <v>176</v>
      </c>
      <c r="H129">
        <v>-17.899999999999999</v>
      </c>
      <c r="I129" t="s">
        <v>46</v>
      </c>
      <c r="J129" t="s">
        <v>46</v>
      </c>
      <c r="K129" t="s">
        <v>46</v>
      </c>
      <c r="L129" t="e">
        <f t="shared" si="11"/>
        <v>#VALUE!</v>
      </c>
      <c r="M129" t="s">
        <v>46</v>
      </c>
      <c r="N129">
        <v>252.6</v>
      </c>
      <c r="O129">
        <f t="shared" si="12"/>
        <v>24.764705882352942</v>
      </c>
      <c r="P129">
        <v>1430.3</v>
      </c>
      <c r="Q129">
        <f t="shared" si="13"/>
        <v>140.22549019607843</v>
      </c>
    </row>
    <row r="130" spans="1:17">
      <c r="A130" s="1" t="s">
        <v>143</v>
      </c>
      <c r="B130" s="3" t="s">
        <v>104</v>
      </c>
      <c r="D130" t="s">
        <v>105</v>
      </c>
      <c r="E130">
        <v>4</v>
      </c>
      <c r="F130">
        <v>13.2</v>
      </c>
      <c r="G130">
        <v>333</v>
      </c>
      <c r="H130">
        <v>-32.4</v>
      </c>
      <c r="I130" t="s">
        <v>46</v>
      </c>
      <c r="J130" t="s">
        <v>46</v>
      </c>
      <c r="K130" t="s">
        <v>46</v>
      </c>
      <c r="L130" t="e">
        <f t="shared" si="11"/>
        <v>#VALUE!</v>
      </c>
      <c r="M130" t="s">
        <v>46</v>
      </c>
      <c r="N130">
        <v>799.7</v>
      </c>
      <c r="O130">
        <f t="shared" si="12"/>
        <v>60.583333333333343</v>
      </c>
      <c r="P130">
        <v>2131.1999999999998</v>
      </c>
      <c r="Q130">
        <f t="shared" si="13"/>
        <v>161.45454545454544</v>
      </c>
    </row>
    <row r="131" spans="1:17">
      <c r="A131" s="1" t="s">
        <v>144</v>
      </c>
      <c r="B131" s="3" t="s">
        <v>104</v>
      </c>
      <c r="D131" t="s">
        <v>105</v>
      </c>
      <c r="E131">
        <v>4</v>
      </c>
      <c r="F131">
        <v>13.5</v>
      </c>
      <c r="G131">
        <v>304</v>
      </c>
      <c r="H131">
        <v>-44.9</v>
      </c>
      <c r="I131" t="s">
        <v>46</v>
      </c>
      <c r="J131" t="s">
        <v>46</v>
      </c>
      <c r="K131" t="s">
        <v>46</v>
      </c>
      <c r="L131" t="e">
        <f>J131/K131</f>
        <v>#VALUE!</v>
      </c>
      <c r="M131" t="s">
        <v>46</v>
      </c>
      <c r="N131">
        <v>52.7</v>
      </c>
      <c r="O131">
        <f t="shared" si="12"/>
        <v>3.9037037037037039</v>
      </c>
      <c r="P131">
        <v>2926.1</v>
      </c>
      <c r="Q131">
        <f t="shared" si="13"/>
        <v>216.74814814814815</v>
      </c>
    </row>
    <row r="132" spans="1:17">
      <c r="A132" s="1" t="s">
        <v>145</v>
      </c>
      <c r="B132" s="3" t="s">
        <v>104</v>
      </c>
      <c r="D132" t="s">
        <v>105</v>
      </c>
      <c r="E132">
        <v>4</v>
      </c>
      <c r="F132">
        <v>23.5</v>
      </c>
      <c r="G132">
        <v>306</v>
      </c>
      <c r="H132" t="s">
        <v>46</v>
      </c>
      <c r="I132">
        <v>7.7</v>
      </c>
      <c r="J132">
        <v>1</v>
      </c>
      <c r="K132">
        <v>240</v>
      </c>
      <c r="L132">
        <f t="shared" ref="L132:L152" si="14">J132/K132</f>
        <v>4.1666666666666666E-3</v>
      </c>
      <c r="M132">
        <v>7.7</v>
      </c>
      <c r="N132">
        <v>533.9</v>
      </c>
      <c r="O132">
        <f t="shared" si="12"/>
        <v>22.71914893617021</v>
      </c>
      <c r="P132">
        <v>3644.5</v>
      </c>
      <c r="Q132">
        <f t="shared" si="13"/>
        <v>155.08510638297872</v>
      </c>
    </row>
    <row r="133" spans="1:17" ht="17.399999999999999">
      <c r="A133" s="2" t="s">
        <v>146</v>
      </c>
      <c r="B133" s="3" t="s">
        <v>153</v>
      </c>
      <c r="D133" t="s">
        <v>105</v>
      </c>
      <c r="E133">
        <v>4</v>
      </c>
      <c r="F133">
        <v>20.399999999999999</v>
      </c>
      <c r="G133">
        <v>486</v>
      </c>
      <c r="H133">
        <v>-61</v>
      </c>
      <c r="I133" t="s">
        <v>46</v>
      </c>
      <c r="J133" t="s">
        <v>46</v>
      </c>
      <c r="K133" t="s">
        <v>46</v>
      </c>
      <c r="L133" t="e">
        <f t="shared" si="14"/>
        <v>#VALUE!</v>
      </c>
      <c r="M133" t="s">
        <v>46</v>
      </c>
      <c r="N133">
        <v>1696.1</v>
      </c>
      <c r="O133">
        <f>N133/F133</f>
        <v>83.142156862745097</v>
      </c>
      <c r="P133">
        <v>3425.2</v>
      </c>
      <c r="Q133">
        <f t="shared" si="13"/>
        <v>167.90196078431373</v>
      </c>
    </row>
    <row r="134" spans="1:17" ht="17.399999999999999">
      <c r="A134" s="2" t="s">
        <v>147</v>
      </c>
      <c r="B134" s="3" t="s">
        <v>153</v>
      </c>
      <c r="D134" t="s">
        <v>105</v>
      </c>
      <c r="E134">
        <v>4</v>
      </c>
      <c r="F134">
        <v>12.8</v>
      </c>
      <c r="G134">
        <v>392</v>
      </c>
      <c r="H134">
        <v>-52</v>
      </c>
      <c r="I134">
        <v>9.4499999999999993</v>
      </c>
      <c r="J134">
        <v>43</v>
      </c>
      <c r="K134">
        <v>300</v>
      </c>
      <c r="L134">
        <f t="shared" si="14"/>
        <v>0.14333333333333334</v>
      </c>
      <c r="M134">
        <v>11.1</v>
      </c>
      <c r="N134">
        <v>1472.5</v>
      </c>
      <c r="O134">
        <f>N134/F134</f>
        <v>115.0390625</v>
      </c>
      <c r="P134">
        <v>2653.5</v>
      </c>
      <c r="Q134">
        <f t="shared" si="13"/>
        <v>207.3046875</v>
      </c>
    </row>
    <row r="135" spans="1:17" ht="17.399999999999999">
      <c r="A135" s="2" t="s">
        <v>148</v>
      </c>
      <c r="B135" s="3" t="s">
        <v>153</v>
      </c>
      <c r="D135" t="s">
        <v>105</v>
      </c>
      <c r="E135">
        <v>4</v>
      </c>
      <c r="F135">
        <v>18</v>
      </c>
      <c r="G135">
        <v>327</v>
      </c>
      <c r="H135">
        <v>-24</v>
      </c>
      <c r="I135" t="s">
        <v>46</v>
      </c>
      <c r="J135" t="s">
        <v>46</v>
      </c>
      <c r="K135" t="s">
        <v>46</v>
      </c>
      <c r="L135" t="e">
        <f t="shared" si="14"/>
        <v>#VALUE!</v>
      </c>
      <c r="M135" t="s">
        <v>46</v>
      </c>
      <c r="N135">
        <v>658.8</v>
      </c>
      <c r="O135">
        <f>N135/F135</f>
        <v>36.599999999999994</v>
      </c>
      <c r="P135">
        <v>2797.4</v>
      </c>
      <c r="Q135">
        <f t="shared" si="13"/>
        <v>155.41111111111113</v>
      </c>
    </row>
    <row r="136" spans="1:17" ht="17.399999999999999">
      <c r="A136" s="2" t="s">
        <v>149</v>
      </c>
      <c r="B136" s="3" t="s">
        <v>153</v>
      </c>
      <c r="D136" t="s">
        <v>105</v>
      </c>
      <c r="E136">
        <v>4</v>
      </c>
      <c r="F136">
        <v>12.1</v>
      </c>
      <c r="G136">
        <v>530</v>
      </c>
      <c r="H136">
        <v>-59</v>
      </c>
      <c r="I136" t="s">
        <v>46</v>
      </c>
      <c r="J136" t="s">
        <v>46</v>
      </c>
      <c r="K136" t="s">
        <v>46</v>
      </c>
      <c r="L136" t="e">
        <f t="shared" si="14"/>
        <v>#VALUE!</v>
      </c>
      <c r="M136" t="s">
        <v>46</v>
      </c>
      <c r="N136">
        <v>515.4</v>
      </c>
      <c r="O136">
        <f t="shared" ref="O136:O152" si="15">N136/F136</f>
        <v>42.595041322314046</v>
      </c>
      <c r="P136">
        <v>1752.1</v>
      </c>
      <c r="Q136">
        <f t="shared" si="13"/>
        <v>144.80165289256198</v>
      </c>
    </row>
    <row r="137" spans="1:17" ht="17.399999999999999">
      <c r="A137" s="2" t="s">
        <v>150</v>
      </c>
      <c r="B137" s="3" t="s">
        <v>153</v>
      </c>
      <c r="D137" t="s">
        <v>105</v>
      </c>
      <c r="E137">
        <v>4</v>
      </c>
      <c r="F137">
        <v>23.2</v>
      </c>
      <c r="G137">
        <v>854</v>
      </c>
      <c r="H137">
        <v>-39</v>
      </c>
      <c r="I137" t="s">
        <v>46</v>
      </c>
      <c r="J137" t="s">
        <v>46</v>
      </c>
      <c r="K137" t="s">
        <v>46</v>
      </c>
      <c r="L137" t="e">
        <f t="shared" si="14"/>
        <v>#VALUE!</v>
      </c>
      <c r="M137" t="s">
        <v>46</v>
      </c>
      <c r="N137">
        <v>124</v>
      </c>
      <c r="O137">
        <f t="shared" si="15"/>
        <v>5.3448275862068968</v>
      </c>
      <c r="P137">
        <v>3840.5</v>
      </c>
      <c r="Q137">
        <f t="shared" si="13"/>
        <v>165.53879310344828</v>
      </c>
    </row>
    <row r="138" spans="1:17" ht="17.399999999999999">
      <c r="A138" s="2" t="s">
        <v>151</v>
      </c>
      <c r="B138" s="3" t="s">
        <v>153</v>
      </c>
      <c r="D138" t="s">
        <v>105</v>
      </c>
      <c r="E138">
        <v>4</v>
      </c>
      <c r="F138">
        <v>16.600000000000001</v>
      </c>
      <c r="G138">
        <v>242</v>
      </c>
      <c r="H138">
        <v>-25</v>
      </c>
      <c r="I138" t="s">
        <v>46</v>
      </c>
      <c r="J138" t="s">
        <v>46</v>
      </c>
      <c r="K138" t="s">
        <v>46</v>
      </c>
      <c r="L138" t="e">
        <f t="shared" si="14"/>
        <v>#VALUE!</v>
      </c>
      <c r="M138" t="s">
        <v>46</v>
      </c>
      <c r="N138">
        <v>300.7</v>
      </c>
      <c r="O138">
        <f t="shared" si="15"/>
        <v>18.1144578313253</v>
      </c>
      <c r="P138">
        <v>2958.9</v>
      </c>
      <c r="Q138">
        <f t="shared" si="13"/>
        <v>178.24698795180723</v>
      </c>
    </row>
    <row r="139" spans="1:17" ht="17.399999999999999">
      <c r="A139" s="2" t="s">
        <v>152</v>
      </c>
      <c r="B139" s="3" t="s">
        <v>153</v>
      </c>
      <c r="D139" t="s">
        <v>105</v>
      </c>
      <c r="E139">
        <v>4</v>
      </c>
      <c r="F139">
        <v>10.8</v>
      </c>
      <c r="G139">
        <v>383</v>
      </c>
      <c r="H139">
        <v>-27</v>
      </c>
      <c r="I139" t="s">
        <v>46</v>
      </c>
      <c r="J139" t="s">
        <v>46</v>
      </c>
      <c r="K139" t="s">
        <v>46</v>
      </c>
      <c r="L139" t="e">
        <f t="shared" si="14"/>
        <v>#VALUE!</v>
      </c>
      <c r="M139" t="s">
        <v>46</v>
      </c>
      <c r="N139">
        <v>140</v>
      </c>
      <c r="O139">
        <f t="shared" si="15"/>
        <v>12.962962962962962</v>
      </c>
      <c r="P139">
        <v>2674</v>
      </c>
      <c r="Q139">
        <f t="shared" si="13"/>
        <v>247.59259259259258</v>
      </c>
    </row>
    <row r="140" spans="1:17" ht="17.399999999999999">
      <c r="A140" s="2" t="s">
        <v>154</v>
      </c>
      <c r="B140" s="3" t="s">
        <v>161</v>
      </c>
      <c r="D140" t="s">
        <v>45</v>
      </c>
      <c r="E140">
        <v>4</v>
      </c>
      <c r="F140">
        <v>8.74</v>
      </c>
      <c r="G140">
        <v>389</v>
      </c>
      <c r="H140">
        <v>-55</v>
      </c>
      <c r="I140" t="s">
        <v>46</v>
      </c>
      <c r="J140" t="s">
        <v>46</v>
      </c>
      <c r="K140" t="s">
        <v>46</v>
      </c>
      <c r="L140" t="e">
        <f t="shared" si="14"/>
        <v>#VALUE!</v>
      </c>
      <c r="M140" t="s">
        <v>46</v>
      </c>
      <c r="N140">
        <v>891</v>
      </c>
      <c r="O140">
        <f t="shared" si="15"/>
        <v>101.94508009153319</v>
      </c>
      <c r="P140">
        <v>2128.3000000000002</v>
      </c>
      <c r="Q140">
        <f t="shared" si="13"/>
        <v>243.512585812357</v>
      </c>
    </row>
    <row r="141" spans="1:17" ht="17.399999999999999">
      <c r="A141" s="2" t="s">
        <v>155</v>
      </c>
      <c r="B141" s="3" t="s">
        <v>161</v>
      </c>
      <c r="D141" t="s">
        <v>45</v>
      </c>
      <c r="E141">
        <v>4</v>
      </c>
      <c r="F141">
        <v>13.4</v>
      </c>
      <c r="G141">
        <v>416</v>
      </c>
      <c r="H141">
        <v>-38</v>
      </c>
      <c r="I141">
        <v>14.2</v>
      </c>
      <c r="J141">
        <v>60</v>
      </c>
      <c r="K141">
        <v>60</v>
      </c>
      <c r="L141">
        <f t="shared" si="14"/>
        <v>1</v>
      </c>
      <c r="M141">
        <v>14.6</v>
      </c>
      <c r="N141">
        <v>285.5</v>
      </c>
      <c r="O141">
        <f t="shared" si="15"/>
        <v>21.305970149253731</v>
      </c>
      <c r="P141">
        <v>2060.1999999999998</v>
      </c>
      <c r="Q141">
        <f t="shared" si="13"/>
        <v>153.74626865671641</v>
      </c>
    </row>
    <row r="142" spans="1:17" ht="17.399999999999999">
      <c r="A142" s="2" t="s">
        <v>156</v>
      </c>
      <c r="B142" s="3" t="s">
        <v>161</v>
      </c>
      <c r="D142" t="s">
        <v>45</v>
      </c>
      <c r="E142">
        <v>4</v>
      </c>
      <c r="F142">
        <v>15</v>
      </c>
      <c r="G142">
        <v>359</v>
      </c>
      <c r="H142">
        <v>-55</v>
      </c>
      <c r="I142" t="s">
        <v>46</v>
      </c>
      <c r="J142" t="s">
        <v>46</v>
      </c>
      <c r="K142" t="s">
        <v>46</v>
      </c>
      <c r="L142" t="e">
        <f t="shared" si="14"/>
        <v>#VALUE!</v>
      </c>
      <c r="M142" t="s">
        <v>46</v>
      </c>
      <c r="N142">
        <v>610.29999999999995</v>
      </c>
      <c r="O142">
        <f t="shared" si="15"/>
        <v>40.68666666666666</v>
      </c>
      <c r="P142">
        <v>3283.8</v>
      </c>
      <c r="Q142">
        <f t="shared" si="13"/>
        <v>218.92000000000002</v>
      </c>
    </row>
    <row r="143" spans="1:17" ht="17.399999999999999">
      <c r="A143" s="2" t="s">
        <v>157</v>
      </c>
      <c r="B143" s="3" t="s">
        <v>161</v>
      </c>
      <c r="D143" t="s">
        <v>45</v>
      </c>
      <c r="E143">
        <v>4</v>
      </c>
      <c r="F143">
        <v>10.4</v>
      </c>
      <c r="G143">
        <v>831</v>
      </c>
      <c r="H143">
        <v>-50</v>
      </c>
      <c r="I143" t="s">
        <v>46</v>
      </c>
      <c r="J143" t="s">
        <v>46</v>
      </c>
      <c r="K143" t="s">
        <v>46</v>
      </c>
      <c r="L143" t="e">
        <f t="shared" si="14"/>
        <v>#VALUE!</v>
      </c>
      <c r="M143" t="s">
        <v>46</v>
      </c>
      <c r="N143" t="s">
        <v>46</v>
      </c>
      <c r="O143" t="e">
        <f t="shared" si="15"/>
        <v>#VALUE!</v>
      </c>
      <c r="P143" t="s">
        <v>46</v>
      </c>
      <c r="Q143" t="e">
        <f t="shared" si="13"/>
        <v>#VALUE!</v>
      </c>
    </row>
    <row r="144" spans="1:17" ht="17.399999999999999">
      <c r="A144" s="2" t="s">
        <v>158</v>
      </c>
      <c r="B144" s="3" t="s">
        <v>161</v>
      </c>
      <c r="D144" t="s">
        <v>45</v>
      </c>
      <c r="E144">
        <v>4</v>
      </c>
      <c r="F144">
        <v>11.9</v>
      </c>
      <c r="G144">
        <v>269</v>
      </c>
      <c r="H144">
        <v>-49</v>
      </c>
      <c r="I144" t="s">
        <v>46</v>
      </c>
      <c r="J144" t="s">
        <v>46</v>
      </c>
      <c r="K144" t="s">
        <v>46</v>
      </c>
      <c r="L144" t="e">
        <f t="shared" si="14"/>
        <v>#VALUE!</v>
      </c>
      <c r="M144" t="s">
        <v>46</v>
      </c>
      <c r="N144">
        <v>645.5</v>
      </c>
      <c r="O144">
        <f t="shared" si="15"/>
        <v>54.243697478991592</v>
      </c>
      <c r="P144">
        <v>3455.8</v>
      </c>
      <c r="Q144">
        <f t="shared" si="13"/>
        <v>290.40336134453781</v>
      </c>
    </row>
    <row r="145" spans="1:17" ht="17.399999999999999">
      <c r="A145" s="2" t="s">
        <v>159</v>
      </c>
      <c r="B145" s="3" t="s">
        <v>161</v>
      </c>
      <c r="D145" t="s">
        <v>45</v>
      </c>
      <c r="E145">
        <v>4</v>
      </c>
      <c r="F145">
        <v>11.9</v>
      </c>
      <c r="G145">
        <v>561</v>
      </c>
      <c r="H145">
        <v>-61</v>
      </c>
      <c r="I145" t="s">
        <v>46</v>
      </c>
      <c r="J145" t="s">
        <v>46</v>
      </c>
      <c r="K145" t="s">
        <v>46</v>
      </c>
      <c r="L145" t="e">
        <f t="shared" si="14"/>
        <v>#VALUE!</v>
      </c>
      <c r="N145">
        <v>468.3</v>
      </c>
      <c r="O145">
        <f t="shared" si="15"/>
        <v>39.352941176470587</v>
      </c>
      <c r="P145">
        <v>2395.6</v>
      </c>
      <c r="Q145">
        <f t="shared" si="13"/>
        <v>201.31092436974788</v>
      </c>
    </row>
    <row r="146" spans="1:17" ht="17.399999999999999">
      <c r="A146" s="2" t="s">
        <v>160</v>
      </c>
      <c r="B146" s="3" t="s">
        <v>161</v>
      </c>
      <c r="D146" t="s">
        <v>45</v>
      </c>
      <c r="E146">
        <v>4</v>
      </c>
      <c r="F146">
        <v>9.34</v>
      </c>
      <c r="G146">
        <v>651</v>
      </c>
      <c r="H146">
        <v>-55</v>
      </c>
      <c r="I146" t="s">
        <v>46</v>
      </c>
      <c r="J146" t="s">
        <v>46</v>
      </c>
      <c r="K146" t="s">
        <v>46</v>
      </c>
      <c r="L146" t="e">
        <f t="shared" si="14"/>
        <v>#VALUE!</v>
      </c>
      <c r="M146" t="s">
        <v>46</v>
      </c>
      <c r="N146">
        <v>0</v>
      </c>
      <c r="O146">
        <f t="shared" si="15"/>
        <v>0</v>
      </c>
      <c r="P146">
        <v>2325.9</v>
      </c>
      <c r="Q146">
        <f t="shared" ref="Q146:Q152" si="16">P146/F146</f>
        <v>249.02569593147754</v>
      </c>
    </row>
    <row r="147" spans="1:17">
      <c r="A147" s="1" t="s">
        <v>162</v>
      </c>
      <c r="B147" s="3" t="s">
        <v>174</v>
      </c>
      <c r="D147" t="s">
        <v>105</v>
      </c>
      <c r="E147">
        <v>4</v>
      </c>
      <c r="F147">
        <v>6.74</v>
      </c>
      <c r="G147">
        <v>976</v>
      </c>
      <c r="H147">
        <v>-52.6</v>
      </c>
      <c r="J147">
        <v>0</v>
      </c>
      <c r="K147">
        <v>300</v>
      </c>
      <c r="L147">
        <f t="shared" si="14"/>
        <v>0</v>
      </c>
      <c r="N147">
        <v>161.6</v>
      </c>
      <c r="O147">
        <f t="shared" si="15"/>
        <v>23.976261127596437</v>
      </c>
      <c r="P147">
        <v>1371.4</v>
      </c>
      <c r="Q147">
        <f t="shared" si="16"/>
        <v>203.47181008902078</v>
      </c>
    </row>
    <row r="148" spans="1:17">
      <c r="A148" s="1" t="s">
        <v>163</v>
      </c>
      <c r="B148" s="3" t="s">
        <v>174</v>
      </c>
      <c r="D148" t="s">
        <v>105</v>
      </c>
      <c r="E148">
        <v>4</v>
      </c>
      <c r="F148">
        <v>9.89</v>
      </c>
      <c r="G148">
        <v>512</v>
      </c>
      <c r="H148">
        <v>-54.8</v>
      </c>
      <c r="I148">
        <v>6.9</v>
      </c>
      <c r="J148">
        <v>12</v>
      </c>
      <c r="K148">
        <v>300</v>
      </c>
      <c r="L148">
        <f t="shared" si="14"/>
        <v>0.04</v>
      </c>
      <c r="M148">
        <v>7.5</v>
      </c>
      <c r="N148">
        <v>763.5</v>
      </c>
      <c r="O148">
        <f t="shared" si="15"/>
        <v>77.199191102123351</v>
      </c>
      <c r="P148">
        <v>2561.6999999999998</v>
      </c>
      <c r="Q148">
        <f t="shared" si="16"/>
        <v>259.01921132457022</v>
      </c>
    </row>
    <row r="149" spans="1:17">
      <c r="A149" s="1" t="s">
        <v>164</v>
      </c>
      <c r="B149" s="3" t="s">
        <v>174</v>
      </c>
      <c r="D149" t="s">
        <v>105</v>
      </c>
      <c r="E149">
        <v>4</v>
      </c>
      <c r="F149">
        <v>9.5299999999999994</v>
      </c>
      <c r="G149">
        <v>596</v>
      </c>
      <c r="H149">
        <v>-54.7</v>
      </c>
      <c r="J149">
        <v>0</v>
      </c>
      <c r="K149">
        <v>240</v>
      </c>
      <c r="L149">
        <f t="shared" si="14"/>
        <v>0</v>
      </c>
      <c r="N149">
        <v>263.10000000000002</v>
      </c>
      <c r="O149">
        <f t="shared" si="15"/>
        <v>27.607555089192029</v>
      </c>
      <c r="P149">
        <v>1705.6</v>
      </c>
      <c r="Q149">
        <f t="shared" si="16"/>
        <v>178.9716684155299</v>
      </c>
    </row>
    <row r="150" spans="1:17">
      <c r="A150" s="1" t="s">
        <v>165</v>
      </c>
      <c r="B150" s="3" t="s">
        <v>174</v>
      </c>
      <c r="D150" t="s">
        <v>105</v>
      </c>
      <c r="E150">
        <v>4</v>
      </c>
      <c r="F150">
        <v>7.86</v>
      </c>
      <c r="G150">
        <v>496</v>
      </c>
      <c r="H150">
        <v>-30.6</v>
      </c>
      <c r="I150">
        <v>7.9</v>
      </c>
      <c r="J150">
        <v>35</v>
      </c>
      <c r="K150">
        <v>300</v>
      </c>
      <c r="L150">
        <f t="shared" si="14"/>
        <v>0.11666666666666667</v>
      </c>
      <c r="M150">
        <v>9.1</v>
      </c>
      <c r="N150">
        <v>177</v>
      </c>
      <c r="O150">
        <f t="shared" si="15"/>
        <v>22.519083969465647</v>
      </c>
      <c r="P150">
        <v>2087.1</v>
      </c>
      <c r="Q150">
        <f t="shared" si="16"/>
        <v>265.53435114503816</v>
      </c>
    </row>
    <row r="151" spans="1:17">
      <c r="A151" s="1" t="s">
        <v>166</v>
      </c>
      <c r="B151" s="3" t="s">
        <v>174</v>
      </c>
      <c r="D151" t="s">
        <v>105</v>
      </c>
      <c r="E151">
        <v>4</v>
      </c>
      <c r="F151">
        <v>8.58</v>
      </c>
      <c r="G151">
        <v>871</v>
      </c>
      <c r="H151">
        <v>-38.799999999999997</v>
      </c>
      <c r="I151">
        <v>8.5</v>
      </c>
      <c r="J151">
        <v>13</v>
      </c>
      <c r="K151">
        <v>270</v>
      </c>
      <c r="L151">
        <f t="shared" si="14"/>
        <v>4.8148148148148148E-2</v>
      </c>
      <c r="M151">
        <v>9.9</v>
      </c>
      <c r="N151">
        <v>254.6</v>
      </c>
      <c r="O151">
        <f t="shared" si="15"/>
        <v>29.673659673659674</v>
      </c>
      <c r="P151">
        <v>2731.9</v>
      </c>
      <c r="Q151">
        <f t="shared" si="16"/>
        <v>318.4032634032634</v>
      </c>
    </row>
    <row r="152" spans="1:17">
      <c r="A152" s="1" t="s">
        <v>167</v>
      </c>
      <c r="B152" s="3" t="s">
        <v>174</v>
      </c>
      <c r="D152" t="s">
        <v>105</v>
      </c>
      <c r="E152">
        <v>4</v>
      </c>
      <c r="F152">
        <v>19.2</v>
      </c>
      <c r="G152">
        <v>271</v>
      </c>
      <c r="H152">
        <v>-34.1</v>
      </c>
      <c r="I152">
        <v>15.2</v>
      </c>
      <c r="J152">
        <v>54</v>
      </c>
      <c r="K152">
        <v>35</v>
      </c>
      <c r="L152">
        <f t="shared" si="14"/>
        <v>1.5428571428571429</v>
      </c>
      <c r="M152">
        <v>15.8</v>
      </c>
      <c r="N152">
        <v>493.6</v>
      </c>
      <c r="O152">
        <f t="shared" si="15"/>
        <v>25.708333333333336</v>
      </c>
      <c r="P152">
        <v>4107.8</v>
      </c>
      <c r="Q152">
        <f t="shared" si="16"/>
        <v>213.94791666666669</v>
      </c>
    </row>
    <row r="153" spans="1:17" ht="17.399999999999999">
      <c r="A153" s="2" t="s">
        <v>168</v>
      </c>
      <c r="B153" s="3" t="s">
        <v>174</v>
      </c>
      <c r="D153" t="s">
        <v>105</v>
      </c>
      <c r="E153">
        <v>4</v>
      </c>
      <c r="F153">
        <v>7.31</v>
      </c>
      <c r="G153">
        <v>370</v>
      </c>
      <c r="H153">
        <v>-30</v>
      </c>
      <c r="I153">
        <v>12.9</v>
      </c>
      <c r="J153">
        <v>306</v>
      </c>
      <c r="K153">
        <v>240</v>
      </c>
      <c r="L153">
        <f t="shared" ref="L153:L158" si="17">J153/K153</f>
        <v>1.2749999999999999</v>
      </c>
      <c r="M153">
        <v>12.9</v>
      </c>
      <c r="N153">
        <v>233.5</v>
      </c>
      <c r="O153">
        <f t="shared" ref="O153:O158" si="18">N153/F153</f>
        <v>31.942544459644324</v>
      </c>
      <c r="P153">
        <v>3311.9</v>
      </c>
      <c r="Q153">
        <f t="shared" ref="Q153:Q158" si="19">P153/F153</f>
        <v>453.06429548563614</v>
      </c>
    </row>
    <row r="154" spans="1:17" ht="17.399999999999999">
      <c r="A154" s="2" t="s">
        <v>169</v>
      </c>
      <c r="B154" s="3" t="s">
        <v>174</v>
      </c>
      <c r="D154" t="s">
        <v>105</v>
      </c>
      <c r="E154">
        <v>4</v>
      </c>
      <c r="F154">
        <v>14.8</v>
      </c>
      <c r="G154">
        <v>1120</v>
      </c>
      <c r="H154">
        <v>-25</v>
      </c>
      <c r="I154" t="s">
        <v>46</v>
      </c>
      <c r="J154" t="s">
        <v>46</v>
      </c>
      <c r="L154" t="e">
        <f t="shared" si="17"/>
        <v>#VALUE!</v>
      </c>
      <c r="M154" t="s">
        <v>46</v>
      </c>
      <c r="N154">
        <v>54.1</v>
      </c>
      <c r="O154">
        <f t="shared" si="18"/>
        <v>3.6554054054054053</v>
      </c>
      <c r="P154">
        <v>1414.2</v>
      </c>
      <c r="Q154">
        <f t="shared" si="19"/>
        <v>95.554054054054049</v>
      </c>
    </row>
    <row r="155" spans="1:17" ht="17.399999999999999">
      <c r="A155" s="2" t="s">
        <v>170</v>
      </c>
      <c r="B155" s="3" t="s">
        <v>174</v>
      </c>
      <c r="D155" t="s">
        <v>105</v>
      </c>
      <c r="E155">
        <v>4</v>
      </c>
      <c r="F155">
        <v>12.1</v>
      </c>
      <c r="G155">
        <v>619</v>
      </c>
      <c r="H155">
        <v>-30</v>
      </c>
      <c r="I155" t="s">
        <v>46</v>
      </c>
      <c r="J155" t="s">
        <v>46</v>
      </c>
      <c r="L155" t="e">
        <f t="shared" si="17"/>
        <v>#VALUE!</v>
      </c>
      <c r="M155" t="s">
        <v>46</v>
      </c>
      <c r="N155">
        <v>237.1</v>
      </c>
      <c r="O155">
        <f t="shared" si="18"/>
        <v>19.595041322314049</v>
      </c>
      <c r="P155">
        <v>2400.1999999999998</v>
      </c>
      <c r="Q155">
        <f t="shared" si="19"/>
        <v>198.36363636363635</v>
      </c>
    </row>
    <row r="156" spans="1:17" ht="17.399999999999999">
      <c r="A156" s="2" t="s">
        <v>171</v>
      </c>
      <c r="B156" s="3" t="s">
        <v>174</v>
      </c>
      <c r="D156" t="s">
        <v>105</v>
      </c>
      <c r="E156">
        <v>4</v>
      </c>
      <c r="F156">
        <v>11.1</v>
      </c>
      <c r="G156">
        <v>379</v>
      </c>
      <c r="H156">
        <v>-32</v>
      </c>
      <c r="I156">
        <v>12.6</v>
      </c>
      <c r="J156">
        <v>282</v>
      </c>
      <c r="K156">
        <v>220</v>
      </c>
      <c r="L156">
        <f t="shared" si="17"/>
        <v>1.2818181818181817</v>
      </c>
      <c r="M156">
        <v>14</v>
      </c>
      <c r="N156">
        <v>190.6</v>
      </c>
      <c r="O156">
        <f t="shared" si="18"/>
        <v>17.171171171171171</v>
      </c>
      <c r="P156">
        <v>2513.1999999999998</v>
      </c>
      <c r="Q156">
        <f t="shared" si="19"/>
        <v>226.41441441441441</v>
      </c>
    </row>
    <row r="157" spans="1:17" ht="17.399999999999999">
      <c r="A157" s="2" t="s">
        <v>172</v>
      </c>
      <c r="B157" s="3" t="s">
        <v>174</v>
      </c>
      <c r="D157" t="s">
        <v>105</v>
      </c>
      <c r="E157">
        <v>4</v>
      </c>
      <c r="F157">
        <v>7.73</v>
      </c>
      <c r="G157">
        <v>482</v>
      </c>
      <c r="H157">
        <v>-21</v>
      </c>
      <c r="I157" t="s">
        <v>175</v>
      </c>
      <c r="J157" t="s">
        <v>175</v>
      </c>
      <c r="L157" t="e">
        <f t="shared" si="17"/>
        <v>#VALUE!</v>
      </c>
      <c r="M157" t="s">
        <v>46</v>
      </c>
      <c r="N157">
        <v>127.9</v>
      </c>
      <c r="O157">
        <f t="shared" si="18"/>
        <v>16.545924967658472</v>
      </c>
      <c r="P157">
        <v>1968.3</v>
      </c>
      <c r="Q157">
        <f t="shared" si="19"/>
        <v>254.6313065976714</v>
      </c>
    </row>
    <row r="158" spans="1:17" ht="17.399999999999999">
      <c r="A158" s="2" t="s">
        <v>173</v>
      </c>
      <c r="B158" s="3" t="s">
        <v>174</v>
      </c>
      <c r="D158" t="s">
        <v>105</v>
      </c>
      <c r="E158">
        <v>4</v>
      </c>
      <c r="F158">
        <v>9.25</v>
      </c>
      <c r="G158">
        <v>325</v>
      </c>
      <c r="H158">
        <v>-20</v>
      </c>
      <c r="I158" t="s">
        <v>46</v>
      </c>
      <c r="J158" t="s">
        <v>46</v>
      </c>
      <c r="L158" t="e">
        <f t="shared" si="17"/>
        <v>#VALUE!</v>
      </c>
      <c r="M158" t="s">
        <v>46</v>
      </c>
      <c r="N158">
        <v>139.1</v>
      </c>
      <c r="O158">
        <f t="shared" si="18"/>
        <v>15.037837837837838</v>
      </c>
      <c r="P158">
        <v>1740.2</v>
      </c>
      <c r="Q158">
        <f t="shared" si="19"/>
        <v>188.12972972972975</v>
      </c>
    </row>
    <row r="159" spans="1:17">
      <c r="A159" s="1" t="s">
        <v>176</v>
      </c>
      <c r="B159" s="3" t="s">
        <v>103</v>
      </c>
      <c r="D159" t="s">
        <v>105</v>
      </c>
      <c r="E159">
        <v>6</v>
      </c>
      <c r="F159">
        <v>9.44</v>
      </c>
      <c r="G159">
        <v>692</v>
      </c>
      <c r="H159">
        <v>-29.5</v>
      </c>
      <c r="I159">
        <v>14.4</v>
      </c>
      <c r="J159">
        <v>89</v>
      </c>
      <c r="K159">
        <v>300</v>
      </c>
      <c r="L159">
        <f t="shared" ref="L159:L187" si="20">J159/K159</f>
        <v>0.29666666666666669</v>
      </c>
      <c r="M159">
        <v>13.7</v>
      </c>
      <c r="N159">
        <v>255.8</v>
      </c>
      <c r="O159">
        <f t="shared" ref="O159:O195" si="21">N159/F159</f>
        <v>27.097457627118647</v>
      </c>
      <c r="P159">
        <v>2503.3000000000002</v>
      </c>
      <c r="Q159">
        <f t="shared" ref="Q159:Q195" si="22">P159/F159</f>
        <v>265.18008474576277</v>
      </c>
    </row>
    <row r="160" spans="1:17">
      <c r="A160" s="1" t="s">
        <v>177</v>
      </c>
      <c r="B160" s="3" t="s">
        <v>103</v>
      </c>
      <c r="D160" t="s">
        <v>105</v>
      </c>
      <c r="E160">
        <v>6</v>
      </c>
      <c r="F160">
        <v>6.48</v>
      </c>
      <c r="G160">
        <v>962</v>
      </c>
      <c r="H160">
        <v>-35</v>
      </c>
      <c r="I160" t="s">
        <v>46</v>
      </c>
      <c r="J160" t="s">
        <v>46</v>
      </c>
      <c r="L160" t="e">
        <f t="shared" si="20"/>
        <v>#VALUE!</v>
      </c>
      <c r="M160" t="s">
        <v>46</v>
      </c>
      <c r="N160">
        <v>480.9</v>
      </c>
      <c r="O160">
        <f t="shared" si="21"/>
        <v>74.212962962962948</v>
      </c>
      <c r="P160">
        <v>1968.9</v>
      </c>
      <c r="Q160">
        <f t="shared" si="22"/>
        <v>303.84259259259261</v>
      </c>
    </row>
    <row r="161" spans="1:17">
      <c r="A161" s="1" t="s">
        <v>178</v>
      </c>
      <c r="B161" s="3" t="s">
        <v>103</v>
      </c>
      <c r="D161" t="s">
        <v>105</v>
      </c>
      <c r="E161">
        <v>6</v>
      </c>
      <c r="F161">
        <v>8.1199999999999992</v>
      </c>
      <c r="G161">
        <v>261</v>
      </c>
      <c r="H161">
        <v>-37</v>
      </c>
      <c r="I161">
        <v>13.7</v>
      </c>
      <c r="J161">
        <v>211</v>
      </c>
      <c r="K161">
        <v>300</v>
      </c>
      <c r="L161">
        <f t="shared" si="20"/>
        <v>0.70333333333333337</v>
      </c>
      <c r="M161">
        <v>13.3</v>
      </c>
      <c r="N161">
        <v>347.3</v>
      </c>
      <c r="O161">
        <f t="shared" si="21"/>
        <v>42.770935960591139</v>
      </c>
      <c r="P161">
        <v>3207.3</v>
      </c>
      <c r="Q161">
        <f t="shared" si="22"/>
        <v>394.98768472906409</v>
      </c>
    </row>
    <row r="162" spans="1:17">
      <c r="A162" s="1" t="s">
        <v>179</v>
      </c>
      <c r="B162" s="3" t="s">
        <v>103</v>
      </c>
      <c r="D162" t="s">
        <v>105</v>
      </c>
      <c r="E162">
        <v>6</v>
      </c>
      <c r="F162">
        <v>8.83</v>
      </c>
      <c r="G162">
        <v>437</v>
      </c>
      <c r="H162">
        <v>-44.9</v>
      </c>
      <c r="I162" t="s">
        <v>46</v>
      </c>
      <c r="J162" t="s">
        <v>46</v>
      </c>
      <c r="L162" t="e">
        <f t="shared" si="20"/>
        <v>#VALUE!</v>
      </c>
      <c r="M162" t="s">
        <v>46</v>
      </c>
      <c r="N162">
        <v>285</v>
      </c>
      <c r="O162">
        <f t="shared" si="21"/>
        <v>32.276330690826725</v>
      </c>
      <c r="P162">
        <v>1790.2</v>
      </c>
      <c r="Q162">
        <f t="shared" si="22"/>
        <v>202.74065685164214</v>
      </c>
    </row>
    <row r="163" spans="1:17">
      <c r="A163" s="1" t="s">
        <v>180</v>
      </c>
      <c r="B163" s="3" t="s">
        <v>103</v>
      </c>
      <c r="D163" t="s">
        <v>105</v>
      </c>
      <c r="E163">
        <v>6</v>
      </c>
      <c r="F163">
        <v>11.2</v>
      </c>
      <c r="G163">
        <v>645</v>
      </c>
      <c r="H163">
        <v>-42.4</v>
      </c>
      <c r="I163" t="s">
        <v>46</v>
      </c>
      <c r="J163" t="s">
        <v>46</v>
      </c>
      <c r="L163" t="e">
        <f t="shared" si="20"/>
        <v>#VALUE!</v>
      </c>
      <c r="M163" t="s">
        <v>46</v>
      </c>
      <c r="N163">
        <v>781.8</v>
      </c>
      <c r="O163">
        <f t="shared" si="21"/>
        <v>69.803571428571431</v>
      </c>
      <c r="P163">
        <v>2918.4</v>
      </c>
      <c r="Q163">
        <f t="shared" si="22"/>
        <v>260.57142857142861</v>
      </c>
    </row>
    <row r="164" spans="1:17">
      <c r="A164" s="1" t="s">
        <v>181</v>
      </c>
      <c r="B164" s="3" t="s">
        <v>103</v>
      </c>
      <c r="D164" t="s">
        <v>105</v>
      </c>
      <c r="E164">
        <v>6</v>
      </c>
      <c r="F164">
        <v>8.6</v>
      </c>
      <c r="G164">
        <v>404</v>
      </c>
      <c r="H164" t="s">
        <v>46</v>
      </c>
      <c r="I164" t="s">
        <v>46</v>
      </c>
      <c r="J164" t="s">
        <v>46</v>
      </c>
      <c r="L164" t="e">
        <f t="shared" si="20"/>
        <v>#VALUE!</v>
      </c>
      <c r="M164" t="s">
        <v>46</v>
      </c>
      <c r="N164">
        <v>524.4</v>
      </c>
      <c r="O164">
        <f t="shared" si="21"/>
        <v>60.97674418604651</v>
      </c>
      <c r="P164">
        <v>2179.1999999999998</v>
      </c>
      <c r="Q164">
        <f t="shared" si="22"/>
        <v>253.3953488372093</v>
      </c>
    </row>
    <row r="165" spans="1:17">
      <c r="A165" s="1" t="s">
        <v>182</v>
      </c>
      <c r="B165" s="3" t="s">
        <v>103</v>
      </c>
      <c r="D165" t="s">
        <v>105</v>
      </c>
      <c r="E165">
        <v>6</v>
      </c>
      <c r="F165">
        <v>9.5299999999999994</v>
      </c>
      <c r="G165">
        <v>374</v>
      </c>
      <c r="H165" t="s">
        <v>46</v>
      </c>
      <c r="I165" t="s">
        <v>46</v>
      </c>
      <c r="J165" t="s">
        <v>46</v>
      </c>
      <c r="L165" t="e">
        <f t="shared" si="20"/>
        <v>#VALUE!</v>
      </c>
      <c r="M165" t="s">
        <v>46</v>
      </c>
      <c r="N165">
        <v>307.7</v>
      </c>
      <c r="O165">
        <f t="shared" si="21"/>
        <v>32.287513116474294</v>
      </c>
      <c r="P165">
        <v>1793.6</v>
      </c>
      <c r="Q165">
        <f t="shared" si="22"/>
        <v>188.20566631689402</v>
      </c>
    </row>
    <row r="166" spans="1:17">
      <c r="A166" s="1" t="s">
        <v>183</v>
      </c>
      <c r="B166" s="3" t="s">
        <v>103</v>
      </c>
      <c r="D166" t="s">
        <v>105</v>
      </c>
      <c r="E166">
        <v>6</v>
      </c>
      <c r="F166">
        <v>10.1</v>
      </c>
      <c r="G166">
        <v>189</v>
      </c>
      <c r="H166" t="s">
        <v>46</v>
      </c>
      <c r="I166" t="s">
        <v>46</v>
      </c>
      <c r="J166" t="s">
        <v>46</v>
      </c>
      <c r="L166" t="e">
        <f t="shared" si="20"/>
        <v>#VALUE!</v>
      </c>
      <c r="M166" t="s">
        <v>46</v>
      </c>
      <c r="N166">
        <v>147.9</v>
      </c>
      <c r="O166">
        <f t="shared" si="21"/>
        <v>14.643564356435645</v>
      </c>
      <c r="P166">
        <v>2958.6</v>
      </c>
      <c r="Q166">
        <f t="shared" si="22"/>
        <v>292.93069306930693</v>
      </c>
    </row>
    <row r="167" spans="1:17" ht="17.399999999999999">
      <c r="A167" s="2" t="s">
        <v>184</v>
      </c>
      <c r="B167" s="3" t="s">
        <v>103</v>
      </c>
      <c r="D167" t="s">
        <v>105</v>
      </c>
      <c r="E167">
        <v>6</v>
      </c>
      <c r="F167">
        <v>12.6</v>
      </c>
      <c r="G167">
        <v>412</v>
      </c>
      <c r="H167">
        <v>-26</v>
      </c>
      <c r="I167" t="s">
        <v>46</v>
      </c>
      <c r="J167" t="s">
        <v>46</v>
      </c>
      <c r="L167" t="e">
        <f t="shared" si="20"/>
        <v>#VALUE!</v>
      </c>
      <c r="M167" t="s">
        <v>46</v>
      </c>
      <c r="N167">
        <v>262.39999999999998</v>
      </c>
      <c r="O167">
        <f t="shared" si="21"/>
        <v>20.825396825396822</v>
      </c>
      <c r="P167">
        <v>3497.9</v>
      </c>
      <c r="Q167">
        <f t="shared" si="22"/>
        <v>277.61111111111114</v>
      </c>
    </row>
    <row r="168" spans="1:17" ht="17.399999999999999">
      <c r="A168" s="2" t="s">
        <v>185</v>
      </c>
      <c r="B168" s="3" t="s">
        <v>103</v>
      </c>
      <c r="D168" t="s">
        <v>105</v>
      </c>
      <c r="E168">
        <v>6</v>
      </c>
      <c r="F168">
        <v>8.43</v>
      </c>
      <c r="G168">
        <v>324</v>
      </c>
      <c r="H168">
        <v>-22</v>
      </c>
      <c r="I168" t="s">
        <v>46</v>
      </c>
      <c r="J168" t="s">
        <v>46</v>
      </c>
      <c r="L168" t="e">
        <f t="shared" si="20"/>
        <v>#VALUE!</v>
      </c>
      <c r="M168" t="s">
        <v>46</v>
      </c>
      <c r="N168">
        <v>503.1</v>
      </c>
      <c r="O168">
        <f t="shared" si="21"/>
        <v>59.679715302491111</v>
      </c>
      <c r="P168">
        <v>2534.6999999999998</v>
      </c>
      <c r="Q168">
        <f t="shared" si="22"/>
        <v>300.6761565836299</v>
      </c>
    </row>
    <row r="169" spans="1:17" ht="17.399999999999999">
      <c r="A169" s="2" t="s">
        <v>186</v>
      </c>
      <c r="B169" s="3" t="s">
        <v>103</v>
      </c>
      <c r="D169" t="s">
        <v>105</v>
      </c>
      <c r="E169">
        <v>6</v>
      </c>
      <c r="F169">
        <v>10.7</v>
      </c>
      <c r="G169">
        <v>458</v>
      </c>
      <c r="H169">
        <v>-23</v>
      </c>
      <c r="I169" t="s">
        <v>46</v>
      </c>
      <c r="J169" t="s">
        <v>46</v>
      </c>
      <c r="L169" t="e">
        <f t="shared" si="20"/>
        <v>#VALUE!</v>
      </c>
      <c r="M169" t="s">
        <v>46</v>
      </c>
      <c r="N169">
        <v>154.30000000000001</v>
      </c>
      <c r="O169">
        <f t="shared" si="21"/>
        <v>14.420560747663554</v>
      </c>
      <c r="P169">
        <v>1658.5</v>
      </c>
      <c r="Q169">
        <f t="shared" si="22"/>
        <v>155</v>
      </c>
    </row>
    <row r="170" spans="1:17" ht="17.399999999999999">
      <c r="A170" s="2" t="s">
        <v>187</v>
      </c>
      <c r="B170" s="3" t="s">
        <v>103</v>
      </c>
      <c r="D170" t="s">
        <v>105</v>
      </c>
      <c r="E170">
        <v>6</v>
      </c>
      <c r="F170">
        <v>7.6</v>
      </c>
      <c r="G170">
        <v>1380</v>
      </c>
      <c r="H170">
        <v>-22</v>
      </c>
      <c r="I170" t="s">
        <v>46</v>
      </c>
      <c r="J170" t="s">
        <v>46</v>
      </c>
      <c r="L170" t="e">
        <f t="shared" si="20"/>
        <v>#VALUE!</v>
      </c>
      <c r="M170" t="s">
        <v>46</v>
      </c>
      <c r="N170">
        <v>0</v>
      </c>
      <c r="O170">
        <f t="shared" si="21"/>
        <v>0</v>
      </c>
      <c r="P170">
        <v>1597.2</v>
      </c>
      <c r="Q170">
        <f t="shared" si="22"/>
        <v>210.15789473684211</v>
      </c>
    </row>
    <row r="171" spans="1:17" ht="17.399999999999999">
      <c r="A171" s="2" t="s">
        <v>188</v>
      </c>
      <c r="B171" s="3" t="s">
        <v>103</v>
      </c>
      <c r="D171" t="s">
        <v>105</v>
      </c>
      <c r="E171">
        <v>6</v>
      </c>
      <c r="F171">
        <v>15.1</v>
      </c>
      <c r="G171">
        <v>432</v>
      </c>
      <c r="H171">
        <v>-24</v>
      </c>
      <c r="I171">
        <v>17</v>
      </c>
      <c r="J171">
        <v>324</v>
      </c>
      <c r="K171">
        <v>300</v>
      </c>
      <c r="L171">
        <f t="shared" si="20"/>
        <v>1.08</v>
      </c>
      <c r="M171">
        <v>18</v>
      </c>
      <c r="N171">
        <v>743.6</v>
      </c>
      <c r="O171">
        <f t="shared" si="21"/>
        <v>49.245033112582782</v>
      </c>
      <c r="P171">
        <v>2764.3</v>
      </c>
      <c r="Q171">
        <f t="shared" si="22"/>
        <v>183.06622516556294</v>
      </c>
    </row>
    <row r="172" spans="1:17" ht="17.399999999999999">
      <c r="A172" s="2" t="s">
        <v>189</v>
      </c>
      <c r="B172" s="3" t="s">
        <v>103</v>
      </c>
      <c r="D172" t="s">
        <v>105</v>
      </c>
      <c r="E172">
        <v>6</v>
      </c>
      <c r="F172">
        <v>8.27</v>
      </c>
      <c r="G172">
        <v>341</v>
      </c>
      <c r="H172">
        <v>-49</v>
      </c>
      <c r="I172">
        <v>17.899999999999999</v>
      </c>
      <c r="J172">
        <v>219</v>
      </c>
      <c r="K172">
        <v>300</v>
      </c>
      <c r="L172">
        <f t="shared" si="20"/>
        <v>0.73</v>
      </c>
      <c r="M172">
        <v>18.3</v>
      </c>
      <c r="N172">
        <v>392.7</v>
      </c>
      <c r="O172">
        <f t="shared" si="21"/>
        <v>47.484885126964933</v>
      </c>
      <c r="P172">
        <v>2099</v>
      </c>
      <c r="Q172">
        <f t="shared" si="22"/>
        <v>253.80894800483676</v>
      </c>
    </row>
    <row r="173" spans="1:17" ht="17.399999999999999">
      <c r="A173" s="2" t="s">
        <v>190</v>
      </c>
      <c r="B173" s="3" t="s">
        <v>103</v>
      </c>
      <c r="D173" t="s">
        <v>105</v>
      </c>
      <c r="E173">
        <v>6</v>
      </c>
      <c r="F173">
        <v>14.4</v>
      </c>
      <c r="G173">
        <v>673</v>
      </c>
      <c r="H173">
        <v>-34</v>
      </c>
      <c r="I173">
        <v>10.4</v>
      </c>
      <c r="J173">
        <v>2</v>
      </c>
      <c r="K173">
        <v>300</v>
      </c>
      <c r="L173">
        <f t="shared" si="20"/>
        <v>6.6666666666666671E-3</v>
      </c>
      <c r="M173">
        <v>10.4</v>
      </c>
      <c r="N173">
        <v>363.8</v>
      </c>
      <c r="O173">
        <f t="shared" si="21"/>
        <v>25.263888888888889</v>
      </c>
      <c r="P173">
        <v>4032</v>
      </c>
      <c r="Q173">
        <f t="shared" si="22"/>
        <v>280</v>
      </c>
    </row>
    <row r="174" spans="1:17" ht="17.399999999999999">
      <c r="A174" s="2" t="s">
        <v>191</v>
      </c>
      <c r="B174" s="3" t="s">
        <v>103</v>
      </c>
      <c r="D174" t="s">
        <v>105</v>
      </c>
      <c r="E174">
        <v>6</v>
      </c>
      <c r="F174">
        <v>14.3</v>
      </c>
      <c r="G174">
        <v>389</v>
      </c>
      <c r="H174">
        <v>-25</v>
      </c>
      <c r="I174" t="s">
        <v>46</v>
      </c>
      <c r="J174" t="s">
        <v>46</v>
      </c>
      <c r="L174" t="e">
        <f t="shared" si="20"/>
        <v>#VALUE!</v>
      </c>
      <c r="M174" t="s">
        <v>46</v>
      </c>
      <c r="N174">
        <v>247.8</v>
      </c>
      <c r="O174">
        <f t="shared" si="21"/>
        <v>17.32867132867133</v>
      </c>
      <c r="P174">
        <v>3230.5</v>
      </c>
      <c r="Q174">
        <f t="shared" si="22"/>
        <v>225.90909090909091</v>
      </c>
    </row>
    <row r="175" spans="1:17" ht="17.399999999999999">
      <c r="A175" s="2" t="s">
        <v>192</v>
      </c>
      <c r="B175" s="3" t="s">
        <v>103</v>
      </c>
      <c r="D175" t="s">
        <v>105</v>
      </c>
      <c r="E175">
        <v>6</v>
      </c>
      <c r="F175">
        <v>8.94</v>
      </c>
      <c r="G175">
        <v>311</v>
      </c>
      <c r="H175">
        <v>-23</v>
      </c>
      <c r="I175">
        <v>15.9</v>
      </c>
      <c r="J175">
        <v>727</v>
      </c>
      <c r="K175">
        <v>300</v>
      </c>
      <c r="L175">
        <f t="shared" si="20"/>
        <v>2.4233333333333333</v>
      </c>
      <c r="M175">
        <v>15.5</v>
      </c>
      <c r="N175">
        <v>222.4</v>
      </c>
      <c r="O175">
        <f t="shared" si="21"/>
        <v>24.876957494407161</v>
      </c>
      <c r="P175">
        <v>2371</v>
      </c>
      <c r="Q175">
        <f t="shared" si="22"/>
        <v>265.21252796420583</v>
      </c>
    </row>
    <row r="176" spans="1:17" ht="17.399999999999999">
      <c r="A176" s="2" t="s">
        <v>193</v>
      </c>
      <c r="B176" s="3" t="s">
        <v>103</v>
      </c>
      <c r="D176" t="s">
        <v>105</v>
      </c>
      <c r="E176">
        <v>6</v>
      </c>
      <c r="F176">
        <v>13.1</v>
      </c>
      <c r="G176">
        <v>319</v>
      </c>
      <c r="H176">
        <v>-19</v>
      </c>
      <c r="I176">
        <v>10.5</v>
      </c>
      <c r="J176">
        <v>140</v>
      </c>
      <c r="K176">
        <v>300</v>
      </c>
      <c r="L176">
        <f t="shared" si="20"/>
        <v>0.46666666666666667</v>
      </c>
      <c r="M176">
        <v>12</v>
      </c>
      <c r="N176">
        <v>0</v>
      </c>
      <c r="O176">
        <f t="shared" si="21"/>
        <v>0</v>
      </c>
      <c r="P176">
        <v>2359.4</v>
      </c>
      <c r="Q176">
        <f t="shared" si="22"/>
        <v>180.10687022900765</v>
      </c>
    </row>
    <row r="177" spans="1:17">
      <c r="A177" s="1" t="s">
        <v>194</v>
      </c>
      <c r="B177" s="3" t="s">
        <v>44</v>
      </c>
      <c r="D177" t="s">
        <v>45</v>
      </c>
      <c r="E177">
        <v>6</v>
      </c>
      <c r="F177">
        <v>7.37</v>
      </c>
      <c r="G177">
        <v>408</v>
      </c>
      <c r="H177">
        <v>-37</v>
      </c>
      <c r="I177">
        <v>9.8000000000000007</v>
      </c>
      <c r="J177">
        <v>20</v>
      </c>
      <c r="K177">
        <v>90</v>
      </c>
      <c r="L177">
        <f t="shared" si="20"/>
        <v>0.22222222222222221</v>
      </c>
      <c r="M177">
        <v>11</v>
      </c>
      <c r="N177">
        <v>94.4</v>
      </c>
      <c r="O177">
        <f t="shared" si="21"/>
        <v>12.808683853459973</v>
      </c>
      <c r="P177">
        <v>2154</v>
      </c>
      <c r="Q177">
        <f t="shared" si="22"/>
        <v>292.26594301221166</v>
      </c>
    </row>
    <row r="178" spans="1:17">
      <c r="A178" s="1" t="s">
        <v>195</v>
      </c>
      <c r="B178" s="3" t="s">
        <v>44</v>
      </c>
      <c r="D178" t="s">
        <v>45</v>
      </c>
      <c r="E178">
        <v>6</v>
      </c>
      <c r="F178">
        <v>15.6</v>
      </c>
      <c r="G178">
        <v>343</v>
      </c>
      <c r="H178">
        <v>-42.2</v>
      </c>
      <c r="I178">
        <v>18</v>
      </c>
      <c r="J178">
        <v>1144</v>
      </c>
      <c r="K178">
        <v>300</v>
      </c>
      <c r="L178">
        <f t="shared" si="20"/>
        <v>3.8133333333333335</v>
      </c>
      <c r="M178">
        <v>15.5</v>
      </c>
      <c r="N178">
        <v>728.4</v>
      </c>
      <c r="O178">
        <f t="shared" si="21"/>
        <v>46.692307692307693</v>
      </c>
      <c r="P178">
        <v>3030.1</v>
      </c>
      <c r="Q178">
        <f t="shared" si="22"/>
        <v>194.23717948717947</v>
      </c>
    </row>
    <row r="179" spans="1:17">
      <c r="A179" s="1" t="s">
        <v>196</v>
      </c>
      <c r="B179" s="3" t="s">
        <v>44</v>
      </c>
      <c r="D179" t="s">
        <v>45</v>
      </c>
      <c r="E179">
        <v>6</v>
      </c>
      <c r="F179">
        <v>7.2</v>
      </c>
      <c r="G179">
        <v>325</v>
      </c>
      <c r="H179" t="s">
        <v>46</v>
      </c>
      <c r="I179">
        <v>13.2</v>
      </c>
      <c r="J179">
        <v>159</v>
      </c>
      <c r="K179">
        <v>150</v>
      </c>
      <c r="L179">
        <f t="shared" si="20"/>
        <v>1.06</v>
      </c>
      <c r="M179">
        <v>13.9</v>
      </c>
      <c r="N179">
        <v>491.1</v>
      </c>
      <c r="O179">
        <f t="shared" si="21"/>
        <v>68.208333333333329</v>
      </c>
      <c r="P179">
        <v>2305.6999999999998</v>
      </c>
      <c r="Q179">
        <f t="shared" si="22"/>
        <v>320.23611111111109</v>
      </c>
    </row>
    <row r="180" spans="1:17">
      <c r="A180" s="1" t="s">
        <v>197</v>
      </c>
      <c r="B180" s="3" t="s">
        <v>44</v>
      </c>
      <c r="D180" t="s">
        <v>45</v>
      </c>
      <c r="E180">
        <v>6</v>
      </c>
      <c r="F180">
        <v>7.73</v>
      </c>
      <c r="G180">
        <v>1070</v>
      </c>
      <c r="H180">
        <v>-47.8</v>
      </c>
      <c r="I180">
        <v>19.2</v>
      </c>
      <c r="J180">
        <v>413</v>
      </c>
      <c r="K180">
        <v>300</v>
      </c>
      <c r="L180">
        <f t="shared" si="20"/>
        <v>1.3766666666666667</v>
      </c>
      <c r="M180">
        <v>18.100000000000001</v>
      </c>
      <c r="N180">
        <v>273.5</v>
      </c>
      <c r="O180">
        <f t="shared" si="21"/>
        <v>35.381630012936611</v>
      </c>
      <c r="P180">
        <v>2241.8000000000002</v>
      </c>
      <c r="Q180">
        <f t="shared" si="22"/>
        <v>290.01293661060805</v>
      </c>
    </row>
    <row r="181" spans="1:17">
      <c r="A181" s="1" t="s">
        <v>198</v>
      </c>
      <c r="B181" s="3" t="s">
        <v>44</v>
      </c>
      <c r="D181" t="s">
        <v>45</v>
      </c>
      <c r="E181">
        <v>6</v>
      </c>
      <c r="F181">
        <v>10.1</v>
      </c>
      <c r="G181">
        <v>633</v>
      </c>
      <c r="H181">
        <v>-29.7</v>
      </c>
      <c r="I181" t="s">
        <v>46</v>
      </c>
      <c r="J181" t="s">
        <v>46</v>
      </c>
      <c r="L181" t="e">
        <f t="shared" si="20"/>
        <v>#VALUE!</v>
      </c>
      <c r="M181" t="s">
        <v>46</v>
      </c>
      <c r="N181">
        <v>200</v>
      </c>
      <c r="O181">
        <f t="shared" si="21"/>
        <v>19.801980198019802</v>
      </c>
      <c r="P181">
        <v>1852.6</v>
      </c>
      <c r="Q181">
        <f t="shared" si="22"/>
        <v>183.42574257425741</v>
      </c>
    </row>
    <row r="182" spans="1:17">
      <c r="A182" s="1" t="s">
        <v>199</v>
      </c>
      <c r="B182" s="3" t="s">
        <v>44</v>
      </c>
      <c r="D182" t="s">
        <v>45</v>
      </c>
      <c r="E182">
        <v>6</v>
      </c>
      <c r="F182">
        <v>8.26</v>
      </c>
      <c r="G182">
        <v>412</v>
      </c>
      <c r="H182">
        <v>-22.5</v>
      </c>
      <c r="I182" t="s">
        <v>46</v>
      </c>
      <c r="J182" t="s">
        <v>46</v>
      </c>
      <c r="L182" t="e">
        <f t="shared" si="20"/>
        <v>#VALUE!</v>
      </c>
      <c r="M182" t="s">
        <v>46</v>
      </c>
      <c r="N182">
        <v>39.700000000000003</v>
      </c>
      <c r="O182">
        <f t="shared" si="21"/>
        <v>4.8062953995157391</v>
      </c>
      <c r="P182">
        <v>1533.8</v>
      </c>
      <c r="Q182">
        <f t="shared" si="22"/>
        <v>185.69007263922518</v>
      </c>
    </row>
    <row r="183" spans="1:17">
      <c r="A183" s="1" t="s">
        <v>200</v>
      </c>
      <c r="B183" s="3" t="s">
        <v>44</v>
      </c>
      <c r="D183" t="s">
        <v>45</v>
      </c>
      <c r="E183">
        <v>6</v>
      </c>
      <c r="F183">
        <v>8.2899999999999991</v>
      </c>
      <c r="G183">
        <v>265</v>
      </c>
      <c r="H183">
        <v>-22.9</v>
      </c>
      <c r="I183">
        <v>14.1</v>
      </c>
      <c r="J183">
        <v>496</v>
      </c>
      <c r="K183">
        <v>300</v>
      </c>
      <c r="L183">
        <f t="shared" si="20"/>
        <v>1.6533333333333333</v>
      </c>
      <c r="M183">
        <v>14.6</v>
      </c>
      <c r="N183">
        <v>492.7</v>
      </c>
      <c r="O183">
        <f t="shared" si="21"/>
        <v>59.433051869722561</v>
      </c>
      <c r="P183">
        <v>2964</v>
      </c>
      <c r="Q183">
        <f t="shared" si="22"/>
        <v>357.5392038600724</v>
      </c>
    </row>
    <row r="184" spans="1:17">
      <c r="A184" s="1" t="s">
        <v>201</v>
      </c>
      <c r="B184" s="3" t="s">
        <v>44</v>
      </c>
      <c r="D184" t="s">
        <v>45</v>
      </c>
      <c r="E184">
        <v>6</v>
      </c>
      <c r="F184">
        <v>10.199999999999999</v>
      </c>
      <c r="G184">
        <v>560</v>
      </c>
      <c r="H184">
        <v>-29.2</v>
      </c>
      <c r="I184">
        <v>18.100000000000001</v>
      </c>
      <c r="J184">
        <v>213</v>
      </c>
      <c r="K184">
        <v>300</v>
      </c>
      <c r="L184">
        <f t="shared" si="20"/>
        <v>0.71</v>
      </c>
      <c r="M184">
        <v>15.2</v>
      </c>
      <c r="N184">
        <v>159.4</v>
      </c>
      <c r="O184">
        <f t="shared" si="21"/>
        <v>15.627450980392158</v>
      </c>
      <c r="P184">
        <v>3053.9</v>
      </c>
      <c r="Q184">
        <f t="shared" si="22"/>
        <v>299.40196078431376</v>
      </c>
    </row>
    <row r="185" spans="1:17">
      <c r="A185" s="1" t="s">
        <v>202</v>
      </c>
      <c r="B185" s="3" t="s">
        <v>44</v>
      </c>
      <c r="D185" t="s">
        <v>45</v>
      </c>
      <c r="E185">
        <v>6</v>
      </c>
      <c r="F185">
        <v>7.37</v>
      </c>
      <c r="G185">
        <v>774</v>
      </c>
      <c r="H185">
        <v>-33.4</v>
      </c>
      <c r="I185">
        <v>10.5</v>
      </c>
      <c r="J185">
        <v>43</v>
      </c>
      <c r="K185">
        <v>240</v>
      </c>
      <c r="L185">
        <f t="shared" si="20"/>
        <v>0.17916666666666667</v>
      </c>
      <c r="M185">
        <v>9.5</v>
      </c>
      <c r="N185">
        <v>86.7</v>
      </c>
      <c r="O185">
        <f t="shared" si="21"/>
        <v>11.763907734056987</v>
      </c>
      <c r="P185">
        <v>2552.8000000000002</v>
      </c>
      <c r="Q185">
        <f t="shared" si="22"/>
        <v>346.37720488466761</v>
      </c>
    </row>
    <row r="186" spans="1:17">
      <c r="A186" s="1" t="s">
        <v>203</v>
      </c>
      <c r="B186" s="3" t="s">
        <v>44</v>
      </c>
      <c r="D186" t="s">
        <v>45</v>
      </c>
      <c r="E186">
        <v>6</v>
      </c>
      <c r="F186">
        <v>10.4</v>
      </c>
      <c r="G186">
        <v>696</v>
      </c>
      <c r="H186">
        <v>-38.4</v>
      </c>
      <c r="I186">
        <v>12.8</v>
      </c>
      <c r="J186">
        <v>31</v>
      </c>
      <c r="K186">
        <v>100</v>
      </c>
      <c r="L186">
        <f t="shared" si="20"/>
        <v>0.31</v>
      </c>
      <c r="M186">
        <v>13.3</v>
      </c>
      <c r="N186">
        <v>229.6</v>
      </c>
      <c r="O186">
        <f t="shared" si="21"/>
        <v>22.076923076923077</v>
      </c>
      <c r="P186">
        <v>1839.7</v>
      </c>
      <c r="Q186">
        <f t="shared" si="22"/>
        <v>176.89423076923077</v>
      </c>
    </row>
    <row r="187" spans="1:17">
      <c r="A187" s="1" t="s">
        <v>204</v>
      </c>
      <c r="B187" s="3" t="s">
        <v>44</v>
      </c>
      <c r="D187" t="s">
        <v>45</v>
      </c>
      <c r="E187">
        <v>6</v>
      </c>
      <c r="F187">
        <v>14.8</v>
      </c>
      <c r="G187">
        <v>958</v>
      </c>
      <c r="H187" t="s">
        <v>46</v>
      </c>
      <c r="I187" t="s">
        <v>46</v>
      </c>
      <c r="J187" t="s">
        <v>46</v>
      </c>
      <c r="L187" t="e">
        <f t="shared" si="20"/>
        <v>#VALUE!</v>
      </c>
      <c r="M187" t="s">
        <v>46</v>
      </c>
      <c r="N187">
        <v>101.6</v>
      </c>
      <c r="O187">
        <f t="shared" si="21"/>
        <v>6.864864864864864</v>
      </c>
      <c r="P187">
        <v>2156.8000000000002</v>
      </c>
      <c r="Q187">
        <f t="shared" si="22"/>
        <v>145.72972972972974</v>
      </c>
    </row>
    <row r="188" spans="1:17" ht="17.399999999999999">
      <c r="A188" s="2" t="s">
        <v>205</v>
      </c>
      <c r="B188" s="3" t="s">
        <v>44</v>
      </c>
      <c r="D188" t="s">
        <v>45</v>
      </c>
      <c r="E188">
        <v>6</v>
      </c>
      <c r="F188">
        <v>11.1</v>
      </c>
      <c r="G188">
        <v>305</v>
      </c>
      <c r="H188">
        <v>-32</v>
      </c>
      <c r="I188">
        <v>11.2</v>
      </c>
      <c r="J188">
        <v>20</v>
      </c>
      <c r="K188">
        <v>70</v>
      </c>
      <c r="L188" t="e">
        <f>K188/#REF!</f>
        <v>#REF!</v>
      </c>
      <c r="M188">
        <v>11.8</v>
      </c>
      <c r="N188">
        <v>593</v>
      </c>
      <c r="O188">
        <f t="shared" si="21"/>
        <v>53.423423423423422</v>
      </c>
      <c r="P188">
        <v>3212.1</v>
      </c>
      <c r="Q188">
        <f t="shared" si="22"/>
        <v>289.37837837837839</v>
      </c>
    </row>
    <row r="189" spans="1:17" ht="17.399999999999999">
      <c r="A189" s="2" t="s">
        <v>206</v>
      </c>
      <c r="B189" s="3" t="s">
        <v>44</v>
      </c>
      <c r="D189" t="s">
        <v>45</v>
      </c>
      <c r="E189">
        <v>6</v>
      </c>
      <c r="F189">
        <v>8.9499999999999993</v>
      </c>
      <c r="G189">
        <v>600</v>
      </c>
      <c r="H189">
        <v>-24</v>
      </c>
      <c r="I189" t="s">
        <v>46</v>
      </c>
      <c r="J189" t="s">
        <v>46</v>
      </c>
      <c r="L189" t="e">
        <f t="shared" ref="L189:L195" si="23">J189/K189</f>
        <v>#VALUE!</v>
      </c>
      <c r="M189" t="s">
        <v>46</v>
      </c>
      <c r="N189">
        <v>436.1</v>
      </c>
      <c r="O189">
        <f t="shared" si="21"/>
        <v>48.726256983240226</v>
      </c>
      <c r="P189">
        <v>2130.9</v>
      </c>
      <c r="Q189">
        <f t="shared" si="22"/>
        <v>238.08938547486036</v>
      </c>
    </row>
    <row r="190" spans="1:17" ht="17.399999999999999">
      <c r="A190" s="2" t="s">
        <v>207</v>
      </c>
      <c r="B190" s="3" t="s">
        <v>44</v>
      </c>
      <c r="D190" t="s">
        <v>45</v>
      </c>
      <c r="E190">
        <v>6</v>
      </c>
      <c r="F190">
        <v>10.6</v>
      </c>
      <c r="G190">
        <v>208</v>
      </c>
      <c r="H190">
        <v>-21</v>
      </c>
      <c r="I190" t="s">
        <v>46</v>
      </c>
      <c r="J190" t="s">
        <v>46</v>
      </c>
      <c r="L190" t="e">
        <f t="shared" si="23"/>
        <v>#VALUE!</v>
      </c>
      <c r="M190" t="s">
        <v>46</v>
      </c>
      <c r="N190">
        <v>329.3</v>
      </c>
      <c r="O190">
        <f t="shared" si="21"/>
        <v>31.066037735849058</v>
      </c>
      <c r="P190">
        <v>2967</v>
      </c>
      <c r="Q190">
        <f t="shared" si="22"/>
        <v>279.90566037735852</v>
      </c>
    </row>
    <row r="191" spans="1:17" ht="17.399999999999999">
      <c r="A191" s="2" t="s">
        <v>208</v>
      </c>
      <c r="B191" s="3" t="s">
        <v>44</v>
      </c>
      <c r="D191" t="s">
        <v>45</v>
      </c>
      <c r="E191">
        <v>6</v>
      </c>
      <c r="F191">
        <v>28.2</v>
      </c>
      <c r="G191">
        <v>978</v>
      </c>
      <c r="H191">
        <v>-45</v>
      </c>
      <c r="I191">
        <v>9.5</v>
      </c>
      <c r="J191">
        <v>38</v>
      </c>
      <c r="K191">
        <v>150</v>
      </c>
      <c r="L191">
        <f t="shared" si="23"/>
        <v>0.25333333333333335</v>
      </c>
      <c r="M191">
        <v>10.9</v>
      </c>
      <c r="N191">
        <v>369.9</v>
      </c>
      <c r="O191">
        <f t="shared" si="21"/>
        <v>13.117021276595745</v>
      </c>
      <c r="P191">
        <v>2523.8000000000002</v>
      </c>
      <c r="Q191">
        <f t="shared" si="22"/>
        <v>89.496453900709227</v>
      </c>
    </row>
    <row r="192" spans="1:17" ht="17.399999999999999">
      <c r="A192" s="2" t="s">
        <v>209</v>
      </c>
      <c r="B192" s="3" t="s">
        <v>44</v>
      </c>
      <c r="D192" t="s">
        <v>45</v>
      </c>
      <c r="E192">
        <v>6</v>
      </c>
      <c r="F192">
        <v>12.3</v>
      </c>
      <c r="G192">
        <v>806</v>
      </c>
      <c r="H192">
        <v>-32</v>
      </c>
      <c r="I192" t="s">
        <v>46</v>
      </c>
      <c r="J192" t="s">
        <v>46</v>
      </c>
      <c r="L192" t="e">
        <f t="shared" si="23"/>
        <v>#VALUE!</v>
      </c>
      <c r="M192" t="s">
        <v>46</v>
      </c>
      <c r="N192">
        <v>179.3</v>
      </c>
      <c r="O192">
        <f t="shared" si="21"/>
        <v>14.577235772357724</v>
      </c>
      <c r="P192">
        <v>2728.4</v>
      </c>
      <c r="Q192">
        <f t="shared" si="22"/>
        <v>221.82113821138211</v>
      </c>
    </row>
    <row r="193" spans="1:17" ht="17.399999999999999">
      <c r="A193" s="2" t="s">
        <v>210</v>
      </c>
      <c r="B193" s="3" t="s">
        <v>44</v>
      </c>
      <c r="D193" t="s">
        <v>45</v>
      </c>
      <c r="E193">
        <v>6</v>
      </c>
      <c r="F193">
        <v>6.73</v>
      </c>
      <c r="G193">
        <v>407</v>
      </c>
      <c r="H193">
        <v>-19</v>
      </c>
      <c r="I193">
        <v>16.7</v>
      </c>
      <c r="J193">
        <v>125</v>
      </c>
      <c r="K193">
        <v>60</v>
      </c>
      <c r="L193">
        <f t="shared" si="23"/>
        <v>2.0833333333333335</v>
      </c>
      <c r="M193">
        <v>17.2</v>
      </c>
      <c r="N193">
        <v>208.4</v>
      </c>
      <c r="O193">
        <f t="shared" si="21"/>
        <v>30.965824665676077</v>
      </c>
      <c r="P193">
        <v>1805.3</v>
      </c>
      <c r="Q193">
        <f t="shared" si="22"/>
        <v>268.24665676077262</v>
      </c>
    </row>
    <row r="194" spans="1:17" ht="17.399999999999999">
      <c r="A194" s="2" t="s">
        <v>211</v>
      </c>
      <c r="B194" s="3" t="s">
        <v>44</v>
      </c>
      <c r="D194" t="s">
        <v>45</v>
      </c>
      <c r="E194">
        <v>6</v>
      </c>
      <c r="F194">
        <v>8.07</v>
      </c>
      <c r="G194">
        <v>457</v>
      </c>
      <c r="H194">
        <v>-29</v>
      </c>
      <c r="I194" t="s">
        <v>46</v>
      </c>
      <c r="J194" t="s">
        <v>46</v>
      </c>
      <c r="L194" t="e">
        <f t="shared" si="23"/>
        <v>#VALUE!</v>
      </c>
      <c r="M194" t="s">
        <v>46</v>
      </c>
      <c r="N194">
        <v>0</v>
      </c>
      <c r="O194">
        <f t="shared" si="21"/>
        <v>0</v>
      </c>
      <c r="P194">
        <v>1367.1</v>
      </c>
      <c r="Q194">
        <f t="shared" si="22"/>
        <v>169.40520446096653</v>
      </c>
    </row>
    <row r="195" spans="1:17" ht="17.399999999999999">
      <c r="A195" s="2" t="s">
        <v>212</v>
      </c>
      <c r="B195" s="3" t="s">
        <v>44</v>
      </c>
      <c r="D195" t="s">
        <v>45</v>
      </c>
      <c r="E195">
        <v>6</v>
      </c>
      <c r="F195">
        <v>10.6</v>
      </c>
      <c r="G195">
        <v>580</v>
      </c>
      <c r="H195">
        <v>-18</v>
      </c>
      <c r="I195" t="s">
        <v>46</v>
      </c>
      <c r="J195" t="s">
        <v>46</v>
      </c>
      <c r="L195" t="e">
        <f t="shared" si="23"/>
        <v>#VALUE!</v>
      </c>
      <c r="M195" t="s">
        <v>46</v>
      </c>
      <c r="N195">
        <v>208.8</v>
      </c>
      <c r="O195">
        <f t="shared" si="21"/>
        <v>19.69811320754717</v>
      </c>
      <c r="P195">
        <v>1608.2</v>
      </c>
      <c r="Q195">
        <f t="shared" si="22"/>
        <v>151.71698113207549</v>
      </c>
    </row>
    <row r="196" spans="1:17">
      <c r="A196" s="1" t="s">
        <v>213</v>
      </c>
      <c r="B196" s="3" t="s">
        <v>44</v>
      </c>
      <c r="D196" t="s">
        <v>45</v>
      </c>
      <c r="E196">
        <v>6</v>
      </c>
      <c r="F196">
        <v>9.52</v>
      </c>
      <c r="G196">
        <v>517</v>
      </c>
      <c r="H196">
        <v>-46.7</v>
      </c>
      <c r="I196">
        <v>6.1</v>
      </c>
      <c r="J196">
        <v>20</v>
      </c>
      <c r="K196">
        <v>300</v>
      </c>
      <c r="L196">
        <f t="shared" ref="L196:L202" si="24">J196/K196</f>
        <v>6.6666666666666666E-2</v>
      </c>
      <c r="M196">
        <v>6.6</v>
      </c>
      <c r="N196">
        <v>432.3</v>
      </c>
      <c r="O196">
        <f t="shared" ref="O196:O202" si="25">N196/F196</f>
        <v>45.409663865546221</v>
      </c>
      <c r="P196">
        <v>3181.2</v>
      </c>
      <c r="Q196">
        <f t="shared" ref="Q196:Q202" si="26">P196/F196</f>
        <v>334.15966386554624</v>
      </c>
    </row>
    <row r="197" spans="1:17">
      <c r="A197" s="1" t="s">
        <v>214</v>
      </c>
      <c r="B197" s="3" t="s">
        <v>44</v>
      </c>
      <c r="D197" t="s">
        <v>45</v>
      </c>
      <c r="E197">
        <v>6</v>
      </c>
      <c r="F197">
        <v>14.3</v>
      </c>
      <c r="G197">
        <v>549</v>
      </c>
      <c r="H197">
        <v>-39.700000000000003</v>
      </c>
      <c r="I197">
        <v>8.1</v>
      </c>
      <c r="J197">
        <v>13</v>
      </c>
      <c r="K197">
        <v>190</v>
      </c>
      <c r="L197">
        <f t="shared" si="24"/>
        <v>6.8421052631578952E-2</v>
      </c>
      <c r="M197">
        <v>8.6999999999999993</v>
      </c>
      <c r="N197">
        <v>1071.7</v>
      </c>
      <c r="O197">
        <f t="shared" si="25"/>
        <v>74.944055944055947</v>
      </c>
      <c r="P197">
        <v>3587</v>
      </c>
      <c r="Q197">
        <f t="shared" si="26"/>
        <v>250.83916083916083</v>
      </c>
    </row>
    <row r="198" spans="1:17">
      <c r="A198" s="1" t="s">
        <v>215</v>
      </c>
      <c r="B198" s="3" t="s">
        <v>44</v>
      </c>
      <c r="D198" t="s">
        <v>45</v>
      </c>
      <c r="E198">
        <v>6</v>
      </c>
      <c r="F198">
        <v>15.4</v>
      </c>
      <c r="G198">
        <v>307</v>
      </c>
      <c r="H198">
        <v>-46</v>
      </c>
      <c r="I198">
        <v>18.5</v>
      </c>
      <c r="J198">
        <v>1922</v>
      </c>
      <c r="K198">
        <v>300</v>
      </c>
      <c r="L198">
        <f t="shared" si="24"/>
        <v>6.4066666666666663</v>
      </c>
      <c r="M198">
        <v>16.399999999999999</v>
      </c>
      <c r="N198">
        <v>764</v>
      </c>
      <c r="O198">
        <f t="shared" si="25"/>
        <v>49.61038961038961</v>
      </c>
      <c r="P198">
        <v>5547.8</v>
      </c>
      <c r="Q198">
        <f t="shared" si="26"/>
        <v>360.24675324675326</v>
      </c>
    </row>
    <row r="199" spans="1:17">
      <c r="A199" s="1" t="s">
        <v>216</v>
      </c>
      <c r="B199" s="3" t="s">
        <v>44</v>
      </c>
      <c r="D199" t="s">
        <v>45</v>
      </c>
      <c r="E199">
        <v>6</v>
      </c>
      <c r="F199">
        <v>15.3</v>
      </c>
      <c r="G199">
        <v>297</v>
      </c>
      <c r="H199">
        <v>-20</v>
      </c>
      <c r="I199">
        <v>12.4</v>
      </c>
      <c r="J199">
        <v>433</v>
      </c>
      <c r="K199">
        <v>80</v>
      </c>
      <c r="L199">
        <f t="shared" si="24"/>
        <v>5.4124999999999996</v>
      </c>
      <c r="M199">
        <v>11.1</v>
      </c>
      <c r="N199">
        <v>789.1</v>
      </c>
      <c r="O199">
        <f t="shared" si="25"/>
        <v>51.575163398692808</v>
      </c>
      <c r="P199">
        <v>4189</v>
      </c>
      <c r="Q199">
        <f t="shared" si="26"/>
        <v>273.79084967320262</v>
      </c>
    </row>
    <row r="200" spans="1:17">
      <c r="A200" s="1" t="s">
        <v>217</v>
      </c>
      <c r="B200" s="3" t="s">
        <v>44</v>
      </c>
      <c r="D200" t="s">
        <v>45</v>
      </c>
      <c r="E200">
        <v>6</v>
      </c>
      <c r="F200">
        <v>19.2</v>
      </c>
      <c r="G200">
        <v>256</v>
      </c>
      <c r="H200">
        <v>-27.6</v>
      </c>
      <c r="I200" t="s">
        <v>46</v>
      </c>
      <c r="J200" t="s">
        <v>46</v>
      </c>
      <c r="L200" t="e">
        <f t="shared" si="24"/>
        <v>#VALUE!</v>
      </c>
      <c r="M200" t="s">
        <v>46</v>
      </c>
      <c r="N200">
        <v>1112.9000000000001</v>
      </c>
      <c r="O200">
        <f t="shared" si="25"/>
        <v>57.963541666666671</v>
      </c>
      <c r="P200">
        <v>4001.8</v>
      </c>
      <c r="Q200">
        <f t="shared" si="26"/>
        <v>208.42708333333334</v>
      </c>
    </row>
    <row r="201" spans="1:17">
      <c r="A201" s="1" t="s">
        <v>218</v>
      </c>
      <c r="B201" s="3" t="s">
        <v>44</v>
      </c>
      <c r="D201" t="s">
        <v>45</v>
      </c>
      <c r="E201">
        <v>6</v>
      </c>
      <c r="F201">
        <v>16.3</v>
      </c>
      <c r="G201">
        <v>203</v>
      </c>
      <c r="H201">
        <v>-37</v>
      </c>
      <c r="I201" t="s">
        <v>46</v>
      </c>
      <c r="J201" t="s">
        <v>46</v>
      </c>
      <c r="L201" t="e">
        <f t="shared" si="24"/>
        <v>#VALUE!</v>
      </c>
      <c r="M201" t="s">
        <v>46</v>
      </c>
      <c r="N201">
        <v>1194.5</v>
      </c>
      <c r="O201">
        <f t="shared" si="25"/>
        <v>73.282208588957047</v>
      </c>
      <c r="P201">
        <v>3968.6</v>
      </c>
      <c r="Q201">
        <f t="shared" si="26"/>
        <v>243.47239263803678</v>
      </c>
    </row>
    <row r="202" spans="1:17">
      <c r="A202" s="1" t="s">
        <v>219</v>
      </c>
      <c r="B202" s="3" t="s">
        <v>44</v>
      </c>
      <c r="D202" t="s">
        <v>45</v>
      </c>
      <c r="E202">
        <v>6</v>
      </c>
      <c r="F202">
        <v>19.3</v>
      </c>
      <c r="G202">
        <v>431</v>
      </c>
      <c r="H202">
        <v>-38.799999999999997</v>
      </c>
      <c r="I202">
        <v>8.1</v>
      </c>
      <c r="J202">
        <v>48</v>
      </c>
      <c r="K202">
        <v>150</v>
      </c>
      <c r="L202">
        <f t="shared" si="24"/>
        <v>0.32</v>
      </c>
      <c r="M202">
        <v>8.6</v>
      </c>
      <c r="N202">
        <v>1226.3</v>
      </c>
      <c r="O202">
        <f t="shared" si="25"/>
        <v>63.538860103626938</v>
      </c>
      <c r="P202">
        <v>4632.2</v>
      </c>
      <c r="Q202">
        <f t="shared" si="26"/>
        <v>240.01036269430051</v>
      </c>
    </row>
    <row r="203" spans="1:17">
      <c r="A203" s="1" t="s">
        <v>220</v>
      </c>
      <c r="B203" s="3" t="s">
        <v>161</v>
      </c>
      <c r="D203" t="s">
        <v>45</v>
      </c>
      <c r="E203">
        <v>6</v>
      </c>
      <c r="F203">
        <v>8.07</v>
      </c>
      <c r="G203">
        <v>480</v>
      </c>
      <c r="H203">
        <v>-30.6</v>
      </c>
      <c r="I203">
        <v>15.4</v>
      </c>
      <c r="J203">
        <v>517</v>
      </c>
      <c r="K203">
        <v>300</v>
      </c>
      <c r="L203">
        <f t="shared" ref="L203:L210" si="27">J203/K203</f>
        <v>1.7233333333333334</v>
      </c>
      <c r="M203">
        <v>14.3</v>
      </c>
      <c r="N203">
        <v>2533</v>
      </c>
      <c r="O203">
        <f t="shared" ref="O203:O210" si="28">N203/F203</f>
        <v>313.87856257744733</v>
      </c>
      <c r="P203">
        <v>2563</v>
      </c>
      <c r="Q203">
        <f t="shared" ref="Q203:Q210" si="29">P203/F203</f>
        <v>317.59603469640643</v>
      </c>
    </row>
    <row r="204" spans="1:17">
      <c r="A204" s="1" t="s">
        <v>221</v>
      </c>
      <c r="B204" s="3" t="s">
        <v>161</v>
      </c>
      <c r="D204" t="s">
        <v>45</v>
      </c>
      <c r="E204">
        <v>6</v>
      </c>
      <c r="F204">
        <v>11.9</v>
      </c>
      <c r="G204">
        <v>746</v>
      </c>
      <c r="H204">
        <v>-54.6</v>
      </c>
      <c r="I204">
        <v>7.1</v>
      </c>
      <c r="J204">
        <v>4</v>
      </c>
      <c r="K204">
        <v>240</v>
      </c>
      <c r="L204">
        <f t="shared" si="27"/>
        <v>1.6666666666666666E-2</v>
      </c>
      <c r="M204">
        <v>8</v>
      </c>
      <c r="N204">
        <v>671.8</v>
      </c>
      <c r="O204">
        <f t="shared" si="28"/>
        <v>56.453781512605033</v>
      </c>
      <c r="P204">
        <v>1510.2</v>
      </c>
      <c r="Q204">
        <f t="shared" si="29"/>
        <v>126.90756302521008</v>
      </c>
    </row>
    <row r="205" spans="1:17">
      <c r="A205" s="1" t="s">
        <v>222</v>
      </c>
      <c r="B205" s="3" t="s">
        <v>161</v>
      </c>
      <c r="D205" t="s">
        <v>45</v>
      </c>
      <c r="E205">
        <v>6</v>
      </c>
      <c r="F205">
        <v>13.3</v>
      </c>
      <c r="G205">
        <v>570</v>
      </c>
      <c r="H205">
        <v>-33</v>
      </c>
      <c r="I205">
        <v>10.8</v>
      </c>
      <c r="J205">
        <v>10</v>
      </c>
      <c r="K205">
        <v>240</v>
      </c>
      <c r="L205">
        <f t="shared" si="27"/>
        <v>4.1666666666666664E-2</v>
      </c>
      <c r="M205">
        <v>11.6</v>
      </c>
      <c r="N205">
        <v>519.1</v>
      </c>
      <c r="O205">
        <f t="shared" si="28"/>
        <v>39.030075187969928</v>
      </c>
      <c r="P205">
        <v>2477.89</v>
      </c>
      <c r="Q205">
        <f t="shared" si="29"/>
        <v>186.30751879699247</v>
      </c>
    </row>
    <row r="206" spans="1:17">
      <c r="A206" s="1" t="s">
        <v>223</v>
      </c>
      <c r="B206" s="3" t="s">
        <v>161</v>
      </c>
      <c r="D206" t="s">
        <v>45</v>
      </c>
      <c r="E206">
        <v>6</v>
      </c>
      <c r="F206">
        <v>8.7100000000000009</v>
      </c>
      <c r="G206">
        <v>534</v>
      </c>
      <c r="H206">
        <v>-54.9</v>
      </c>
      <c r="I206">
        <v>21.9</v>
      </c>
      <c r="J206">
        <v>146</v>
      </c>
      <c r="K206">
        <v>100</v>
      </c>
      <c r="L206">
        <f t="shared" si="27"/>
        <v>1.46</v>
      </c>
      <c r="M206">
        <v>20.9</v>
      </c>
      <c r="N206">
        <v>278.8</v>
      </c>
      <c r="O206">
        <f t="shared" si="28"/>
        <v>32.009184845005741</v>
      </c>
      <c r="P206">
        <v>2419</v>
      </c>
      <c r="Q206">
        <f t="shared" si="29"/>
        <v>277.72675086107921</v>
      </c>
    </row>
    <row r="207" spans="1:17">
      <c r="A207" s="1" t="s">
        <v>224</v>
      </c>
      <c r="B207" s="3" t="s">
        <v>161</v>
      </c>
      <c r="D207" t="s">
        <v>45</v>
      </c>
      <c r="E207">
        <v>6</v>
      </c>
      <c r="F207">
        <v>11.4</v>
      </c>
      <c r="G207">
        <v>315</v>
      </c>
      <c r="H207">
        <v>-54</v>
      </c>
      <c r="I207">
        <v>15.4</v>
      </c>
      <c r="J207">
        <v>498</v>
      </c>
      <c r="K207">
        <v>300</v>
      </c>
      <c r="L207">
        <f t="shared" si="27"/>
        <v>1.66</v>
      </c>
      <c r="M207">
        <v>15.4</v>
      </c>
      <c r="N207">
        <v>173.2</v>
      </c>
      <c r="O207">
        <f t="shared" si="28"/>
        <v>15.192982456140349</v>
      </c>
      <c r="P207">
        <v>5339</v>
      </c>
      <c r="Q207">
        <f t="shared" si="29"/>
        <v>468.33333333333331</v>
      </c>
    </row>
    <row r="208" spans="1:17">
      <c r="A208" s="1" t="s">
        <v>225</v>
      </c>
      <c r="B208" s="3" t="s">
        <v>161</v>
      </c>
      <c r="D208" t="s">
        <v>45</v>
      </c>
      <c r="E208">
        <v>6</v>
      </c>
      <c r="F208">
        <v>7.28</v>
      </c>
      <c r="G208">
        <v>1220</v>
      </c>
      <c r="H208">
        <v>-36</v>
      </c>
      <c r="I208">
        <v>13.6</v>
      </c>
      <c r="J208">
        <v>91</v>
      </c>
      <c r="K208">
        <v>300</v>
      </c>
      <c r="L208">
        <f t="shared" si="27"/>
        <v>0.30333333333333334</v>
      </c>
      <c r="M208">
        <v>13.5</v>
      </c>
      <c r="N208">
        <v>111.5</v>
      </c>
      <c r="O208">
        <f t="shared" si="28"/>
        <v>15.315934065934066</v>
      </c>
      <c r="P208">
        <v>2361.1999999999998</v>
      </c>
      <c r="Q208">
        <f t="shared" si="29"/>
        <v>324.34065934065933</v>
      </c>
    </row>
    <row r="209" spans="1:17" ht="17.399999999999999">
      <c r="A209" s="2" t="s">
        <v>226</v>
      </c>
      <c r="B209" s="3" t="s">
        <v>161</v>
      </c>
      <c r="D209" t="s">
        <v>45</v>
      </c>
      <c r="E209">
        <v>6</v>
      </c>
      <c r="F209">
        <v>16.100000000000001</v>
      </c>
      <c r="G209">
        <v>187</v>
      </c>
      <c r="H209">
        <v>-31</v>
      </c>
      <c r="I209">
        <v>13.1</v>
      </c>
      <c r="J209">
        <v>719</v>
      </c>
      <c r="K209">
        <v>120</v>
      </c>
      <c r="L209">
        <f t="shared" si="27"/>
        <v>5.9916666666666663</v>
      </c>
      <c r="M209">
        <v>13.7</v>
      </c>
      <c r="N209">
        <v>1027.4000000000001</v>
      </c>
      <c r="O209">
        <f t="shared" si="28"/>
        <v>63.813664596273291</v>
      </c>
      <c r="P209">
        <v>3099</v>
      </c>
      <c r="Q209">
        <f t="shared" si="29"/>
        <v>192.48447204968943</v>
      </c>
    </row>
    <row r="210" spans="1:17" ht="17.399999999999999">
      <c r="A210" s="2" t="s">
        <v>227</v>
      </c>
      <c r="B210" s="3" t="s">
        <v>161</v>
      </c>
      <c r="D210" t="s">
        <v>45</v>
      </c>
      <c r="E210">
        <v>6</v>
      </c>
      <c r="F210">
        <v>17.7</v>
      </c>
      <c r="G210">
        <v>119</v>
      </c>
      <c r="H210">
        <v>-41</v>
      </c>
      <c r="I210">
        <v>14</v>
      </c>
      <c r="J210">
        <v>148</v>
      </c>
      <c r="K210">
        <v>180</v>
      </c>
      <c r="L210">
        <f t="shared" si="27"/>
        <v>0.82222222222222219</v>
      </c>
      <c r="M210">
        <v>15.3</v>
      </c>
      <c r="N210">
        <v>6711.8</v>
      </c>
      <c r="O210">
        <f t="shared" si="28"/>
        <v>379.19774011299438</v>
      </c>
      <c r="P210">
        <v>4927.7</v>
      </c>
      <c r="Q210">
        <f t="shared" si="29"/>
        <v>278.40112994350284</v>
      </c>
    </row>
    <row r="211" spans="1:17" ht="17.399999999999999">
      <c r="A211" s="2" t="s">
        <v>228</v>
      </c>
      <c r="B211" s="3" t="s">
        <v>161</v>
      </c>
      <c r="D211" t="s">
        <v>45</v>
      </c>
      <c r="E211">
        <v>6</v>
      </c>
      <c r="F211">
        <v>14.6</v>
      </c>
      <c r="G211">
        <v>266</v>
      </c>
      <c r="H211">
        <v>-25</v>
      </c>
      <c r="I211" t="s">
        <v>46</v>
      </c>
      <c r="J211" t="s">
        <v>46</v>
      </c>
      <c r="L211" t="e">
        <f>J211/K211</f>
        <v>#VALUE!</v>
      </c>
      <c r="M211" t="s">
        <v>46</v>
      </c>
      <c r="N211">
        <v>736.4</v>
      </c>
      <c r="O211">
        <f>N211/F211</f>
        <v>50.438356164383563</v>
      </c>
      <c r="P211">
        <v>3108.5</v>
      </c>
      <c r="Q211">
        <f>P211/F211</f>
        <v>212.91095890410961</v>
      </c>
    </row>
    <row r="212" spans="1:17" ht="17.399999999999999">
      <c r="A212" s="2" t="s">
        <v>229</v>
      </c>
      <c r="B212" s="3" t="s">
        <v>161</v>
      </c>
      <c r="D212" t="s">
        <v>45</v>
      </c>
      <c r="E212">
        <v>6</v>
      </c>
      <c r="F212">
        <v>15.9</v>
      </c>
      <c r="G212">
        <v>303</v>
      </c>
      <c r="H212">
        <v>-25</v>
      </c>
      <c r="I212" t="s">
        <v>46</v>
      </c>
      <c r="J212" t="s">
        <v>46</v>
      </c>
      <c r="L212" t="e">
        <f>J212/K212</f>
        <v>#VALUE!</v>
      </c>
      <c r="M212" t="s">
        <v>46</v>
      </c>
      <c r="N212">
        <v>216.9</v>
      </c>
      <c r="O212">
        <f>N212/F212</f>
        <v>13.641509433962264</v>
      </c>
      <c r="P212">
        <v>2737.9</v>
      </c>
      <c r="Q212">
        <f>P212/F212</f>
        <v>172.19496855345912</v>
      </c>
    </row>
    <row r="213" spans="1:17" ht="17.399999999999999">
      <c r="A213" s="2" t="s">
        <v>230</v>
      </c>
      <c r="B213" s="3" t="s">
        <v>161</v>
      </c>
      <c r="D213" t="s">
        <v>45</v>
      </c>
      <c r="E213">
        <v>6</v>
      </c>
      <c r="F213">
        <v>22.1</v>
      </c>
      <c r="G213">
        <v>198</v>
      </c>
      <c r="H213">
        <v>-24</v>
      </c>
      <c r="I213" t="s">
        <v>46</v>
      </c>
      <c r="J213" t="s">
        <v>46</v>
      </c>
      <c r="L213" t="e">
        <f>J213/K213</f>
        <v>#VALUE!</v>
      </c>
      <c r="M213" t="s">
        <v>46</v>
      </c>
      <c r="N213">
        <v>837.7</v>
      </c>
      <c r="O213">
        <f>N213/F213</f>
        <v>37.904977375565608</v>
      </c>
      <c r="P213">
        <v>3120.8</v>
      </c>
      <c r="Q213">
        <f>P213/F213</f>
        <v>141.21266968325793</v>
      </c>
    </row>
    <row r="214" spans="1:17" ht="17.399999999999999">
      <c r="A214" s="2" t="s">
        <v>231</v>
      </c>
      <c r="B214" s="3" t="s">
        <v>161</v>
      </c>
      <c r="D214" t="s">
        <v>45</v>
      </c>
      <c r="E214">
        <v>6</v>
      </c>
      <c r="F214">
        <v>8.4600000000000009</v>
      </c>
      <c r="G214">
        <v>822</v>
      </c>
      <c r="H214">
        <v>-26</v>
      </c>
      <c r="I214" t="s">
        <v>46</v>
      </c>
      <c r="J214" t="s">
        <v>46</v>
      </c>
      <c r="L214" t="e">
        <f>J214/K214</f>
        <v>#VALUE!</v>
      </c>
      <c r="M214" t="s">
        <v>46</v>
      </c>
      <c r="N214">
        <v>301.89999999999998</v>
      </c>
      <c r="O214">
        <f>N214/F214</f>
        <v>35.685579196217489</v>
      </c>
      <c r="P214">
        <v>1748.7</v>
      </c>
      <c r="Q214">
        <f>P214/F214</f>
        <v>206.70212765957444</v>
      </c>
    </row>
    <row r="215" spans="1:17">
      <c r="A215" s="1" t="s">
        <v>232</v>
      </c>
      <c r="B215" s="3" t="s">
        <v>79</v>
      </c>
      <c r="D215" t="s">
        <v>45</v>
      </c>
      <c r="E215">
        <v>6</v>
      </c>
      <c r="F215">
        <v>12.8</v>
      </c>
      <c r="G215">
        <v>209</v>
      </c>
      <c r="H215">
        <v>-40.1</v>
      </c>
      <c r="I215">
        <v>19.3</v>
      </c>
      <c r="J215">
        <v>794</v>
      </c>
      <c r="K215">
        <v>300</v>
      </c>
      <c r="L215">
        <f t="shared" ref="L215:L225" si="30">J215/K215</f>
        <v>2.6466666666666665</v>
      </c>
      <c r="M215">
        <v>18.2</v>
      </c>
      <c r="N215">
        <v>878.1</v>
      </c>
      <c r="O215">
        <f t="shared" ref="O215:O225" si="31">N215/F215</f>
        <v>68.6015625</v>
      </c>
      <c r="P215">
        <v>4626.1000000000004</v>
      </c>
      <c r="Q215">
        <f t="shared" ref="Q215:Q225" si="32">P215/F215</f>
        <v>361.4140625</v>
      </c>
    </row>
    <row r="216" spans="1:17">
      <c r="A216" s="1" t="s">
        <v>233</v>
      </c>
      <c r="B216" s="3" t="s">
        <v>79</v>
      </c>
      <c r="D216" t="s">
        <v>45</v>
      </c>
      <c r="E216">
        <v>6</v>
      </c>
      <c r="F216">
        <v>9.36</v>
      </c>
      <c r="G216">
        <v>318</v>
      </c>
      <c r="H216">
        <v>-43</v>
      </c>
      <c r="I216">
        <v>8.3000000000000007</v>
      </c>
      <c r="J216">
        <v>107</v>
      </c>
      <c r="K216">
        <v>300</v>
      </c>
      <c r="L216">
        <f t="shared" si="30"/>
        <v>0.35666666666666669</v>
      </c>
      <c r="M216">
        <v>8.5</v>
      </c>
      <c r="N216">
        <v>401.9</v>
      </c>
      <c r="O216">
        <f t="shared" si="31"/>
        <v>42.938034188034187</v>
      </c>
      <c r="P216">
        <v>2752.1</v>
      </c>
      <c r="Q216">
        <f t="shared" si="32"/>
        <v>294.02777777777777</v>
      </c>
    </row>
    <row r="217" spans="1:17">
      <c r="A217" s="1" t="s">
        <v>234</v>
      </c>
      <c r="B217" s="3" t="s">
        <v>79</v>
      </c>
      <c r="D217" t="s">
        <v>45</v>
      </c>
      <c r="E217">
        <v>6</v>
      </c>
      <c r="F217">
        <v>9.2200000000000006</v>
      </c>
      <c r="G217">
        <v>330</v>
      </c>
      <c r="H217">
        <v>-16.399999999999999</v>
      </c>
      <c r="I217">
        <v>14</v>
      </c>
      <c r="J217">
        <v>82</v>
      </c>
      <c r="K217">
        <v>40</v>
      </c>
      <c r="L217">
        <f t="shared" si="30"/>
        <v>2.0499999999999998</v>
      </c>
      <c r="M217">
        <v>13.5</v>
      </c>
      <c r="N217">
        <v>267.10000000000002</v>
      </c>
      <c r="O217">
        <f t="shared" si="31"/>
        <v>28.969631236442517</v>
      </c>
      <c r="P217">
        <v>3191.7</v>
      </c>
      <c r="Q217">
        <f t="shared" si="32"/>
        <v>346.17136659436005</v>
      </c>
    </row>
    <row r="218" spans="1:17">
      <c r="A218" s="1" t="s">
        <v>235</v>
      </c>
      <c r="B218" s="3" t="s">
        <v>79</v>
      </c>
      <c r="D218" t="s">
        <v>45</v>
      </c>
      <c r="E218">
        <v>6</v>
      </c>
      <c r="F218" t="s">
        <v>46</v>
      </c>
      <c r="G218" t="s">
        <v>46</v>
      </c>
      <c r="H218" t="s">
        <v>46</v>
      </c>
      <c r="I218" t="s">
        <v>46</v>
      </c>
      <c r="J218" t="s">
        <v>46</v>
      </c>
      <c r="L218" t="e">
        <f t="shared" si="30"/>
        <v>#VALUE!</v>
      </c>
      <c r="M218" t="s">
        <v>46</v>
      </c>
      <c r="N218">
        <v>423.8</v>
      </c>
      <c r="O218" t="e">
        <f t="shared" si="31"/>
        <v>#VALUE!</v>
      </c>
      <c r="P218">
        <v>3777.6</v>
      </c>
      <c r="Q218" t="e">
        <f t="shared" si="32"/>
        <v>#VALUE!</v>
      </c>
    </row>
    <row r="219" spans="1:17">
      <c r="A219" s="1" t="s">
        <v>236</v>
      </c>
      <c r="B219" s="3" t="s">
        <v>79</v>
      </c>
      <c r="D219" t="s">
        <v>45</v>
      </c>
      <c r="E219">
        <v>6</v>
      </c>
      <c r="F219">
        <v>17.5</v>
      </c>
      <c r="G219">
        <v>203</v>
      </c>
      <c r="H219" t="s">
        <v>46</v>
      </c>
      <c r="I219" t="s">
        <v>46</v>
      </c>
      <c r="J219" t="s">
        <v>46</v>
      </c>
      <c r="L219" t="e">
        <f t="shared" si="30"/>
        <v>#VALUE!</v>
      </c>
      <c r="M219" t="s">
        <v>46</v>
      </c>
      <c r="N219">
        <v>929.4</v>
      </c>
      <c r="O219">
        <f t="shared" si="31"/>
        <v>53.10857142857143</v>
      </c>
      <c r="P219">
        <v>2866</v>
      </c>
      <c r="Q219">
        <f t="shared" si="32"/>
        <v>163.77142857142857</v>
      </c>
    </row>
    <row r="220" spans="1:17" ht="17.399999999999999">
      <c r="A220" s="2" t="s">
        <v>237</v>
      </c>
      <c r="B220" s="3" t="s">
        <v>79</v>
      </c>
      <c r="D220" t="s">
        <v>45</v>
      </c>
      <c r="E220">
        <v>6</v>
      </c>
      <c r="F220">
        <v>12.3</v>
      </c>
      <c r="G220">
        <v>789</v>
      </c>
      <c r="H220">
        <v>-40</v>
      </c>
      <c r="I220">
        <v>13.7</v>
      </c>
      <c r="J220">
        <v>10</v>
      </c>
      <c r="K220">
        <v>300</v>
      </c>
      <c r="L220">
        <f t="shared" si="30"/>
        <v>3.3333333333333333E-2</v>
      </c>
      <c r="M220">
        <v>14.5</v>
      </c>
      <c r="N220">
        <v>1062.8</v>
      </c>
      <c r="O220">
        <f t="shared" si="31"/>
        <v>86.406504065040636</v>
      </c>
      <c r="P220">
        <v>1594.3</v>
      </c>
      <c r="Q220">
        <f t="shared" si="32"/>
        <v>129.61788617886177</v>
      </c>
    </row>
    <row r="221" spans="1:17" ht="17.399999999999999">
      <c r="A221" s="2" t="s">
        <v>238</v>
      </c>
      <c r="B221" s="3" t="s">
        <v>79</v>
      </c>
      <c r="D221" t="s">
        <v>45</v>
      </c>
      <c r="E221">
        <v>6</v>
      </c>
      <c r="F221">
        <v>13.5</v>
      </c>
      <c r="G221">
        <v>426</v>
      </c>
      <c r="H221">
        <v>-43</v>
      </c>
      <c r="I221">
        <v>20.8</v>
      </c>
      <c r="J221">
        <v>78</v>
      </c>
      <c r="K221">
        <v>300</v>
      </c>
      <c r="L221">
        <f t="shared" si="30"/>
        <v>0.26</v>
      </c>
      <c r="M221">
        <v>21.7</v>
      </c>
      <c r="N221">
        <v>1006.2</v>
      </c>
      <c r="O221">
        <f t="shared" si="31"/>
        <v>74.533333333333331</v>
      </c>
      <c r="P221">
        <v>3305.4</v>
      </c>
      <c r="Q221">
        <f t="shared" si="32"/>
        <v>244.84444444444446</v>
      </c>
    </row>
    <row r="222" spans="1:17" ht="17.399999999999999">
      <c r="A222" s="2" t="s">
        <v>239</v>
      </c>
      <c r="B222" s="3" t="s">
        <v>79</v>
      </c>
      <c r="D222" t="s">
        <v>45</v>
      </c>
      <c r="E222">
        <v>6</v>
      </c>
      <c r="F222">
        <v>9.92</v>
      </c>
      <c r="G222">
        <v>513</v>
      </c>
      <c r="H222">
        <v>-49</v>
      </c>
      <c r="I222">
        <v>9.9</v>
      </c>
      <c r="J222">
        <v>16</v>
      </c>
      <c r="K222">
        <v>300</v>
      </c>
      <c r="L222">
        <f t="shared" si="30"/>
        <v>5.3333333333333337E-2</v>
      </c>
      <c r="M222">
        <v>11.5</v>
      </c>
      <c r="N222">
        <v>284.89999999999998</v>
      </c>
      <c r="O222">
        <f t="shared" si="31"/>
        <v>28.719758064516128</v>
      </c>
      <c r="P222">
        <v>2583.1999999999998</v>
      </c>
      <c r="Q222">
        <f t="shared" si="32"/>
        <v>260.40322580645159</v>
      </c>
    </row>
    <row r="223" spans="1:17" ht="17.399999999999999">
      <c r="A223" s="2" t="s">
        <v>240</v>
      </c>
      <c r="B223" s="3" t="s">
        <v>79</v>
      </c>
      <c r="D223" t="s">
        <v>45</v>
      </c>
      <c r="E223">
        <v>6</v>
      </c>
      <c r="F223">
        <v>10.4</v>
      </c>
      <c r="G223">
        <v>278</v>
      </c>
      <c r="H223">
        <v>-56</v>
      </c>
      <c r="I223">
        <v>9.8000000000000007</v>
      </c>
      <c r="J223">
        <v>10</v>
      </c>
      <c r="K223">
        <v>300</v>
      </c>
      <c r="L223">
        <f t="shared" si="30"/>
        <v>3.3333333333333333E-2</v>
      </c>
      <c r="M223">
        <v>11.7</v>
      </c>
      <c r="N223">
        <v>482.6</v>
      </c>
      <c r="O223">
        <f t="shared" si="31"/>
        <v>46.403846153846153</v>
      </c>
      <c r="P223">
        <v>3191.8</v>
      </c>
      <c r="Q223">
        <f t="shared" si="32"/>
        <v>306.90384615384619</v>
      </c>
    </row>
    <row r="224" spans="1:17" ht="17.399999999999999">
      <c r="A224" s="2" t="s">
        <v>241</v>
      </c>
      <c r="B224" s="3" t="s">
        <v>79</v>
      </c>
      <c r="D224" t="s">
        <v>45</v>
      </c>
      <c r="E224">
        <v>6</v>
      </c>
      <c r="F224">
        <v>8.99</v>
      </c>
      <c r="G224">
        <v>532</v>
      </c>
      <c r="H224">
        <v>-31</v>
      </c>
      <c r="I224">
        <v>14.9</v>
      </c>
      <c r="J224">
        <v>167</v>
      </c>
      <c r="K224">
        <v>170</v>
      </c>
      <c r="L224">
        <f t="shared" si="30"/>
        <v>0.98235294117647054</v>
      </c>
      <c r="M224">
        <v>15.1</v>
      </c>
      <c r="N224">
        <v>1548.8</v>
      </c>
      <c r="O224">
        <f t="shared" si="31"/>
        <v>172.28031145717463</v>
      </c>
      <c r="P224">
        <v>2642.8</v>
      </c>
      <c r="Q224">
        <f t="shared" si="32"/>
        <v>293.97107897664074</v>
      </c>
    </row>
    <row r="225" spans="1:17" ht="17.399999999999999">
      <c r="A225" s="2" t="s">
        <v>242</v>
      </c>
      <c r="B225" s="3" t="s">
        <v>79</v>
      </c>
      <c r="D225" t="s">
        <v>45</v>
      </c>
      <c r="E225">
        <v>6</v>
      </c>
      <c r="F225">
        <v>9.93</v>
      </c>
      <c r="G225">
        <v>894</v>
      </c>
      <c r="H225">
        <v>-33</v>
      </c>
      <c r="I225" t="s">
        <v>46</v>
      </c>
      <c r="J225" t="s">
        <v>46</v>
      </c>
      <c r="L225" t="e">
        <f t="shared" si="30"/>
        <v>#VALUE!</v>
      </c>
      <c r="M225" t="s">
        <v>46</v>
      </c>
      <c r="N225">
        <v>179.4</v>
      </c>
      <c r="O225">
        <f t="shared" si="31"/>
        <v>18.066465256797585</v>
      </c>
      <c r="P225">
        <v>1811</v>
      </c>
      <c r="Q225">
        <f t="shared" si="32"/>
        <v>182.37663645518631</v>
      </c>
    </row>
    <row r="226" spans="1:17" ht="17.399999999999999">
      <c r="A226" s="2" t="s">
        <v>243</v>
      </c>
      <c r="B226" s="3" t="s">
        <v>124</v>
      </c>
      <c r="D226" t="s">
        <v>45</v>
      </c>
      <c r="E226">
        <v>6</v>
      </c>
      <c r="F226">
        <v>16.3</v>
      </c>
      <c r="G226">
        <v>359</v>
      </c>
      <c r="H226">
        <v>-24</v>
      </c>
      <c r="I226">
        <v>10</v>
      </c>
      <c r="J226">
        <v>35</v>
      </c>
      <c r="K226">
        <v>300</v>
      </c>
      <c r="L226">
        <f t="shared" ref="L226:L250" si="33">J226/K226</f>
        <v>0.11666666666666667</v>
      </c>
      <c r="M226">
        <v>12.3</v>
      </c>
      <c r="N226">
        <v>390.2</v>
      </c>
      <c r="O226">
        <f t="shared" ref="O226:O250" si="34">N226/F226</f>
        <v>23.938650306748464</v>
      </c>
      <c r="P226">
        <v>4375</v>
      </c>
      <c r="Q226">
        <f t="shared" ref="Q226:Q250" si="35">P226/F226</f>
        <v>268.40490797546011</v>
      </c>
    </row>
    <row r="227" spans="1:17" ht="17.399999999999999">
      <c r="A227" s="2" t="s">
        <v>244</v>
      </c>
      <c r="B227" s="3" t="s">
        <v>124</v>
      </c>
      <c r="D227" t="s">
        <v>45</v>
      </c>
      <c r="E227">
        <v>6</v>
      </c>
      <c r="F227">
        <v>14</v>
      </c>
      <c r="G227">
        <v>297</v>
      </c>
      <c r="H227">
        <v>-34</v>
      </c>
      <c r="I227">
        <v>13.1</v>
      </c>
      <c r="J227">
        <v>310</v>
      </c>
      <c r="K227">
        <v>200</v>
      </c>
      <c r="L227">
        <f t="shared" si="33"/>
        <v>1.55</v>
      </c>
      <c r="M227">
        <v>14.1</v>
      </c>
      <c r="N227">
        <v>1363.4</v>
      </c>
      <c r="O227">
        <f t="shared" si="34"/>
        <v>97.385714285714286</v>
      </c>
      <c r="P227">
        <v>2724.1</v>
      </c>
      <c r="Q227">
        <f t="shared" si="35"/>
        <v>194.57857142857142</v>
      </c>
    </row>
    <row r="228" spans="1:17" ht="17.399999999999999">
      <c r="A228" s="2" t="s">
        <v>245</v>
      </c>
      <c r="B228" s="3" t="s">
        <v>124</v>
      </c>
      <c r="D228" t="s">
        <v>45</v>
      </c>
      <c r="E228">
        <v>6</v>
      </c>
      <c r="F228">
        <v>16.399999999999999</v>
      </c>
      <c r="G228">
        <v>325</v>
      </c>
      <c r="H228">
        <v>-28</v>
      </c>
      <c r="I228">
        <v>11</v>
      </c>
      <c r="J228">
        <v>79</v>
      </c>
      <c r="K228">
        <v>200</v>
      </c>
      <c r="L228">
        <f t="shared" si="33"/>
        <v>0.39500000000000002</v>
      </c>
      <c r="M228">
        <v>12.1</v>
      </c>
      <c r="N228">
        <v>578.79999999999995</v>
      </c>
      <c r="O228">
        <f t="shared" si="34"/>
        <v>35.292682926829272</v>
      </c>
      <c r="P228">
        <v>2871.9</v>
      </c>
      <c r="Q228">
        <f t="shared" si="35"/>
        <v>175.11585365853659</v>
      </c>
    </row>
    <row r="229" spans="1:17" ht="17.399999999999999">
      <c r="A229" s="2" t="s">
        <v>246</v>
      </c>
      <c r="B229" s="3" t="s">
        <v>124</v>
      </c>
      <c r="D229" t="s">
        <v>45</v>
      </c>
      <c r="E229">
        <v>6</v>
      </c>
      <c r="F229">
        <v>16.7</v>
      </c>
      <c r="G229">
        <v>252</v>
      </c>
      <c r="H229">
        <v>-29</v>
      </c>
      <c r="I229" t="s">
        <v>46</v>
      </c>
      <c r="J229" t="s">
        <v>46</v>
      </c>
      <c r="L229" t="e">
        <f t="shared" si="33"/>
        <v>#VALUE!</v>
      </c>
      <c r="M229" t="s">
        <v>46</v>
      </c>
      <c r="N229">
        <v>889</v>
      </c>
      <c r="O229">
        <f t="shared" si="34"/>
        <v>53.233532934131738</v>
      </c>
      <c r="P229">
        <v>2264.9</v>
      </c>
      <c r="Q229">
        <f t="shared" si="35"/>
        <v>135.62275449101799</v>
      </c>
    </row>
    <row r="230" spans="1:17" ht="17.399999999999999">
      <c r="A230" s="2" t="s">
        <v>247</v>
      </c>
      <c r="B230" s="3" t="s">
        <v>124</v>
      </c>
      <c r="D230" t="s">
        <v>45</v>
      </c>
      <c r="E230">
        <v>6</v>
      </c>
      <c r="F230">
        <v>12.7</v>
      </c>
      <c r="G230">
        <v>566</v>
      </c>
      <c r="H230">
        <v>-20</v>
      </c>
      <c r="I230">
        <v>12</v>
      </c>
      <c r="J230">
        <v>71</v>
      </c>
      <c r="K230">
        <v>80</v>
      </c>
      <c r="L230">
        <f t="shared" si="33"/>
        <v>0.88749999999999996</v>
      </c>
      <c r="M230">
        <v>13.3</v>
      </c>
      <c r="N230">
        <v>165.9</v>
      </c>
      <c r="O230">
        <f t="shared" si="34"/>
        <v>13.062992125984254</v>
      </c>
      <c r="P230">
        <v>2138.1</v>
      </c>
      <c r="Q230">
        <f t="shared" si="35"/>
        <v>168.35433070866142</v>
      </c>
    </row>
    <row r="231" spans="1:17" ht="17.399999999999999">
      <c r="A231" s="4" t="s">
        <v>248</v>
      </c>
      <c r="B231" s="3" t="s">
        <v>124</v>
      </c>
      <c r="D231" t="s">
        <v>45</v>
      </c>
      <c r="E231">
        <v>6</v>
      </c>
      <c r="F231">
        <v>9.89</v>
      </c>
      <c r="G231">
        <v>180</v>
      </c>
      <c r="H231">
        <v>-41</v>
      </c>
      <c r="I231">
        <v>16.399999999999999</v>
      </c>
      <c r="J231">
        <v>288</v>
      </c>
      <c r="K231">
        <v>80</v>
      </c>
      <c r="L231">
        <f t="shared" si="33"/>
        <v>3.6</v>
      </c>
      <c r="M231">
        <v>14.8</v>
      </c>
      <c r="N231">
        <v>362.9</v>
      </c>
      <c r="O231">
        <f t="shared" si="34"/>
        <v>36.69362992922143</v>
      </c>
      <c r="P231">
        <v>4442</v>
      </c>
      <c r="Q231">
        <f t="shared" si="35"/>
        <v>449.1405460060667</v>
      </c>
    </row>
    <row r="232" spans="1:17" ht="17.399999999999999">
      <c r="A232" s="2" t="s">
        <v>249</v>
      </c>
      <c r="B232" s="3" t="s">
        <v>153</v>
      </c>
      <c r="D232" t="s">
        <v>105</v>
      </c>
      <c r="E232">
        <v>6</v>
      </c>
      <c r="F232">
        <v>11.6</v>
      </c>
      <c r="G232">
        <v>360</v>
      </c>
      <c r="H232">
        <v>-60</v>
      </c>
      <c r="I232">
        <v>9.1</v>
      </c>
      <c r="J232">
        <v>36</v>
      </c>
      <c r="K232">
        <v>300</v>
      </c>
      <c r="L232">
        <f t="shared" si="33"/>
        <v>0.12</v>
      </c>
      <c r="M232">
        <v>10.7</v>
      </c>
      <c r="N232">
        <v>831.7</v>
      </c>
      <c r="O232">
        <f t="shared" si="34"/>
        <v>71.698275862068968</v>
      </c>
      <c r="P232">
        <v>2422.6</v>
      </c>
      <c r="Q232">
        <f t="shared" si="35"/>
        <v>208.84482758620689</v>
      </c>
    </row>
    <row r="233" spans="1:17" ht="17.399999999999999">
      <c r="A233" s="2" t="s">
        <v>250</v>
      </c>
      <c r="B233" s="3" t="s">
        <v>153</v>
      </c>
      <c r="D233" t="s">
        <v>105</v>
      </c>
      <c r="E233">
        <v>6</v>
      </c>
      <c r="F233">
        <v>17.600000000000001</v>
      </c>
      <c r="G233">
        <v>168</v>
      </c>
      <c r="H233">
        <v>-60.9</v>
      </c>
      <c r="I233" t="s">
        <v>46</v>
      </c>
      <c r="J233" t="s">
        <v>46</v>
      </c>
      <c r="L233" t="e">
        <f t="shared" si="33"/>
        <v>#VALUE!</v>
      </c>
      <c r="M233" t="s">
        <v>46</v>
      </c>
      <c r="N233">
        <v>704.8</v>
      </c>
      <c r="O233">
        <f t="shared" si="34"/>
        <v>40.04545454545454</v>
      </c>
      <c r="P233">
        <v>4521.7</v>
      </c>
      <c r="Q233">
        <f t="shared" si="35"/>
        <v>256.91477272727269</v>
      </c>
    </row>
    <row r="234" spans="1:17" ht="17.399999999999999">
      <c r="A234" s="2" t="s">
        <v>251</v>
      </c>
      <c r="B234" s="3" t="s">
        <v>153</v>
      </c>
      <c r="D234" t="s">
        <v>105</v>
      </c>
      <c r="E234">
        <v>6</v>
      </c>
      <c r="F234">
        <v>17.7</v>
      </c>
      <c r="G234">
        <v>279</v>
      </c>
      <c r="H234">
        <v>-49</v>
      </c>
      <c r="I234">
        <v>11.8</v>
      </c>
      <c r="J234">
        <v>67</v>
      </c>
      <c r="K234">
        <v>200</v>
      </c>
      <c r="L234">
        <f t="shared" si="33"/>
        <v>0.33500000000000002</v>
      </c>
      <c r="M234">
        <v>12.8</v>
      </c>
      <c r="N234">
        <v>2440.6999999999998</v>
      </c>
      <c r="O234">
        <f t="shared" si="34"/>
        <v>137.89265536723164</v>
      </c>
      <c r="P234">
        <v>4279.7</v>
      </c>
      <c r="Q234">
        <f t="shared" si="35"/>
        <v>241.79096045197741</v>
      </c>
    </row>
    <row r="235" spans="1:17" ht="17.399999999999999">
      <c r="A235" s="2" t="s">
        <v>252</v>
      </c>
      <c r="B235" s="3" t="s">
        <v>153</v>
      </c>
      <c r="D235" t="s">
        <v>105</v>
      </c>
      <c r="E235">
        <v>6</v>
      </c>
      <c r="F235">
        <v>19.899999999999999</v>
      </c>
      <c r="G235">
        <v>443</v>
      </c>
      <c r="H235">
        <v>-49</v>
      </c>
      <c r="I235">
        <v>10.3</v>
      </c>
      <c r="J235">
        <v>9</v>
      </c>
      <c r="K235">
        <v>95</v>
      </c>
      <c r="L235">
        <f t="shared" si="33"/>
        <v>9.4736842105263161E-2</v>
      </c>
      <c r="M235">
        <v>12</v>
      </c>
      <c r="N235">
        <v>457.8</v>
      </c>
      <c r="O235">
        <f t="shared" si="34"/>
        <v>23.005025125628144</v>
      </c>
      <c r="P235">
        <v>5554.3</v>
      </c>
      <c r="Q235">
        <f t="shared" si="35"/>
        <v>279.1105527638191</v>
      </c>
    </row>
    <row r="236" spans="1:17" ht="17.399999999999999">
      <c r="A236" s="2" t="s">
        <v>253</v>
      </c>
      <c r="B236" s="3" t="s">
        <v>153</v>
      </c>
      <c r="D236" t="s">
        <v>105</v>
      </c>
      <c r="E236">
        <v>6</v>
      </c>
      <c r="F236">
        <v>12.7</v>
      </c>
      <c r="G236">
        <v>276</v>
      </c>
      <c r="H236">
        <v>-30</v>
      </c>
      <c r="I236" t="s">
        <v>46</v>
      </c>
      <c r="J236" t="s">
        <v>46</v>
      </c>
      <c r="L236" t="e">
        <f t="shared" si="33"/>
        <v>#VALUE!</v>
      </c>
      <c r="M236" t="s">
        <v>46</v>
      </c>
      <c r="N236">
        <v>427</v>
      </c>
      <c r="O236">
        <f t="shared" si="34"/>
        <v>33.622047244094489</v>
      </c>
      <c r="P236">
        <v>2612</v>
      </c>
      <c r="Q236">
        <f t="shared" si="35"/>
        <v>205.6692913385827</v>
      </c>
    </row>
    <row r="237" spans="1:17" ht="17.399999999999999">
      <c r="A237" s="2" t="s">
        <v>254</v>
      </c>
      <c r="B237" s="3" t="s">
        <v>153</v>
      </c>
      <c r="D237" t="s">
        <v>105</v>
      </c>
      <c r="E237">
        <v>6</v>
      </c>
      <c r="F237">
        <v>9.2799999999999994</v>
      </c>
      <c r="G237">
        <v>505</v>
      </c>
      <c r="H237">
        <v>-28</v>
      </c>
      <c r="I237" t="s">
        <v>46</v>
      </c>
      <c r="J237" t="s">
        <v>46</v>
      </c>
      <c r="L237" t="e">
        <f t="shared" si="33"/>
        <v>#VALUE!</v>
      </c>
      <c r="M237" t="s">
        <v>46</v>
      </c>
      <c r="N237">
        <v>1188.3</v>
      </c>
      <c r="O237">
        <f t="shared" si="34"/>
        <v>128.04956896551724</v>
      </c>
      <c r="P237">
        <v>3622.1</v>
      </c>
      <c r="Q237">
        <f t="shared" si="35"/>
        <v>390.3125</v>
      </c>
    </row>
    <row r="238" spans="1:17" ht="17.399999999999999">
      <c r="A238" s="2" t="s">
        <v>255</v>
      </c>
      <c r="B238" s="3" t="s">
        <v>153</v>
      </c>
      <c r="D238" t="s">
        <v>105</v>
      </c>
      <c r="E238">
        <v>6</v>
      </c>
      <c r="F238">
        <v>21.1</v>
      </c>
      <c r="G238">
        <v>202</v>
      </c>
      <c r="H238">
        <v>-42</v>
      </c>
      <c r="I238" t="s">
        <v>46</v>
      </c>
      <c r="J238" t="s">
        <v>46</v>
      </c>
      <c r="L238" t="e">
        <f t="shared" si="33"/>
        <v>#VALUE!</v>
      </c>
      <c r="M238" t="s">
        <v>46</v>
      </c>
      <c r="N238">
        <v>1099.3</v>
      </c>
      <c r="O238">
        <f t="shared" si="34"/>
        <v>52.099526066350705</v>
      </c>
      <c r="P238">
        <v>5888.9</v>
      </c>
      <c r="Q238">
        <f t="shared" si="35"/>
        <v>279.09478672985779</v>
      </c>
    </row>
    <row r="239" spans="1:17" ht="17.399999999999999">
      <c r="A239" s="2" t="s">
        <v>256</v>
      </c>
      <c r="B239" s="3" t="s">
        <v>153</v>
      </c>
      <c r="D239" t="s">
        <v>105</v>
      </c>
      <c r="E239">
        <v>6</v>
      </c>
      <c r="F239">
        <v>29.3</v>
      </c>
      <c r="G239">
        <v>90.5</v>
      </c>
      <c r="H239">
        <v>-35</v>
      </c>
      <c r="I239">
        <v>15.8</v>
      </c>
      <c r="J239">
        <v>86</v>
      </c>
      <c r="K239">
        <v>55</v>
      </c>
      <c r="L239">
        <f t="shared" si="33"/>
        <v>1.5636363636363637</v>
      </c>
      <c r="M239">
        <v>17.5</v>
      </c>
      <c r="N239">
        <v>1427.5</v>
      </c>
      <c r="O239">
        <f t="shared" si="34"/>
        <v>48.720136518771326</v>
      </c>
      <c r="P239">
        <v>9681.7000000000007</v>
      </c>
      <c r="Q239">
        <f t="shared" si="35"/>
        <v>330.4334470989761</v>
      </c>
    </row>
    <row r="240" spans="1:17" ht="17.399999999999999">
      <c r="A240" s="2" t="s">
        <v>257</v>
      </c>
      <c r="B240" s="3" t="s">
        <v>153</v>
      </c>
      <c r="D240" t="s">
        <v>105</v>
      </c>
      <c r="E240">
        <v>6</v>
      </c>
      <c r="F240">
        <v>25.7</v>
      </c>
      <c r="G240">
        <v>288</v>
      </c>
      <c r="H240">
        <v>-36</v>
      </c>
      <c r="I240" t="s">
        <v>46</v>
      </c>
      <c r="J240" t="s">
        <v>46</v>
      </c>
      <c r="L240" t="e">
        <f t="shared" si="33"/>
        <v>#VALUE!</v>
      </c>
      <c r="M240" t="s">
        <v>46</v>
      </c>
      <c r="N240">
        <v>1817.8</v>
      </c>
      <c r="O240">
        <f t="shared" si="34"/>
        <v>70.731517509727624</v>
      </c>
      <c r="P240">
        <v>3888.8</v>
      </c>
      <c r="Q240">
        <f t="shared" si="35"/>
        <v>151.31517509727627</v>
      </c>
    </row>
    <row r="241" spans="1:17" ht="17.399999999999999">
      <c r="A241" s="2" t="s">
        <v>258</v>
      </c>
      <c r="B241" s="3" t="s">
        <v>104</v>
      </c>
      <c r="D241" t="s">
        <v>105</v>
      </c>
      <c r="E241">
        <v>6</v>
      </c>
      <c r="F241">
        <v>16.899999999999999</v>
      </c>
      <c r="G241">
        <v>197</v>
      </c>
      <c r="H241">
        <v>-50</v>
      </c>
      <c r="I241">
        <v>14.7</v>
      </c>
      <c r="J241">
        <v>36</v>
      </c>
      <c r="K241">
        <v>200</v>
      </c>
      <c r="L241">
        <f t="shared" si="33"/>
        <v>0.18</v>
      </c>
      <c r="M241">
        <v>15.5</v>
      </c>
      <c r="N241">
        <v>1840.5</v>
      </c>
      <c r="O241">
        <f t="shared" si="34"/>
        <v>108.90532544378699</v>
      </c>
      <c r="P241">
        <v>2297.8000000000002</v>
      </c>
      <c r="Q241">
        <f t="shared" si="35"/>
        <v>135.96449704142015</v>
      </c>
    </row>
    <row r="242" spans="1:17" ht="17.399999999999999">
      <c r="A242" s="4" t="s">
        <v>259</v>
      </c>
      <c r="B242" s="3" t="s">
        <v>104</v>
      </c>
      <c r="D242" t="s">
        <v>105</v>
      </c>
      <c r="E242">
        <v>6</v>
      </c>
      <c r="F242">
        <v>23.2</v>
      </c>
      <c r="G242">
        <v>258</v>
      </c>
      <c r="H242">
        <v>-56</v>
      </c>
      <c r="I242">
        <v>16.8</v>
      </c>
      <c r="J242">
        <v>145</v>
      </c>
      <c r="K242">
        <v>200</v>
      </c>
      <c r="L242">
        <f t="shared" si="33"/>
        <v>0.72499999999999998</v>
      </c>
      <c r="M242">
        <v>17.600000000000001</v>
      </c>
      <c r="N242">
        <v>1355.7</v>
      </c>
      <c r="O242">
        <f t="shared" si="34"/>
        <v>58.435344827586214</v>
      </c>
      <c r="P242">
        <v>7113.8</v>
      </c>
      <c r="Q242">
        <f t="shared" si="35"/>
        <v>306.62931034482762</v>
      </c>
    </row>
    <row r="243" spans="1:17" ht="17.399999999999999">
      <c r="A243" s="2" t="s">
        <v>260</v>
      </c>
      <c r="B243" s="3" t="s">
        <v>104</v>
      </c>
      <c r="D243" t="s">
        <v>105</v>
      </c>
      <c r="E243">
        <v>6</v>
      </c>
      <c r="F243">
        <v>14.2</v>
      </c>
      <c r="G243">
        <v>795</v>
      </c>
      <c r="H243">
        <v>-44</v>
      </c>
      <c r="I243">
        <v>25.4</v>
      </c>
      <c r="J243">
        <v>598</v>
      </c>
      <c r="K243">
        <v>300</v>
      </c>
      <c r="L243">
        <f t="shared" si="33"/>
        <v>1.9933333333333334</v>
      </c>
      <c r="M243">
        <v>25.9</v>
      </c>
      <c r="N243">
        <v>1150.5999999999999</v>
      </c>
      <c r="O243">
        <f t="shared" si="34"/>
        <v>81.028169014084511</v>
      </c>
      <c r="P243">
        <v>2080.5</v>
      </c>
      <c r="Q243">
        <f t="shared" si="35"/>
        <v>146.51408450704227</v>
      </c>
    </row>
    <row r="244" spans="1:17" ht="17.399999999999999">
      <c r="A244" s="2" t="s">
        <v>261</v>
      </c>
      <c r="B244" s="3" t="s">
        <v>104</v>
      </c>
      <c r="D244" t="s">
        <v>105</v>
      </c>
      <c r="E244">
        <v>6</v>
      </c>
      <c r="F244">
        <v>11.9</v>
      </c>
      <c r="G244">
        <v>218</v>
      </c>
      <c r="H244">
        <v>-31</v>
      </c>
      <c r="I244">
        <v>15.9</v>
      </c>
      <c r="J244">
        <v>314</v>
      </c>
      <c r="K244">
        <v>110</v>
      </c>
      <c r="L244">
        <f t="shared" si="33"/>
        <v>2.8545454545454545</v>
      </c>
      <c r="M244">
        <v>14.7</v>
      </c>
      <c r="N244">
        <v>5385.7</v>
      </c>
      <c r="O244">
        <f t="shared" si="34"/>
        <v>452.57983193277306</v>
      </c>
      <c r="P244">
        <v>5010.8</v>
      </c>
      <c r="Q244">
        <f t="shared" si="35"/>
        <v>421.07563025210084</v>
      </c>
    </row>
    <row r="245" spans="1:17" ht="17.399999999999999">
      <c r="A245" s="2" t="s">
        <v>262</v>
      </c>
      <c r="B245" s="3" t="s">
        <v>104</v>
      </c>
      <c r="D245" t="s">
        <v>105</v>
      </c>
      <c r="E245">
        <v>6</v>
      </c>
      <c r="F245">
        <v>22.9</v>
      </c>
      <c r="G245">
        <v>596</v>
      </c>
      <c r="H245">
        <v>-45</v>
      </c>
      <c r="I245">
        <v>18.600000000000001</v>
      </c>
      <c r="J245">
        <v>18</v>
      </c>
      <c r="K245">
        <v>115</v>
      </c>
      <c r="L245">
        <f t="shared" si="33"/>
        <v>0.15652173913043479</v>
      </c>
      <c r="M245">
        <v>18.100000000000001</v>
      </c>
      <c r="N245">
        <v>430.8</v>
      </c>
      <c r="O245">
        <f t="shared" si="34"/>
        <v>18.81222707423581</v>
      </c>
      <c r="P245">
        <v>4165.5</v>
      </c>
      <c r="Q245">
        <f t="shared" si="35"/>
        <v>181.8995633187773</v>
      </c>
    </row>
    <row r="246" spans="1:17" ht="17.399999999999999">
      <c r="A246" s="2" t="s">
        <v>263</v>
      </c>
      <c r="B246" s="3" t="s">
        <v>104</v>
      </c>
      <c r="D246" t="s">
        <v>105</v>
      </c>
      <c r="E246">
        <v>6</v>
      </c>
      <c r="F246">
        <v>16</v>
      </c>
      <c r="G246">
        <v>143</v>
      </c>
      <c r="H246">
        <v>-42</v>
      </c>
      <c r="I246">
        <v>10</v>
      </c>
      <c r="J246">
        <v>162</v>
      </c>
      <c r="K246">
        <v>130</v>
      </c>
      <c r="L246">
        <f t="shared" si="33"/>
        <v>1.2461538461538462</v>
      </c>
      <c r="M246">
        <v>10.7</v>
      </c>
      <c r="N246">
        <v>1711</v>
      </c>
      <c r="O246">
        <f t="shared" si="34"/>
        <v>106.9375</v>
      </c>
      <c r="P246">
        <v>3846.8</v>
      </c>
      <c r="Q246">
        <f t="shared" si="35"/>
        <v>240.42500000000001</v>
      </c>
    </row>
    <row r="247" spans="1:17" ht="17.399999999999999">
      <c r="A247" s="2" t="s">
        <v>264</v>
      </c>
      <c r="B247" s="3" t="s">
        <v>104</v>
      </c>
      <c r="D247" t="s">
        <v>105</v>
      </c>
      <c r="E247">
        <v>6</v>
      </c>
      <c r="F247">
        <v>15.9</v>
      </c>
      <c r="G247">
        <v>194</v>
      </c>
      <c r="H247">
        <v>-28</v>
      </c>
      <c r="I247" t="s">
        <v>46</v>
      </c>
      <c r="J247" t="s">
        <v>46</v>
      </c>
      <c r="L247" t="e">
        <f t="shared" si="33"/>
        <v>#VALUE!</v>
      </c>
      <c r="M247" t="s">
        <v>46</v>
      </c>
      <c r="N247">
        <v>533.5</v>
      </c>
      <c r="O247">
        <f t="shared" si="34"/>
        <v>33.553459119496857</v>
      </c>
      <c r="P247">
        <v>2709.1</v>
      </c>
      <c r="Q247">
        <f t="shared" si="35"/>
        <v>170.38364779874212</v>
      </c>
    </row>
    <row r="248" spans="1:17" ht="17.399999999999999">
      <c r="A248" s="2" t="s">
        <v>265</v>
      </c>
      <c r="B248" s="3" t="s">
        <v>104</v>
      </c>
      <c r="D248" t="s">
        <v>105</v>
      </c>
      <c r="E248">
        <v>6</v>
      </c>
      <c r="F248">
        <v>11.3</v>
      </c>
      <c r="G248">
        <v>304</v>
      </c>
      <c r="H248">
        <v>-20</v>
      </c>
      <c r="I248" t="s">
        <v>46</v>
      </c>
      <c r="J248" t="s">
        <v>46</v>
      </c>
      <c r="L248" t="e">
        <f t="shared" si="33"/>
        <v>#VALUE!</v>
      </c>
      <c r="M248" t="s">
        <v>46</v>
      </c>
      <c r="N248">
        <v>436.9</v>
      </c>
      <c r="O248">
        <f t="shared" si="34"/>
        <v>38.663716814159287</v>
      </c>
      <c r="P248">
        <v>2503.6999999999998</v>
      </c>
      <c r="Q248">
        <f t="shared" si="35"/>
        <v>221.56637168141589</v>
      </c>
    </row>
    <row r="249" spans="1:17" ht="17.399999999999999">
      <c r="A249" s="2" t="s">
        <v>266</v>
      </c>
      <c r="B249" s="3" t="s">
        <v>104</v>
      </c>
      <c r="D249" t="s">
        <v>105</v>
      </c>
      <c r="E249">
        <v>6</v>
      </c>
      <c r="F249">
        <v>16.8</v>
      </c>
      <c r="G249">
        <v>213</v>
      </c>
      <c r="H249">
        <v>-23</v>
      </c>
      <c r="I249">
        <v>27.8</v>
      </c>
      <c r="J249">
        <v>34</v>
      </c>
      <c r="K249">
        <v>50</v>
      </c>
      <c r="L249">
        <f t="shared" si="33"/>
        <v>0.68</v>
      </c>
      <c r="M249">
        <v>24.2</v>
      </c>
      <c r="N249">
        <v>260.60000000000002</v>
      </c>
      <c r="O249">
        <f t="shared" si="34"/>
        <v>15.511904761904763</v>
      </c>
      <c r="P249">
        <v>5210.3999999999996</v>
      </c>
      <c r="Q249">
        <f t="shared" si="35"/>
        <v>310.14285714285711</v>
      </c>
    </row>
    <row r="250" spans="1:17">
      <c r="A250" s="1" t="s">
        <v>267</v>
      </c>
      <c r="B250" s="3" t="s">
        <v>44</v>
      </c>
      <c r="D250" t="s">
        <v>45</v>
      </c>
      <c r="E250">
        <v>8</v>
      </c>
      <c r="F250">
        <v>11.3</v>
      </c>
      <c r="G250">
        <v>1530</v>
      </c>
      <c r="H250">
        <v>-24.9</v>
      </c>
      <c r="I250">
        <v>6.3</v>
      </c>
      <c r="J250">
        <v>1</v>
      </c>
      <c r="K250">
        <v>120</v>
      </c>
      <c r="L250">
        <f t="shared" si="33"/>
        <v>8.3333333333333332E-3</v>
      </c>
      <c r="M250">
        <v>6.3</v>
      </c>
      <c r="N250">
        <v>136.1</v>
      </c>
      <c r="O250">
        <f t="shared" si="34"/>
        <v>12.044247787610619</v>
      </c>
      <c r="P250">
        <v>1700.8</v>
      </c>
      <c r="Q250">
        <f t="shared" si="35"/>
        <v>150.51327433628316</v>
      </c>
    </row>
    <row r="251" spans="1:17">
      <c r="A251" s="1" t="s">
        <v>268</v>
      </c>
      <c r="B251" s="3" t="s">
        <v>44</v>
      </c>
      <c r="D251" t="s">
        <v>45</v>
      </c>
      <c r="E251">
        <v>8</v>
      </c>
      <c r="F251">
        <v>10.1</v>
      </c>
      <c r="G251">
        <v>242</v>
      </c>
      <c r="H251">
        <v>-33.6</v>
      </c>
      <c r="I251">
        <v>15.9</v>
      </c>
      <c r="J251">
        <v>1395</v>
      </c>
      <c r="K251">
        <v>180</v>
      </c>
      <c r="L251">
        <f t="shared" ref="L251:L270" si="36">J251/K251</f>
        <v>7.75</v>
      </c>
      <c r="M251">
        <v>14.5</v>
      </c>
      <c r="N251">
        <v>0</v>
      </c>
      <c r="O251">
        <f t="shared" ref="O251:O270" si="37">N251/F251</f>
        <v>0</v>
      </c>
      <c r="P251">
        <v>762.4</v>
      </c>
      <c r="Q251">
        <f t="shared" ref="Q251:Q270" si="38">P251/F251</f>
        <v>75.485148514851488</v>
      </c>
    </row>
    <row r="252" spans="1:17">
      <c r="A252" s="1" t="s">
        <v>269</v>
      </c>
      <c r="B252" s="3" t="s">
        <v>44</v>
      </c>
      <c r="D252" t="s">
        <v>45</v>
      </c>
      <c r="E252">
        <v>8</v>
      </c>
      <c r="F252">
        <v>11.4</v>
      </c>
      <c r="G252">
        <v>288</v>
      </c>
      <c r="H252">
        <v>-17.8</v>
      </c>
      <c r="I252">
        <v>23.4</v>
      </c>
      <c r="J252">
        <v>641</v>
      </c>
      <c r="K252">
        <v>60</v>
      </c>
      <c r="L252">
        <f t="shared" si="36"/>
        <v>10.683333333333334</v>
      </c>
      <c r="M252">
        <v>17.8</v>
      </c>
      <c r="N252">
        <v>1256.3</v>
      </c>
      <c r="O252">
        <f t="shared" si="37"/>
        <v>110.2017543859649</v>
      </c>
      <c r="P252">
        <v>4585.2</v>
      </c>
      <c r="Q252">
        <f t="shared" si="38"/>
        <v>402.21052631578942</v>
      </c>
    </row>
    <row r="253" spans="1:17">
      <c r="A253" s="1" t="s">
        <v>270</v>
      </c>
      <c r="B253" s="3" t="s">
        <v>44</v>
      </c>
      <c r="D253" t="s">
        <v>45</v>
      </c>
      <c r="E253">
        <v>8</v>
      </c>
      <c r="F253">
        <v>8.8000000000000007</v>
      </c>
      <c r="G253">
        <v>333</v>
      </c>
      <c r="H253">
        <v>-34.9</v>
      </c>
      <c r="I253" t="s">
        <v>46</v>
      </c>
      <c r="J253" t="s">
        <v>46</v>
      </c>
      <c r="L253" t="e">
        <f t="shared" si="36"/>
        <v>#VALUE!</v>
      </c>
      <c r="M253" t="s">
        <v>46</v>
      </c>
      <c r="N253">
        <v>425.4</v>
      </c>
      <c r="O253">
        <f t="shared" si="37"/>
        <v>48.340909090909086</v>
      </c>
      <c r="P253">
        <v>2677.9</v>
      </c>
      <c r="Q253">
        <f t="shared" si="38"/>
        <v>304.30681818181819</v>
      </c>
    </row>
    <row r="254" spans="1:17">
      <c r="A254" s="1" t="s">
        <v>271</v>
      </c>
      <c r="B254" s="3" t="s">
        <v>44</v>
      </c>
      <c r="D254" t="s">
        <v>45</v>
      </c>
      <c r="E254">
        <v>8</v>
      </c>
      <c r="F254">
        <v>10.4</v>
      </c>
      <c r="G254">
        <v>264</v>
      </c>
      <c r="H254">
        <v>-31.4</v>
      </c>
      <c r="I254" t="s">
        <v>46</v>
      </c>
      <c r="J254" t="s">
        <v>46</v>
      </c>
      <c r="L254" t="e">
        <f t="shared" si="36"/>
        <v>#VALUE!</v>
      </c>
      <c r="M254" t="s">
        <v>46</v>
      </c>
      <c r="N254">
        <v>397.2</v>
      </c>
      <c r="O254">
        <f t="shared" si="37"/>
        <v>38.192307692307693</v>
      </c>
      <c r="P254">
        <v>3407.5</v>
      </c>
      <c r="Q254">
        <f t="shared" si="38"/>
        <v>327.64423076923077</v>
      </c>
    </row>
    <row r="255" spans="1:17">
      <c r="A255" s="1" t="s">
        <v>272</v>
      </c>
      <c r="B255" s="3" t="s">
        <v>44</v>
      </c>
      <c r="D255" t="s">
        <v>45</v>
      </c>
      <c r="E255">
        <v>8</v>
      </c>
      <c r="F255">
        <v>16.3</v>
      </c>
      <c r="G255">
        <v>650</v>
      </c>
      <c r="H255">
        <v>-25</v>
      </c>
      <c r="I255" t="s">
        <v>46</v>
      </c>
      <c r="J255" t="s">
        <v>46</v>
      </c>
      <c r="L255" t="e">
        <f t="shared" si="36"/>
        <v>#VALUE!</v>
      </c>
      <c r="M255" t="s">
        <v>46</v>
      </c>
      <c r="N255">
        <v>391</v>
      </c>
      <c r="O255">
        <f t="shared" si="37"/>
        <v>23.987730061349691</v>
      </c>
      <c r="P255">
        <v>4067</v>
      </c>
      <c r="Q255">
        <f t="shared" si="38"/>
        <v>249.50920245398771</v>
      </c>
    </row>
    <row r="256" spans="1:17">
      <c r="A256" s="1" t="s">
        <v>273</v>
      </c>
      <c r="B256" s="3" t="s">
        <v>44</v>
      </c>
      <c r="D256" t="s">
        <v>45</v>
      </c>
      <c r="E256">
        <v>8</v>
      </c>
      <c r="F256">
        <v>26.2</v>
      </c>
      <c r="G256">
        <v>166</v>
      </c>
      <c r="H256">
        <v>-39.5</v>
      </c>
      <c r="I256" t="s">
        <v>46</v>
      </c>
      <c r="J256" t="s">
        <v>46</v>
      </c>
      <c r="L256" t="e">
        <f t="shared" si="36"/>
        <v>#VALUE!</v>
      </c>
      <c r="M256" t="s">
        <v>46</v>
      </c>
      <c r="N256">
        <v>5460.3</v>
      </c>
      <c r="O256">
        <f t="shared" si="37"/>
        <v>208.40839694656489</v>
      </c>
      <c r="P256">
        <v>8018.5</v>
      </c>
      <c r="Q256">
        <f t="shared" si="38"/>
        <v>306.0496183206107</v>
      </c>
    </row>
    <row r="257" spans="1:17">
      <c r="A257" s="1" t="s">
        <v>274</v>
      </c>
      <c r="B257" s="3" t="s">
        <v>44</v>
      </c>
      <c r="D257" t="s">
        <v>45</v>
      </c>
      <c r="E257">
        <v>8</v>
      </c>
      <c r="F257">
        <v>7.99</v>
      </c>
      <c r="G257">
        <v>1010</v>
      </c>
      <c r="H257">
        <v>-22.9</v>
      </c>
      <c r="I257" t="s">
        <v>46</v>
      </c>
      <c r="J257" t="s">
        <v>46</v>
      </c>
      <c r="L257" t="e">
        <f t="shared" si="36"/>
        <v>#VALUE!</v>
      </c>
      <c r="M257" t="s">
        <v>46</v>
      </c>
      <c r="N257">
        <v>577.70000000000005</v>
      </c>
      <c r="O257">
        <f t="shared" si="37"/>
        <v>72.302878598247815</v>
      </c>
      <c r="P257">
        <v>2509.3000000000002</v>
      </c>
      <c r="Q257">
        <f t="shared" si="38"/>
        <v>314.05506883604505</v>
      </c>
    </row>
    <row r="258" spans="1:17" ht="17.399999999999999">
      <c r="A258" s="2" t="s">
        <v>275</v>
      </c>
      <c r="B258" s="3" t="s">
        <v>44</v>
      </c>
      <c r="D258" t="s">
        <v>45</v>
      </c>
      <c r="E258">
        <v>8</v>
      </c>
      <c r="F258">
        <v>22.5</v>
      </c>
      <c r="G258">
        <v>871</v>
      </c>
      <c r="H258">
        <v>-38</v>
      </c>
      <c r="I258">
        <v>23.3</v>
      </c>
      <c r="J258">
        <v>137</v>
      </c>
      <c r="K258">
        <v>300</v>
      </c>
      <c r="L258">
        <f t="shared" si="36"/>
        <v>0.45666666666666667</v>
      </c>
      <c r="M258">
        <v>21.7</v>
      </c>
      <c r="N258">
        <v>505.1</v>
      </c>
      <c r="O258">
        <f t="shared" si="37"/>
        <v>22.448888888888892</v>
      </c>
      <c r="P258">
        <v>3729.3</v>
      </c>
      <c r="Q258">
        <f t="shared" si="38"/>
        <v>165.74666666666667</v>
      </c>
    </row>
    <row r="259" spans="1:17" ht="17.399999999999999">
      <c r="A259" s="2" t="s">
        <v>276</v>
      </c>
      <c r="B259" s="3" t="s">
        <v>44</v>
      </c>
      <c r="D259" t="s">
        <v>45</v>
      </c>
      <c r="E259">
        <v>8</v>
      </c>
      <c r="F259">
        <v>11.2</v>
      </c>
      <c r="G259">
        <v>931</v>
      </c>
      <c r="H259">
        <v>-61</v>
      </c>
      <c r="I259">
        <v>12.1</v>
      </c>
      <c r="J259">
        <v>46</v>
      </c>
      <c r="K259">
        <v>180</v>
      </c>
      <c r="L259">
        <f t="shared" si="36"/>
        <v>0.25555555555555554</v>
      </c>
      <c r="M259">
        <v>13.4</v>
      </c>
      <c r="N259">
        <v>240.2</v>
      </c>
      <c r="O259">
        <f t="shared" si="37"/>
        <v>21.446428571428573</v>
      </c>
      <c r="P259">
        <v>4169.8999999999996</v>
      </c>
      <c r="Q259">
        <f t="shared" si="38"/>
        <v>372.3125</v>
      </c>
    </row>
    <row r="260" spans="1:17" ht="17.399999999999999">
      <c r="A260" s="2" t="s">
        <v>277</v>
      </c>
      <c r="B260" s="3" t="s">
        <v>44</v>
      </c>
      <c r="D260" t="s">
        <v>45</v>
      </c>
      <c r="E260">
        <v>8</v>
      </c>
      <c r="F260">
        <v>13.2</v>
      </c>
      <c r="G260">
        <v>171</v>
      </c>
      <c r="H260">
        <v>-47</v>
      </c>
      <c r="I260">
        <v>16.100000000000001</v>
      </c>
      <c r="J260">
        <v>559</v>
      </c>
      <c r="K260">
        <v>190</v>
      </c>
      <c r="L260">
        <f t="shared" si="36"/>
        <v>2.9421052631578948</v>
      </c>
      <c r="M260">
        <v>16.399999999999999</v>
      </c>
      <c r="N260">
        <v>101.1</v>
      </c>
      <c r="O260">
        <f t="shared" si="37"/>
        <v>7.6590909090909092</v>
      </c>
      <c r="P260">
        <v>4549.6000000000004</v>
      </c>
      <c r="Q260">
        <f t="shared" si="38"/>
        <v>344.66666666666669</v>
      </c>
    </row>
    <row r="261" spans="1:17" ht="17.399999999999999">
      <c r="A261" s="2" t="s">
        <v>278</v>
      </c>
      <c r="B261" s="3" t="s">
        <v>44</v>
      </c>
      <c r="D261" t="s">
        <v>45</v>
      </c>
      <c r="E261">
        <v>8</v>
      </c>
      <c r="F261">
        <v>21</v>
      </c>
      <c r="G261">
        <v>247</v>
      </c>
      <c r="H261">
        <v>-47</v>
      </c>
      <c r="I261" t="s">
        <v>46</v>
      </c>
      <c r="J261" t="s">
        <v>46</v>
      </c>
      <c r="L261" t="e">
        <f t="shared" si="36"/>
        <v>#VALUE!</v>
      </c>
      <c r="M261" t="s">
        <v>46</v>
      </c>
      <c r="N261">
        <v>1742.8</v>
      </c>
      <c r="O261">
        <f t="shared" si="37"/>
        <v>82.990476190476187</v>
      </c>
      <c r="P261">
        <v>5100.3</v>
      </c>
      <c r="Q261">
        <f t="shared" si="38"/>
        <v>242.87142857142857</v>
      </c>
    </row>
    <row r="262" spans="1:17" ht="17.399999999999999">
      <c r="A262" s="2" t="s">
        <v>279</v>
      </c>
      <c r="B262" s="3" t="s">
        <v>44</v>
      </c>
      <c r="D262" t="s">
        <v>45</v>
      </c>
      <c r="E262">
        <v>8</v>
      </c>
      <c r="F262">
        <v>12.6</v>
      </c>
      <c r="G262">
        <v>678</v>
      </c>
      <c r="H262">
        <v>-30</v>
      </c>
      <c r="I262" t="s">
        <v>46</v>
      </c>
      <c r="J262" t="s">
        <v>46</v>
      </c>
      <c r="L262" t="e">
        <f t="shared" si="36"/>
        <v>#VALUE!</v>
      </c>
      <c r="M262" t="s">
        <v>46</v>
      </c>
      <c r="N262" t="s">
        <v>46</v>
      </c>
      <c r="O262" t="e">
        <f t="shared" si="37"/>
        <v>#VALUE!</v>
      </c>
      <c r="P262" t="s">
        <v>46</v>
      </c>
      <c r="Q262" t="e">
        <f t="shared" si="38"/>
        <v>#VALUE!</v>
      </c>
    </row>
    <row r="263" spans="1:17" ht="17.399999999999999">
      <c r="A263" s="2" t="s">
        <v>280</v>
      </c>
      <c r="B263" s="3" t="s">
        <v>44</v>
      </c>
      <c r="D263" t="s">
        <v>45</v>
      </c>
      <c r="E263">
        <v>8</v>
      </c>
      <c r="F263">
        <v>11.5</v>
      </c>
      <c r="G263">
        <v>812</v>
      </c>
      <c r="H263">
        <v>-31</v>
      </c>
      <c r="I263" t="s">
        <v>46</v>
      </c>
      <c r="J263" t="s">
        <v>46</v>
      </c>
      <c r="L263" t="e">
        <f t="shared" si="36"/>
        <v>#VALUE!</v>
      </c>
      <c r="M263" t="s">
        <v>46</v>
      </c>
      <c r="N263">
        <v>0</v>
      </c>
      <c r="O263">
        <f t="shared" si="37"/>
        <v>0</v>
      </c>
      <c r="P263">
        <v>2345.1999999999998</v>
      </c>
      <c r="Q263">
        <f t="shared" si="38"/>
        <v>203.93043478260867</v>
      </c>
    </row>
    <row r="264" spans="1:17">
      <c r="A264" s="1" t="s">
        <v>348</v>
      </c>
      <c r="B264" s="3" t="s">
        <v>44</v>
      </c>
      <c r="D264" t="s">
        <v>355</v>
      </c>
      <c r="E264">
        <v>8</v>
      </c>
      <c r="F264">
        <v>20.8</v>
      </c>
      <c r="G264">
        <v>275</v>
      </c>
      <c r="H264">
        <v>-37.799999999999997</v>
      </c>
      <c r="I264">
        <v>17.600000000000001</v>
      </c>
      <c r="J264">
        <v>15</v>
      </c>
      <c r="K264">
        <v>300</v>
      </c>
      <c r="L264">
        <f t="shared" si="36"/>
        <v>0.05</v>
      </c>
      <c r="M264">
        <v>18.3</v>
      </c>
      <c r="N264">
        <v>882.8</v>
      </c>
      <c r="O264">
        <f t="shared" si="37"/>
        <v>42.442307692307686</v>
      </c>
      <c r="P264">
        <v>3978.5</v>
      </c>
      <c r="Q264">
        <f t="shared" si="38"/>
        <v>191.27403846153845</v>
      </c>
    </row>
    <row r="265" spans="1:17">
      <c r="A265" s="1" t="s">
        <v>349</v>
      </c>
      <c r="B265" s="3" t="s">
        <v>44</v>
      </c>
      <c r="D265" t="s">
        <v>45</v>
      </c>
      <c r="E265">
        <v>8</v>
      </c>
      <c r="F265">
        <v>11.2</v>
      </c>
      <c r="G265">
        <v>436</v>
      </c>
      <c r="H265">
        <v>-22.7</v>
      </c>
      <c r="I265">
        <v>13.5</v>
      </c>
      <c r="J265">
        <v>1</v>
      </c>
      <c r="K265">
        <v>300</v>
      </c>
      <c r="L265">
        <f t="shared" si="36"/>
        <v>3.3333333333333335E-3</v>
      </c>
      <c r="M265">
        <v>13.5</v>
      </c>
      <c r="N265">
        <v>402.8</v>
      </c>
      <c r="O265">
        <f t="shared" si="37"/>
        <v>35.964285714285715</v>
      </c>
      <c r="P265">
        <v>3236.7</v>
      </c>
      <c r="Q265">
        <f t="shared" si="38"/>
        <v>288.99107142857144</v>
      </c>
    </row>
    <row r="266" spans="1:17">
      <c r="A266" s="1" t="s">
        <v>350</v>
      </c>
      <c r="B266" s="3" t="s">
        <v>44</v>
      </c>
      <c r="D266" t="s">
        <v>45</v>
      </c>
      <c r="E266">
        <v>8</v>
      </c>
      <c r="F266">
        <v>11.1</v>
      </c>
      <c r="G266">
        <v>356</v>
      </c>
      <c r="H266">
        <v>-36</v>
      </c>
      <c r="I266">
        <v>16.2</v>
      </c>
      <c r="J266">
        <v>38</v>
      </c>
      <c r="K266">
        <v>240</v>
      </c>
      <c r="L266">
        <f t="shared" si="36"/>
        <v>0.15833333333333333</v>
      </c>
      <c r="M266">
        <v>16.100000000000001</v>
      </c>
      <c r="N266">
        <v>714.6</v>
      </c>
      <c r="O266">
        <f t="shared" si="37"/>
        <v>64.378378378378386</v>
      </c>
      <c r="P266">
        <v>4419</v>
      </c>
      <c r="Q266">
        <f t="shared" si="38"/>
        <v>398.10810810810813</v>
      </c>
    </row>
    <row r="267" spans="1:17">
      <c r="A267" s="1" t="s">
        <v>351</v>
      </c>
      <c r="B267" s="3" t="s">
        <v>44</v>
      </c>
      <c r="D267" t="s">
        <v>45</v>
      </c>
      <c r="E267">
        <v>8</v>
      </c>
      <c r="F267">
        <v>10.5</v>
      </c>
      <c r="G267">
        <v>334</v>
      </c>
      <c r="H267">
        <v>-55.6</v>
      </c>
      <c r="I267">
        <v>15.3</v>
      </c>
      <c r="J267">
        <v>194</v>
      </c>
      <c r="K267">
        <v>300</v>
      </c>
      <c r="L267">
        <f t="shared" si="36"/>
        <v>0.64666666666666661</v>
      </c>
      <c r="M267">
        <v>16.600000000000001</v>
      </c>
      <c r="N267">
        <v>630.6</v>
      </c>
      <c r="O267">
        <f t="shared" si="37"/>
        <v>60.057142857142857</v>
      </c>
      <c r="P267">
        <v>3074.8</v>
      </c>
      <c r="Q267">
        <f t="shared" si="38"/>
        <v>292.83809523809526</v>
      </c>
    </row>
    <row r="268" spans="1:17">
      <c r="A268" s="1" t="s">
        <v>352</v>
      </c>
      <c r="B268" s="3" t="s">
        <v>44</v>
      </c>
      <c r="D268" t="s">
        <v>45</v>
      </c>
      <c r="E268">
        <v>8</v>
      </c>
      <c r="F268">
        <v>23</v>
      </c>
      <c r="G268">
        <v>158</v>
      </c>
      <c r="H268">
        <v>-49.4</v>
      </c>
      <c r="I268">
        <v>14.3</v>
      </c>
      <c r="J268">
        <v>232</v>
      </c>
      <c r="K268">
        <v>200</v>
      </c>
      <c r="L268">
        <f t="shared" si="36"/>
        <v>1.1599999999999999</v>
      </c>
      <c r="M268">
        <v>14.1</v>
      </c>
      <c r="N268">
        <v>3766.7</v>
      </c>
      <c r="O268">
        <f t="shared" si="37"/>
        <v>163.76956521739129</v>
      </c>
      <c r="P268">
        <v>4913.5</v>
      </c>
      <c r="Q268">
        <f t="shared" si="38"/>
        <v>213.63043478260869</v>
      </c>
    </row>
    <row r="269" spans="1:17">
      <c r="A269" s="1" t="s">
        <v>353</v>
      </c>
      <c r="B269" s="3" t="s">
        <v>44</v>
      </c>
      <c r="D269" t="s">
        <v>45</v>
      </c>
      <c r="E269">
        <v>8</v>
      </c>
      <c r="F269">
        <v>14.6</v>
      </c>
      <c r="G269">
        <v>214</v>
      </c>
      <c r="H269">
        <v>-49</v>
      </c>
      <c r="I269">
        <v>19.600000000000001</v>
      </c>
      <c r="J269">
        <v>156</v>
      </c>
      <c r="K269">
        <v>100</v>
      </c>
      <c r="L269">
        <f t="shared" si="36"/>
        <v>1.56</v>
      </c>
      <c r="M269">
        <v>20.5</v>
      </c>
      <c r="N269">
        <v>752.1</v>
      </c>
      <c r="O269">
        <f t="shared" si="37"/>
        <v>51.513698630136986</v>
      </c>
      <c r="P269">
        <v>5204.8</v>
      </c>
      <c r="Q269">
        <f t="shared" si="38"/>
        <v>356.49315068493155</v>
      </c>
    </row>
    <row r="270" spans="1:17">
      <c r="A270" s="1" t="s">
        <v>354</v>
      </c>
      <c r="B270" s="3" t="s">
        <v>44</v>
      </c>
      <c r="D270" t="s">
        <v>45</v>
      </c>
      <c r="E270">
        <v>8</v>
      </c>
      <c r="F270">
        <v>13.8</v>
      </c>
      <c r="G270">
        <v>270</v>
      </c>
      <c r="H270">
        <v>-31.5</v>
      </c>
      <c r="I270">
        <v>21.7</v>
      </c>
      <c r="J270">
        <v>508</v>
      </c>
      <c r="K270">
        <v>300</v>
      </c>
      <c r="L270">
        <f t="shared" si="36"/>
        <v>1.6933333333333334</v>
      </c>
      <c r="M270">
        <v>19</v>
      </c>
      <c r="N270">
        <v>656.2</v>
      </c>
      <c r="O270">
        <f t="shared" si="37"/>
        <v>47.550724637681164</v>
      </c>
      <c r="P270">
        <v>3799.6</v>
      </c>
      <c r="Q270">
        <f t="shared" si="38"/>
        <v>275.33333333333331</v>
      </c>
    </row>
    <row r="271" spans="1:17">
      <c r="A271" s="1" t="s">
        <v>281</v>
      </c>
      <c r="B271" s="3" t="s">
        <v>103</v>
      </c>
      <c r="D271" t="s">
        <v>105</v>
      </c>
      <c r="E271">
        <v>8</v>
      </c>
      <c r="F271">
        <v>28.3</v>
      </c>
      <c r="G271">
        <v>928</v>
      </c>
      <c r="H271">
        <v>-24.9</v>
      </c>
      <c r="I271">
        <v>10.9</v>
      </c>
      <c r="J271">
        <v>2</v>
      </c>
      <c r="K271">
        <v>240</v>
      </c>
      <c r="L271">
        <f t="shared" ref="L271:L291" si="39">J271/K271</f>
        <v>8.3333333333333332E-3</v>
      </c>
      <c r="M271">
        <v>10.9</v>
      </c>
      <c r="N271">
        <v>264.39999999999998</v>
      </c>
      <c r="O271">
        <f t="shared" ref="O271:O312" si="40">N271/F271</f>
        <v>9.3427561837455819</v>
      </c>
      <c r="P271">
        <v>3333.8</v>
      </c>
      <c r="Q271">
        <f t="shared" ref="Q271:Q302" si="41">P271/F271</f>
        <v>117.80212014134275</v>
      </c>
    </row>
    <row r="272" spans="1:17">
      <c r="A272" s="1" t="s">
        <v>282</v>
      </c>
      <c r="B272" s="3" t="s">
        <v>103</v>
      </c>
      <c r="D272" t="s">
        <v>105</v>
      </c>
      <c r="E272">
        <v>8</v>
      </c>
      <c r="F272">
        <v>20.6</v>
      </c>
      <c r="G272">
        <v>169</v>
      </c>
      <c r="H272">
        <v>-48.1</v>
      </c>
      <c r="I272">
        <v>13.2</v>
      </c>
      <c r="J272">
        <v>43</v>
      </c>
      <c r="K272">
        <v>180</v>
      </c>
      <c r="L272">
        <f t="shared" si="39"/>
        <v>0.2388888888888889</v>
      </c>
      <c r="M272">
        <v>13.1</v>
      </c>
      <c r="N272">
        <v>2426.4</v>
      </c>
      <c r="O272">
        <f t="shared" si="40"/>
        <v>117.78640776699029</v>
      </c>
      <c r="P272">
        <v>4931.3</v>
      </c>
      <c r="Q272">
        <f t="shared" si="41"/>
        <v>239.38349514563106</v>
      </c>
    </row>
    <row r="273" spans="1:17">
      <c r="A273" s="1" t="s">
        <v>283</v>
      </c>
      <c r="B273" s="3" t="s">
        <v>103</v>
      </c>
      <c r="D273" t="s">
        <v>105</v>
      </c>
      <c r="E273">
        <v>8</v>
      </c>
      <c r="F273">
        <v>11.7</v>
      </c>
      <c r="G273">
        <v>537</v>
      </c>
      <c r="H273">
        <v>-20</v>
      </c>
      <c r="I273" t="s">
        <v>46</v>
      </c>
      <c r="J273" t="s">
        <v>46</v>
      </c>
      <c r="L273" t="e">
        <f t="shared" si="39"/>
        <v>#VALUE!</v>
      </c>
      <c r="M273" t="s">
        <v>46</v>
      </c>
      <c r="N273">
        <v>433.1</v>
      </c>
      <c r="O273">
        <f t="shared" si="40"/>
        <v>37.017094017094024</v>
      </c>
      <c r="P273">
        <v>2430.4</v>
      </c>
      <c r="Q273">
        <f t="shared" si="41"/>
        <v>207.72649572649576</v>
      </c>
    </row>
    <row r="274" spans="1:17">
      <c r="A274" s="1" t="s">
        <v>284</v>
      </c>
      <c r="B274" s="3" t="s">
        <v>103</v>
      </c>
      <c r="D274" t="s">
        <v>105</v>
      </c>
      <c r="E274">
        <v>8</v>
      </c>
      <c r="F274">
        <v>14</v>
      </c>
      <c r="G274">
        <v>647</v>
      </c>
      <c r="H274" t="s">
        <v>46</v>
      </c>
      <c r="I274" t="s">
        <v>46</v>
      </c>
      <c r="J274" t="s">
        <v>46</v>
      </c>
      <c r="L274" t="e">
        <f t="shared" si="39"/>
        <v>#VALUE!</v>
      </c>
      <c r="M274" t="s">
        <v>46</v>
      </c>
      <c r="N274">
        <v>290.3</v>
      </c>
      <c r="O274">
        <f t="shared" si="40"/>
        <v>20.735714285714288</v>
      </c>
      <c r="P274">
        <v>2029.2</v>
      </c>
      <c r="Q274">
        <f t="shared" si="41"/>
        <v>144.94285714285715</v>
      </c>
    </row>
    <row r="275" spans="1:17">
      <c r="A275" s="5" t="s">
        <v>285</v>
      </c>
      <c r="B275" s="3" t="s">
        <v>103</v>
      </c>
      <c r="D275" t="s">
        <v>105</v>
      </c>
      <c r="E275">
        <v>8</v>
      </c>
      <c r="F275">
        <v>13.3</v>
      </c>
      <c r="G275">
        <v>279</v>
      </c>
      <c r="H275">
        <v>-50.9</v>
      </c>
      <c r="I275">
        <v>9.8000000000000007</v>
      </c>
      <c r="J275">
        <v>9</v>
      </c>
      <c r="K275">
        <v>300</v>
      </c>
      <c r="L275">
        <f t="shared" si="39"/>
        <v>0.03</v>
      </c>
      <c r="M275">
        <v>10.5</v>
      </c>
      <c r="N275">
        <v>1783.1</v>
      </c>
      <c r="O275">
        <f t="shared" si="40"/>
        <v>134.06766917293231</v>
      </c>
      <c r="P275">
        <v>4636.1000000000004</v>
      </c>
      <c r="Q275">
        <f t="shared" si="41"/>
        <v>348.57894736842104</v>
      </c>
    </row>
    <row r="276" spans="1:17">
      <c r="A276" s="1" t="s">
        <v>286</v>
      </c>
      <c r="B276" s="3" t="s">
        <v>103</v>
      </c>
      <c r="D276" t="s">
        <v>105</v>
      </c>
      <c r="E276">
        <v>8</v>
      </c>
      <c r="F276">
        <v>11.3</v>
      </c>
      <c r="G276">
        <v>1530</v>
      </c>
      <c r="H276">
        <v>-24.9</v>
      </c>
      <c r="I276" t="s">
        <v>175</v>
      </c>
      <c r="J276" t="s">
        <v>175</v>
      </c>
      <c r="L276" t="e">
        <f t="shared" si="39"/>
        <v>#VALUE!</v>
      </c>
      <c r="M276" t="s">
        <v>46</v>
      </c>
      <c r="N276">
        <v>821.1</v>
      </c>
      <c r="O276">
        <f t="shared" si="40"/>
        <v>72.663716814159287</v>
      </c>
      <c r="P276">
        <v>3905.7</v>
      </c>
      <c r="Q276">
        <f t="shared" si="41"/>
        <v>345.63716814159289</v>
      </c>
    </row>
    <row r="277" spans="1:17" ht="17.399999999999999">
      <c r="A277" s="2" t="s">
        <v>287</v>
      </c>
      <c r="B277" s="3" t="s">
        <v>103</v>
      </c>
      <c r="D277" t="s">
        <v>105</v>
      </c>
      <c r="E277">
        <v>8</v>
      </c>
      <c r="F277">
        <v>14.4</v>
      </c>
      <c r="G277">
        <v>286</v>
      </c>
      <c r="H277">
        <v>-33</v>
      </c>
      <c r="I277" t="s">
        <v>46</v>
      </c>
      <c r="J277" t="s">
        <v>46</v>
      </c>
      <c r="L277" t="e">
        <f t="shared" si="39"/>
        <v>#VALUE!</v>
      </c>
      <c r="M277" t="s">
        <v>46</v>
      </c>
      <c r="N277">
        <v>322.60000000000002</v>
      </c>
      <c r="O277">
        <f t="shared" si="40"/>
        <v>22.402777777777779</v>
      </c>
      <c r="P277">
        <v>5044.2</v>
      </c>
      <c r="Q277">
        <f t="shared" si="41"/>
        <v>350.29166666666663</v>
      </c>
    </row>
    <row r="278" spans="1:17" ht="17.399999999999999">
      <c r="A278" s="2" t="s">
        <v>288</v>
      </c>
      <c r="B278" s="3" t="s">
        <v>103</v>
      </c>
      <c r="D278" t="s">
        <v>105</v>
      </c>
      <c r="E278">
        <v>8</v>
      </c>
      <c r="F278">
        <v>19.100000000000001</v>
      </c>
      <c r="G278">
        <v>237</v>
      </c>
      <c r="H278">
        <v>-31</v>
      </c>
      <c r="I278" t="s">
        <v>46</v>
      </c>
      <c r="J278" t="s">
        <v>46</v>
      </c>
      <c r="L278" t="e">
        <f t="shared" si="39"/>
        <v>#VALUE!</v>
      </c>
      <c r="M278" t="s">
        <v>46</v>
      </c>
      <c r="N278">
        <v>1572.6</v>
      </c>
      <c r="O278">
        <f t="shared" si="40"/>
        <v>82.335078534031396</v>
      </c>
      <c r="P278">
        <v>4934.5</v>
      </c>
      <c r="Q278">
        <f t="shared" si="41"/>
        <v>258.35078534031413</v>
      </c>
    </row>
    <row r="279" spans="1:17" ht="17.399999999999999">
      <c r="A279" s="2" t="s">
        <v>289</v>
      </c>
      <c r="B279" s="3" t="s">
        <v>103</v>
      </c>
      <c r="D279" t="s">
        <v>105</v>
      </c>
      <c r="E279">
        <v>8</v>
      </c>
      <c r="F279">
        <v>14.4</v>
      </c>
      <c r="G279">
        <v>314</v>
      </c>
      <c r="H279">
        <v>-38</v>
      </c>
      <c r="I279" t="s">
        <v>46</v>
      </c>
      <c r="J279" t="s">
        <v>46</v>
      </c>
      <c r="L279" t="e">
        <f t="shared" si="39"/>
        <v>#VALUE!</v>
      </c>
      <c r="M279" t="s">
        <v>46</v>
      </c>
      <c r="N279">
        <v>428.6</v>
      </c>
      <c r="O279">
        <f t="shared" si="40"/>
        <v>29.763888888888889</v>
      </c>
      <c r="P279">
        <v>3912.4</v>
      </c>
      <c r="Q279">
        <f t="shared" si="41"/>
        <v>271.69444444444446</v>
      </c>
    </row>
    <row r="280" spans="1:17" ht="17.399999999999999">
      <c r="A280" s="4" t="s">
        <v>290</v>
      </c>
      <c r="B280" s="3" t="s">
        <v>103</v>
      </c>
      <c r="D280" t="s">
        <v>105</v>
      </c>
      <c r="E280">
        <v>8</v>
      </c>
      <c r="F280">
        <v>16.600000000000001</v>
      </c>
      <c r="G280">
        <v>159</v>
      </c>
      <c r="H280">
        <v>-45</v>
      </c>
      <c r="I280">
        <v>8</v>
      </c>
      <c r="J280">
        <v>14</v>
      </c>
      <c r="K280">
        <v>100</v>
      </c>
      <c r="L280">
        <f t="shared" si="39"/>
        <v>0.14000000000000001</v>
      </c>
      <c r="M280">
        <v>8.6999999999999993</v>
      </c>
      <c r="N280">
        <v>506</v>
      </c>
      <c r="O280">
        <f t="shared" si="40"/>
        <v>30.481927710843372</v>
      </c>
      <c r="P280">
        <v>4155.3999999999996</v>
      </c>
      <c r="Q280">
        <f t="shared" si="41"/>
        <v>250.32530120481923</v>
      </c>
    </row>
    <row r="281" spans="1:17" ht="17.399999999999999">
      <c r="A281" s="2" t="s">
        <v>291</v>
      </c>
      <c r="B281" s="3" t="s">
        <v>103</v>
      </c>
      <c r="D281" t="s">
        <v>105</v>
      </c>
      <c r="E281">
        <v>8</v>
      </c>
      <c r="F281">
        <v>15.5</v>
      </c>
      <c r="G281">
        <v>342</v>
      </c>
      <c r="H281">
        <v>-35</v>
      </c>
      <c r="I281" t="s">
        <v>46</v>
      </c>
      <c r="J281" t="s">
        <v>46</v>
      </c>
      <c r="L281" t="e">
        <f t="shared" si="39"/>
        <v>#VALUE!</v>
      </c>
      <c r="M281" t="s">
        <v>46</v>
      </c>
      <c r="N281">
        <v>975.5</v>
      </c>
      <c r="O281">
        <f t="shared" si="40"/>
        <v>62.935483870967744</v>
      </c>
      <c r="P281">
        <v>5795.8</v>
      </c>
      <c r="Q281">
        <f t="shared" si="41"/>
        <v>373.9225806451613</v>
      </c>
    </row>
    <row r="282" spans="1:17" ht="17.399999999999999">
      <c r="A282" s="2" t="s">
        <v>292</v>
      </c>
      <c r="B282" s="3" t="s">
        <v>103</v>
      </c>
      <c r="D282" t="s">
        <v>105</v>
      </c>
      <c r="E282">
        <v>8</v>
      </c>
      <c r="F282">
        <v>13.8</v>
      </c>
      <c r="G282">
        <v>351</v>
      </c>
      <c r="H282">
        <v>-28</v>
      </c>
      <c r="I282" t="s">
        <v>46</v>
      </c>
      <c r="J282" t="s">
        <v>46</v>
      </c>
      <c r="L282" t="e">
        <f t="shared" si="39"/>
        <v>#VALUE!</v>
      </c>
      <c r="M282" t="s">
        <v>46</v>
      </c>
      <c r="N282">
        <v>714.5</v>
      </c>
      <c r="O282">
        <f t="shared" si="40"/>
        <v>51.775362318840578</v>
      </c>
      <c r="P282">
        <v>1435.3</v>
      </c>
      <c r="Q282">
        <f t="shared" si="41"/>
        <v>104.00724637681158</v>
      </c>
    </row>
    <row r="283" spans="1:17" ht="17.399999999999999">
      <c r="A283" s="2" t="s">
        <v>293</v>
      </c>
      <c r="B283" s="3" t="s">
        <v>103</v>
      </c>
      <c r="D283" t="s">
        <v>105</v>
      </c>
      <c r="E283">
        <v>8</v>
      </c>
      <c r="F283">
        <v>8.4</v>
      </c>
      <c r="G283">
        <v>646</v>
      </c>
      <c r="H283">
        <v>-34</v>
      </c>
      <c r="I283" t="s">
        <v>46</v>
      </c>
      <c r="J283" t="s">
        <v>46</v>
      </c>
      <c r="L283" t="e">
        <f t="shared" si="39"/>
        <v>#VALUE!</v>
      </c>
      <c r="M283" t="s">
        <v>46</v>
      </c>
      <c r="N283">
        <v>490.1</v>
      </c>
      <c r="O283">
        <f t="shared" si="40"/>
        <v>58.345238095238095</v>
      </c>
      <c r="P283">
        <v>2044.4</v>
      </c>
      <c r="Q283">
        <f t="shared" si="41"/>
        <v>243.38095238095238</v>
      </c>
    </row>
    <row r="284" spans="1:17" ht="17.399999999999999">
      <c r="A284" s="2" t="s">
        <v>294</v>
      </c>
      <c r="B284" s="3" t="s">
        <v>103</v>
      </c>
      <c r="D284" t="s">
        <v>105</v>
      </c>
      <c r="E284">
        <v>8</v>
      </c>
      <c r="F284">
        <v>22.3</v>
      </c>
      <c r="G284">
        <v>276</v>
      </c>
      <c r="H284">
        <v>-22</v>
      </c>
      <c r="I284" t="s">
        <v>46</v>
      </c>
      <c r="J284" t="s">
        <v>46</v>
      </c>
      <c r="L284" t="e">
        <f t="shared" si="39"/>
        <v>#VALUE!</v>
      </c>
      <c r="M284" t="s">
        <v>46</v>
      </c>
      <c r="N284">
        <v>386.4</v>
      </c>
      <c r="O284">
        <f t="shared" si="40"/>
        <v>17.327354260089685</v>
      </c>
      <c r="P284">
        <v>5634.8</v>
      </c>
      <c r="Q284">
        <f t="shared" si="41"/>
        <v>252.68161434977577</v>
      </c>
    </row>
    <row r="285" spans="1:17" ht="17.399999999999999">
      <c r="A285" s="2" t="s">
        <v>295</v>
      </c>
      <c r="B285" s="3" t="s">
        <v>103</v>
      </c>
      <c r="D285" t="s">
        <v>105</v>
      </c>
      <c r="E285">
        <v>8</v>
      </c>
      <c r="F285">
        <v>10.7</v>
      </c>
      <c r="G285">
        <v>318</v>
      </c>
      <c r="H285">
        <v>-28</v>
      </c>
      <c r="I285" t="s">
        <v>46</v>
      </c>
      <c r="J285" t="s">
        <v>46</v>
      </c>
      <c r="L285" t="e">
        <f t="shared" si="39"/>
        <v>#VALUE!</v>
      </c>
      <c r="M285" t="s">
        <v>46</v>
      </c>
      <c r="N285">
        <v>161.69999999999999</v>
      </c>
      <c r="O285">
        <f t="shared" si="40"/>
        <v>15.11214953271028</v>
      </c>
      <c r="P285">
        <v>2197.9</v>
      </c>
      <c r="Q285">
        <f t="shared" si="41"/>
        <v>205.41121495327104</v>
      </c>
    </row>
    <row r="286" spans="1:17" ht="17.399999999999999">
      <c r="A286" s="2" t="s">
        <v>296</v>
      </c>
      <c r="B286" s="3" t="s">
        <v>103</v>
      </c>
      <c r="D286" t="s">
        <v>105</v>
      </c>
      <c r="E286">
        <v>8</v>
      </c>
      <c r="F286">
        <v>20.3</v>
      </c>
      <c r="G286">
        <v>598</v>
      </c>
      <c r="H286">
        <v>-24</v>
      </c>
      <c r="I286" t="s">
        <v>46</v>
      </c>
      <c r="J286" t="s">
        <v>46</v>
      </c>
      <c r="L286" t="e">
        <f t="shared" si="39"/>
        <v>#VALUE!</v>
      </c>
      <c r="M286" t="s">
        <v>46</v>
      </c>
      <c r="N286">
        <v>424.2</v>
      </c>
      <c r="O286">
        <f t="shared" si="40"/>
        <v>20.896551724137929</v>
      </c>
      <c r="P286">
        <v>3779.3</v>
      </c>
      <c r="Q286">
        <f t="shared" si="41"/>
        <v>186.17241379310346</v>
      </c>
    </row>
    <row r="287" spans="1:17">
      <c r="A287" s="1" t="s">
        <v>297</v>
      </c>
      <c r="B287" s="3" t="s">
        <v>79</v>
      </c>
      <c r="D287" t="s">
        <v>45</v>
      </c>
      <c r="E287">
        <v>8</v>
      </c>
      <c r="F287">
        <v>10.3</v>
      </c>
      <c r="G287">
        <v>247</v>
      </c>
      <c r="H287">
        <v>-30.4</v>
      </c>
      <c r="I287">
        <v>9.4</v>
      </c>
      <c r="J287">
        <v>138</v>
      </c>
      <c r="K287">
        <v>300</v>
      </c>
      <c r="L287">
        <f t="shared" si="39"/>
        <v>0.46</v>
      </c>
      <c r="M287">
        <v>10</v>
      </c>
      <c r="N287">
        <v>356.1</v>
      </c>
      <c r="O287">
        <f t="shared" si="40"/>
        <v>34.572815533980581</v>
      </c>
      <c r="P287">
        <v>3469.9</v>
      </c>
      <c r="Q287">
        <f t="shared" si="41"/>
        <v>336.88349514563106</v>
      </c>
    </row>
    <row r="288" spans="1:17">
      <c r="A288" s="1" t="s">
        <v>298</v>
      </c>
      <c r="B288" s="3" t="s">
        <v>79</v>
      </c>
      <c r="D288" t="s">
        <v>45</v>
      </c>
      <c r="E288">
        <v>8</v>
      </c>
      <c r="F288">
        <v>14.1</v>
      </c>
      <c r="G288">
        <v>207</v>
      </c>
      <c r="H288">
        <v>-40</v>
      </c>
      <c r="I288">
        <v>9.8000000000000007</v>
      </c>
      <c r="J288">
        <v>46</v>
      </c>
      <c r="K288">
        <v>100</v>
      </c>
      <c r="L288">
        <f t="shared" si="39"/>
        <v>0.46</v>
      </c>
      <c r="M288">
        <v>11.3</v>
      </c>
      <c r="N288">
        <v>1716.8</v>
      </c>
      <c r="O288">
        <f t="shared" si="40"/>
        <v>121.75886524822695</v>
      </c>
      <c r="P288">
        <v>4526.8999999999996</v>
      </c>
      <c r="Q288">
        <f t="shared" si="41"/>
        <v>321.05673758865248</v>
      </c>
    </row>
    <row r="289" spans="1:17">
      <c r="A289" s="1" t="s">
        <v>299</v>
      </c>
      <c r="B289" s="3" t="s">
        <v>79</v>
      </c>
      <c r="D289" t="s">
        <v>45</v>
      </c>
      <c r="E289">
        <v>8</v>
      </c>
      <c r="F289">
        <v>9.9600000000000009</v>
      </c>
      <c r="G289">
        <v>444</v>
      </c>
      <c r="H289">
        <v>-45.5</v>
      </c>
      <c r="I289">
        <v>16.3</v>
      </c>
      <c r="J289">
        <v>949</v>
      </c>
      <c r="K289">
        <v>300</v>
      </c>
      <c r="L289">
        <f t="shared" si="39"/>
        <v>3.1633333333333336</v>
      </c>
      <c r="M289">
        <v>14.9</v>
      </c>
      <c r="N289">
        <v>272.7</v>
      </c>
      <c r="O289">
        <f t="shared" si="40"/>
        <v>27.379518072289152</v>
      </c>
      <c r="P289">
        <v>4051.1</v>
      </c>
      <c r="Q289">
        <f t="shared" si="41"/>
        <v>406.7369477911646</v>
      </c>
    </row>
    <row r="290" spans="1:17">
      <c r="A290" s="1" t="s">
        <v>300</v>
      </c>
      <c r="B290" s="3" t="s">
        <v>79</v>
      </c>
      <c r="D290" t="s">
        <v>45</v>
      </c>
      <c r="E290">
        <v>8</v>
      </c>
      <c r="F290">
        <v>5.79</v>
      </c>
      <c r="G290">
        <v>1210</v>
      </c>
      <c r="H290">
        <v>-30</v>
      </c>
      <c r="I290">
        <v>9.8000000000000007</v>
      </c>
      <c r="J290">
        <v>37</v>
      </c>
      <c r="K290">
        <v>300</v>
      </c>
      <c r="L290">
        <f t="shared" si="39"/>
        <v>0.12333333333333334</v>
      </c>
      <c r="M290">
        <v>8.6999999999999993</v>
      </c>
      <c r="N290">
        <v>437.9</v>
      </c>
      <c r="O290">
        <f t="shared" si="40"/>
        <v>75.630397236614854</v>
      </c>
      <c r="P290">
        <v>1039.9000000000001</v>
      </c>
      <c r="Q290">
        <f t="shared" si="41"/>
        <v>179.60276338514683</v>
      </c>
    </row>
    <row r="291" spans="1:17">
      <c r="A291" s="1" t="s">
        <v>301</v>
      </c>
      <c r="B291" s="3" t="s">
        <v>79</v>
      </c>
      <c r="D291" t="s">
        <v>45</v>
      </c>
      <c r="E291">
        <v>8</v>
      </c>
      <c r="F291">
        <v>10.8</v>
      </c>
      <c r="G291">
        <v>225</v>
      </c>
      <c r="H291">
        <v>-27.5</v>
      </c>
      <c r="I291">
        <v>21.4</v>
      </c>
      <c r="J291">
        <v>305</v>
      </c>
      <c r="K291">
        <v>70</v>
      </c>
      <c r="L291">
        <f t="shared" si="39"/>
        <v>4.3571428571428568</v>
      </c>
      <c r="M291">
        <v>17.2</v>
      </c>
      <c r="N291">
        <v>0</v>
      </c>
      <c r="O291">
        <f t="shared" si="40"/>
        <v>0</v>
      </c>
      <c r="P291">
        <v>1318.6</v>
      </c>
      <c r="Q291">
        <f t="shared" si="41"/>
        <v>122.09259259259258</v>
      </c>
    </row>
    <row r="292" spans="1:17">
      <c r="A292" s="1" t="s">
        <v>302</v>
      </c>
      <c r="B292" s="3" t="s">
        <v>79</v>
      </c>
      <c r="D292" t="s">
        <v>45</v>
      </c>
      <c r="E292">
        <v>8</v>
      </c>
      <c r="F292">
        <v>11.4</v>
      </c>
      <c r="G292">
        <v>172</v>
      </c>
      <c r="H292" t="s">
        <v>46</v>
      </c>
      <c r="I292" t="s">
        <v>46</v>
      </c>
      <c r="J292" t="s">
        <v>46</v>
      </c>
      <c r="L292" t="e">
        <f>#REF!/J292</f>
        <v>#REF!</v>
      </c>
      <c r="M292" t="s">
        <v>46</v>
      </c>
      <c r="N292">
        <v>176.3</v>
      </c>
      <c r="O292">
        <f t="shared" si="40"/>
        <v>15.464912280701755</v>
      </c>
      <c r="P292">
        <v>2293.9</v>
      </c>
      <c r="Q292">
        <f t="shared" si="41"/>
        <v>201.21929824561403</v>
      </c>
    </row>
    <row r="293" spans="1:17">
      <c r="A293" s="1" t="s">
        <v>303</v>
      </c>
      <c r="B293" s="3" t="s">
        <v>79</v>
      </c>
      <c r="D293" t="s">
        <v>45</v>
      </c>
      <c r="E293">
        <v>8</v>
      </c>
      <c r="F293">
        <v>17.5</v>
      </c>
      <c r="G293">
        <v>595</v>
      </c>
      <c r="H293">
        <v>-46</v>
      </c>
      <c r="I293">
        <v>10.3</v>
      </c>
      <c r="J293">
        <v>87</v>
      </c>
      <c r="K293">
        <v>180</v>
      </c>
      <c r="L293">
        <f>J293/K293</f>
        <v>0.48333333333333334</v>
      </c>
      <c r="M293">
        <v>11.9</v>
      </c>
      <c r="N293">
        <v>606.9</v>
      </c>
      <c r="O293">
        <f t="shared" si="40"/>
        <v>34.68</v>
      </c>
      <c r="P293">
        <v>3676.3</v>
      </c>
      <c r="Q293">
        <f t="shared" si="41"/>
        <v>210.07428571428574</v>
      </c>
    </row>
    <row r="294" spans="1:17" ht="17.399999999999999">
      <c r="A294" s="2" t="s">
        <v>304</v>
      </c>
      <c r="B294" s="3" t="s">
        <v>79</v>
      </c>
      <c r="D294" t="s">
        <v>45</v>
      </c>
      <c r="E294">
        <v>8</v>
      </c>
      <c r="F294">
        <v>8.7899999999999991</v>
      </c>
      <c r="G294">
        <v>290</v>
      </c>
      <c r="H294">
        <v>-45</v>
      </c>
      <c r="I294" t="s">
        <v>46</v>
      </c>
      <c r="J294" t="s">
        <v>46</v>
      </c>
      <c r="L294" t="e">
        <f>J294/K294</f>
        <v>#VALUE!</v>
      </c>
      <c r="M294" t="s">
        <v>46</v>
      </c>
      <c r="N294">
        <v>362.1</v>
      </c>
      <c r="O294">
        <f t="shared" si="40"/>
        <v>41.194539249146764</v>
      </c>
      <c r="P294">
        <v>2835.1</v>
      </c>
      <c r="Q294">
        <f t="shared" si="41"/>
        <v>322.53697383390221</v>
      </c>
    </row>
    <row r="295" spans="1:17" ht="17.399999999999999">
      <c r="A295" s="2" t="s">
        <v>305</v>
      </c>
      <c r="B295" s="3" t="s">
        <v>79</v>
      </c>
      <c r="D295" t="s">
        <v>45</v>
      </c>
      <c r="E295">
        <v>8</v>
      </c>
      <c r="F295">
        <v>11.8</v>
      </c>
      <c r="G295">
        <v>325</v>
      </c>
      <c r="H295">
        <v>-38</v>
      </c>
      <c r="I295">
        <v>17.600000000000001</v>
      </c>
      <c r="J295">
        <v>72</v>
      </c>
      <c r="K295">
        <v>250</v>
      </c>
      <c r="L295">
        <f>J295/K295</f>
        <v>0.28799999999999998</v>
      </c>
      <c r="M295">
        <v>16.100000000000001</v>
      </c>
      <c r="N295">
        <v>833.8</v>
      </c>
      <c r="O295">
        <f t="shared" si="40"/>
        <v>70.66101694915254</v>
      </c>
      <c r="P295">
        <v>3102</v>
      </c>
      <c r="Q295">
        <f t="shared" si="41"/>
        <v>262.88135593220335</v>
      </c>
    </row>
    <row r="296" spans="1:17" ht="17.399999999999999">
      <c r="A296" s="2" t="s">
        <v>306</v>
      </c>
      <c r="B296" s="3" t="s">
        <v>79</v>
      </c>
      <c r="D296" t="s">
        <v>45</v>
      </c>
      <c r="E296">
        <v>8</v>
      </c>
      <c r="F296">
        <v>13.1</v>
      </c>
      <c r="G296">
        <v>189</v>
      </c>
      <c r="H296">
        <v>-40</v>
      </c>
      <c r="I296">
        <v>16.7</v>
      </c>
      <c r="J296">
        <v>133</v>
      </c>
      <c r="K296">
        <v>200</v>
      </c>
      <c r="L296">
        <f>J296/K296</f>
        <v>0.66500000000000004</v>
      </c>
      <c r="M296">
        <v>16</v>
      </c>
      <c r="N296">
        <v>545.29999999999995</v>
      </c>
      <c r="O296">
        <f t="shared" si="40"/>
        <v>41.625954198473281</v>
      </c>
      <c r="P296">
        <v>2919.5</v>
      </c>
      <c r="Q296">
        <f t="shared" si="41"/>
        <v>222.86259541984734</v>
      </c>
    </row>
    <row r="297" spans="1:17" ht="17.399999999999999">
      <c r="A297" s="2" t="s">
        <v>307</v>
      </c>
      <c r="B297" s="3" t="s">
        <v>79</v>
      </c>
      <c r="D297" t="s">
        <v>45</v>
      </c>
      <c r="E297">
        <v>8</v>
      </c>
      <c r="F297">
        <v>15.6</v>
      </c>
      <c r="G297">
        <v>201</v>
      </c>
      <c r="H297">
        <v>-33</v>
      </c>
      <c r="I297">
        <v>11.6</v>
      </c>
      <c r="J297">
        <v>58</v>
      </c>
      <c r="K297">
        <v>300</v>
      </c>
      <c r="L297">
        <f t="shared" ref="L297:L338" si="42">J297/K297</f>
        <v>0.19333333333333333</v>
      </c>
      <c r="M297">
        <v>13.2</v>
      </c>
      <c r="N297">
        <v>725.5</v>
      </c>
      <c r="O297">
        <f t="shared" si="40"/>
        <v>46.506410256410255</v>
      </c>
      <c r="P297">
        <v>4125.6000000000004</v>
      </c>
      <c r="Q297">
        <f t="shared" si="41"/>
        <v>264.46153846153851</v>
      </c>
    </row>
    <row r="298" spans="1:17" ht="17.399999999999999">
      <c r="A298" s="4" t="s">
        <v>308</v>
      </c>
      <c r="B298" s="3" t="s">
        <v>79</v>
      </c>
      <c r="D298" t="s">
        <v>45</v>
      </c>
      <c r="E298">
        <v>8</v>
      </c>
      <c r="F298">
        <v>8.49</v>
      </c>
      <c r="G298">
        <v>594</v>
      </c>
      <c r="H298">
        <v>-38</v>
      </c>
      <c r="I298" t="s">
        <v>46</v>
      </c>
      <c r="J298" t="s">
        <v>46</v>
      </c>
      <c r="L298" t="e">
        <f t="shared" si="42"/>
        <v>#VALUE!</v>
      </c>
      <c r="M298" t="s">
        <v>46</v>
      </c>
      <c r="N298">
        <v>300.89999999999998</v>
      </c>
      <c r="O298">
        <f t="shared" si="40"/>
        <v>35.441696113074201</v>
      </c>
      <c r="P298">
        <v>2177.8000000000002</v>
      </c>
      <c r="Q298">
        <f t="shared" si="41"/>
        <v>256.51354534746764</v>
      </c>
    </row>
    <row r="299" spans="1:17" ht="17.399999999999999">
      <c r="A299" s="2" t="s">
        <v>309</v>
      </c>
      <c r="B299" s="3" t="s">
        <v>79</v>
      </c>
      <c r="D299" t="s">
        <v>45</v>
      </c>
      <c r="E299">
        <v>8</v>
      </c>
      <c r="F299">
        <v>15.8</v>
      </c>
      <c r="G299">
        <v>316</v>
      </c>
      <c r="H299">
        <v>-40</v>
      </c>
      <c r="I299">
        <v>17</v>
      </c>
      <c r="J299">
        <v>960</v>
      </c>
      <c r="K299">
        <v>200</v>
      </c>
      <c r="L299">
        <f t="shared" si="42"/>
        <v>4.8</v>
      </c>
      <c r="M299">
        <v>16.8</v>
      </c>
      <c r="N299">
        <v>679.7</v>
      </c>
      <c r="O299">
        <f t="shared" si="40"/>
        <v>43.018987341772153</v>
      </c>
      <c r="P299">
        <v>6355.7</v>
      </c>
      <c r="Q299">
        <f t="shared" si="41"/>
        <v>402.25949367088606</v>
      </c>
    </row>
    <row r="300" spans="1:17" ht="17.399999999999999">
      <c r="A300" s="2" t="s">
        <v>310</v>
      </c>
      <c r="B300" s="3" t="s">
        <v>124</v>
      </c>
      <c r="D300" t="s">
        <v>45</v>
      </c>
      <c r="E300">
        <v>8</v>
      </c>
      <c r="F300">
        <v>15.5</v>
      </c>
      <c r="G300">
        <v>146</v>
      </c>
      <c r="H300">
        <v>-54</v>
      </c>
      <c r="I300">
        <v>16.2</v>
      </c>
      <c r="J300">
        <v>1799</v>
      </c>
      <c r="K300">
        <v>200</v>
      </c>
      <c r="L300">
        <f t="shared" si="42"/>
        <v>8.9949999999999992</v>
      </c>
      <c r="M300">
        <v>16.399999999999999</v>
      </c>
      <c r="N300">
        <v>2016.1</v>
      </c>
      <c r="O300">
        <f t="shared" si="40"/>
        <v>130.07096774193548</v>
      </c>
      <c r="P300">
        <v>5745.5</v>
      </c>
      <c r="Q300">
        <f t="shared" si="41"/>
        <v>370.67741935483872</v>
      </c>
    </row>
    <row r="301" spans="1:17" ht="17.399999999999999">
      <c r="A301" s="2" t="s">
        <v>311</v>
      </c>
      <c r="B301" s="3" t="s">
        <v>124</v>
      </c>
      <c r="D301" t="s">
        <v>45</v>
      </c>
      <c r="E301">
        <v>8</v>
      </c>
      <c r="F301">
        <v>12.5</v>
      </c>
      <c r="G301">
        <v>288</v>
      </c>
      <c r="H301">
        <v>-59</v>
      </c>
      <c r="I301">
        <v>11.8</v>
      </c>
      <c r="J301">
        <v>1342</v>
      </c>
      <c r="K301">
        <v>200</v>
      </c>
      <c r="L301">
        <f t="shared" si="42"/>
        <v>6.71</v>
      </c>
      <c r="M301">
        <v>12.7</v>
      </c>
      <c r="N301">
        <v>4711.5</v>
      </c>
      <c r="O301">
        <f t="shared" si="40"/>
        <v>376.92</v>
      </c>
      <c r="P301">
        <v>2642.8</v>
      </c>
      <c r="Q301">
        <f t="shared" si="41"/>
        <v>211.42400000000001</v>
      </c>
    </row>
    <row r="302" spans="1:17" ht="17.399999999999999">
      <c r="A302" s="2" t="s">
        <v>312</v>
      </c>
      <c r="B302" s="3" t="s">
        <v>124</v>
      </c>
      <c r="D302" t="s">
        <v>45</v>
      </c>
      <c r="E302">
        <v>8</v>
      </c>
      <c r="F302">
        <v>16.600000000000001</v>
      </c>
      <c r="G302">
        <v>162</v>
      </c>
      <c r="H302">
        <v>-50</v>
      </c>
      <c r="I302">
        <v>12.1</v>
      </c>
      <c r="J302">
        <v>648</v>
      </c>
      <c r="K302">
        <v>200</v>
      </c>
      <c r="L302">
        <f t="shared" si="42"/>
        <v>3.24</v>
      </c>
      <c r="M302">
        <v>12.89</v>
      </c>
      <c r="N302">
        <v>486.7</v>
      </c>
      <c r="O302">
        <f t="shared" si="40"/>
        <v>29.319277108433731</v>
      </c>
      <c r="P302">
        <v>4131.8</v>
      </c>
      <c r="Q302">
        <f t="shared" si="41"/>
        <v>248.90361445783131</v>
      </c>
    </row>
    <row r="303" spans="1:17" ht="17.399999999999999">
      <c r="A303" s="2" t="s">
        <v>313</v>
      </c>
      <c r="B303" s="3" t="s">
        <v>124</v>
      </c>
      <c r="D303" t="s">
        <v>45</v>
      </c>
      <c r="E303">
        <v>8</v>
      </c>
      <c r="F303">
        <v>16.2</v>
      </c>
      <c r="G303">
        <v>124</v>
      </c>
      <c r="H303">
        <v>-45</v>
      </c>
      <c r="I303">
        <v>13.1</v>
      </c>
      <c r="J303">
        <v>349</v>
      </c>
      <c r="K303">
        <v>100</v>
      </c>
      <c r="L303">
        <f t="shared" si="42"/>
        <v>3.49</v>
      </c>
      <c r="M303">
        <v>14.1</v>
      </c>
      <c r="N303">
        <v>790.7</v>
      </c>
      <c r="O303">
        <f t="shared" si="40"/>
        <v>48.808641975308646</v>
      </c>
      <c r="P303">
        <v>7010</v>
      </c>
      <c r="Q303">
        <f t="shared" ref="Q303:Q321" si="43">P303/F303</f>
        <v>432.71604938271605</v>
      </c>
    </row>
    <row r="304" spans="1:17" ht="17.399999999999999">
      <c r="A304" s="2" t="s">
        <v>314</v>
      </c>
      <c r="B304" s="3" t="s">
        <v>124</v>
      </c>
      <c r="D304" t="s">
        <v>45</v>
      </c>
      <c r="E304">
        <v>8</v>
      </c>
      <c r="F304">
        <v>18.3</v>
      </c>
      <c r="G304">
        <v>340</v>
      </c>
      <c r="H304">
        <v>-39</v>
      </c>
      <c r="I304">
        <v>11.9</v>
      </c>
      <c r="J304">
        <v>123</v>
      </c>
      <c r="K304">
        <v>190</v>
      </c>
      <c r="L304">
        <f t="shared" si="42"/>
        <v>0.64736842105263159</v>
      </c>
      <c r="M304">
        <v>13.3</v>
      </c>
      <c r="N304">
        <v>1682.3</v>
      </c>
      <c r="O304">
        <f t="shared" si="40"/>
        <v>91.928961748633867</v>
      </c>
      <c r="P304">
        <v>4391.7</v>
      </c>
      <c r="Q304">
        <f t="shared" si="43"/>
        <v>239.98360655737704</v>
      </c>
    </row>
    <row r="305" spans="1:17" ht="17.399999999999999">
      <c r="A305" s="2" t="s">
        <v>315</v>
      </c>
      <c r="B305" s="3" t="s">
        <v>124</v>
      </c>
      <c r="D305" t="s">
        <v>45</v>
      </c>
      <c r="E305">
        <v>8</v>
      </c>
      <c r="F305">
        <v>26.7</v>
      </c>
      <c r="G305">
        <v>516</v>
      </c>
      <c r="H305">
        <v>-22</v>
      </c>
      <c r="I305" t="s">
        <v>46</v>
      </c>
      <c r="J305" t="s">
        <v>46</v>
      </c>
      <c r="L305" t="e">
        <f t="shared" si="42"/>
        <v>#VALUE!</v>
      </c>
      <c r="M305" t="s">
        <v>46</v>
      </c>
      <c r="N305">
        <v>582.6</v>
      </c>
      <c r="O305">
        <f t="shared" si="40"/>
        <v>21.820224719101127</v>
      </c>
      <c r="P305">
        <v>3414.2</v>
      </c>
      <c r="Q305">
        <f t="shared" si="43"/>
        <v>127.87265917602996</v>
      </c>
    </row>
    <row r="306" spans="1:17" ht="17.399999999999999">
      <c r="A306" s="2" t="s">
        <v>316</v>
      </c>
      <c r="B306" s="3" t="s">
        <v>124</v>
      </c>
      <c r="D306" t="s">
        <v>45</v>
      </c>
      <c r="E306">
        <v>8</v>
      </c>
      <c r="F306">
        <v>17.5</v>
      </c>
      <c r="G306">
        <v>192</v>
      </c>
      <c r="H306">
        <v>-56</v>
      </c>
      <c r="I306">
        <v>9.9</v>
      </c>
      <c r="J306">
        <v>661</v>
      </c>
      <c r="K306">
        <v>150</v>
      </c>
      <c r="L306">
        <f t="shared" si="42"/>
        <v>4.4066666666666663</v>
      </c>
      <c r="M306">
        <v>10.4</v>
      </c>
      <c r="N306">
        <v>1759</v>
      </c>
      <c r="O306">
        <f t="shared" si="40"/>
        <v>100.51428571428572</v>
      </c>
      <c r="P306">
        <v>5058.7</v>
      </c>
      <c r="Q306">
        <f t="shared" si="43"/>
        <v>289.06857142857143</v>
      </c>
    </row>
    <row r="307" spans="1:17" ht="17.399999999999999">
      <c r="A307" s="2" t="s">
        <v>317</v>
      </c>
      <c r="B307" s="3" t="s">
        <v>124</v>
      </c>
      <c r="D307" t="s">
        <v>45</v>
      </c>
      <c r="E307">
        <v>8</v>
      </c>
      <c r="F307">
        <v>14.9</v>
      </c>
      <c r="G307">
        <v>316</v>
      </c>
      <c r="H307">
        <v>-36</v>
      </c>
      <c r="I307">
        <v>13.4</v>
      </c>
      <c r="J307">
        <v>228</v>
      </c>
      <c r="K307">
        <v>60</v>
      </c>
      <c r="L307">
        <f t="shared" si="42"/>
        <v>3.8</v>
      </c>
      <c r="M307">
        <v>15.3</v>
      </c>
      <c r="N307">
        <v>558.9</v>
      </c>
      <c r="O307">
        <f t="shared" si="40"/>
        <v>37.510067114093957</v>
      </c>
      <c r="P307">
        <v>3674.9</v>
      </c>
      <c r="Q307">
        <f t="shared" si="43"/>
        <v>246.63758389261744</v>
      </c>
    </row>
    <row r="308" spans="1:17" ht="17.399999999999999">
      <c r="A308" s="4" t="s">
        <v>318</v>
      </c>
      <c r="B308" s="3" t="s">
        <v>124</v>
      </c>
      <c r="D308" t="s">
        <v>45</v>
      </c>
      <c r="E308">
        <v>8</v>
      </c>
      <c r="F308">
        <v>16.3</v>
      </c>
      <c r="G308">
        <v>70.3</v>
      </c>
      <c r="H308">
        <v>-30</v>
      </c>
      <c r="I308" t="s">
        <v>46</v>
      </c>
      <c r="J308" t="s">
        <v>46</v>
      </c>
      <c r="L308" t="e">
        <f t="shared" si="42"/>
        <v>#VALUE!</v>
      </c>
      <c r="M308" t="s">
        <v>46</v>
      </c>
      <c r="N308">
        <v>614.9</v>
      </c>
      <c r="O308">
        <f t="shared" si="40"/>
        <v>37.723926380368098</v>
      </c>
      <c r="P308">
        <v>7159.5</v>
      </c>
      <c r="Q308">
        <f t="shared" si="43"/>
        <v>439.2331288343558</v>
      </c>
    </row>
    <row r="309" spans="1:17" ht="17.399999999999999">
      <c r="A309" s="2" t="s">
        <v>319</v>
      </c>
      <c r="B309" s="3" t="s">
        <v>124</v>
      </c>
      <c r="D309" t="s">
        <v>45</v>
      </c>
      <c r="E309">
        <v>8</v>
      </c>
      <c r="F309">
        <v>20.100000000000001</v>
      </c>
      <c r="G309">
        <v>109</v>
      </c>
      <c r="H309">
        <v>-26</v>
      </c>
      <c r="I309" t="s">
        <v>46</v>
      </c>
      <c r="J309" t="s">
        <v>46</v>
      </c>
      <c r="L309" t="e">
        <f t="shared" si="42"/>
        <v>#VALUE!</v>
      </c>
      <c r="M309" t="s">
        <v>46</v>
      </c>
      <c r="N309">
        <v>1424.2</v>
      </c>
      <c r="O309">
        <f t="shared" si="40"/>
        <v>70.855721393034827</v>
      </c>
      <c r="P309">
        <v>3413.2</v>
      </c>
      <c r="Q309">
        <f t="shared" si="43"/>
        <v>169.81094527363183</v>
      </c>
    </row>
    <row r="310" spans="1:17" ht="17.399999999999999">
      <c r="A310" s="2" t="s">
        <v>320</v>
      </c>
      <c r="B310" s="3" t="s">
        <v>153</v>
      </c>
      <c r="D310" t="s">
        <v>105</v>
      </c>
      <c r="E310">
        <v>8</v>
      </c>
      <c r="F310">
        <v>14</v>
      </c>
      <c r="G310">
        <v>218</v>
      </c>
      <c r="H310">
        <v>-61</v>
      </c>
      <c r="I310">
        <v>13</v>
      </c>
      <c r="J310">
        <v>155</v>
      </c>
      <c r="K310">
        <v>180</v>
      </c>
      <c r="L310">
        <f t="shared" si="42"/>
        <v>0.86111111111111116</v>
      </c>
      <c r="M310">
        <v>14.3</v>
      </c>
      <c r="N310">
        <v>778.1</v>
      </c>
      <c r="O310">
        <f t="shared" si="40"/>
        <v>55.578571428571429</v>
      </c>
      <c r="P310">
        <v>4791.1000000000004</v>
      </c>
      <c r="Q310">
        <f t="shared" si="43"/>
        <v>342.22142857142859</v>
      </c>
    </row>
    <row r="311" spans="1:17" ht="17.399999999999999">
      <c r="A311" s="2" t="s">
        <v>321</v>
      </c>
      <c r="B311" s="3" t="s">
        <v>153</v>
      </c>
      <c r="D311" t="s">
        <v>105</v>
      </c>
      <c r="E311">
        <v>8</v>
      </c>
      <c r="F311">
        <v>24.1</v>
      </c>
      <c r="G311">
        <v>122</v>
      </c>
      <c r="H311">
        <v>-30</v>
      </c>
      <c r="I311" t="s">
        <v>46</v>
      </c>
      <c r="J311" t="s">
        <v>46</v>
      </c>
      <c r="L311" t="e">
        <f t="shared" si="42"/>
        <v>#VALUE!</v>
      </c>
      <c r="M311" t="s">
        <v>46</v>
      </c>
      <c r="N311">
        <v>2870.9</v>
      </c>
      <c r="O311">
        <f t="shared" si="40"/>
        <v>119.12448132780082</v>
      </c>
      <c r="P311">
        <v>4924.2</v>
      </c>
      <c r="Q311">
        <f t="shared" si="43"/>
        <v>204.32365145228215</v>
      </c>
    </row>
    <row r="312" spans="1:17" ht="17.399999999999999">
      <c r="A312" s="2" t="s">
        <v>322</v>
      </c>
      <c r="B312" s="3" t="s">
        <v>153</v>
      </c>
      <c r="D312" t="s">
        <v>105</v>
      </c>
      <c r="E312">
        <v>8</v>
      </c>
      <c r="F312">
        <v>19</v>
      </c>
      <c r="G312">
        <v>277</v>
      </c>
      <c r="H312">
        <v>-27</v>
      </c>
      <c r="I312" t="s">
        <v>46</v>
      </c>
      <c r="J312" t="s">
        <v>46</v>
      </c>
      <c r="L312" t="e">
        <f t="shared" si="42"/>
        <v>#VALUE!</v>
      </c>
      <c r="M312" t="s">
        <v>46</v>
      </c>
      <c r="N312">
        <v>555.29999999999995</v>
      </c>
      <c r="O312">
        <f t="shared" si="40"/>
        <v>29.226315789473681</v>
      </c>
      <c r="P312">
        <v>3099.5</v>
      </c>
      <c r="Q312">
        <f t="shared" si="43"/>
        <v>163.13157894736841</v>
      </c>
    </row>
    <row r="313" spans="1:17">
      <c r="A313" s="1" t="s">
        <v>323</v>
      </c>
      <c r="B313" s="3" t="s">
        <v>153</v>
      </c>
      <c r="D313" t="s">
        <v>105</v>
      </c>
      <c r="E313">
        <v>8</v>
      </c>
      <c r="F313">
        <v>17.100000000000001</v>
      </c>
      <c r="G313">
        <v>281</v>
      </c>
      <c r="H313">
        <v>-51</v>
      </c>
      <c r="I313">
        <v>10.6</v>
      </c>
      <c r="J313">
        <v>695</v>
      </c>
      <c r="K313">
        <v>300</v>
      </c>
      <c r="L313">
        <f t="shared" si="42"/>
        <v>2.3166666666666669</v>
      </c>
      <c r="M313">
        <v>10.7</v>
      </c>
      <c r="N313">
        <v>1458.2</v>
      </c>
      <c r="O313">
        <f t="shared" ref="O313:O338" si="44">N313/F313</f>
        <v>85.274853801169584</v>
      </c>
      <c r="P313">
        <v>4553</v>
      </c>
      <c r="Q313">
        <f t="shared" si="43"/>
        <v>266.25730994152042</v>
      </c>
    </row>
    <row r="314" spans="1:17">
      <c r="A314" s="1" t="s">
        <v>324</v>
      </c>
      <c r="B314" s="3" t="s">
        <v>153</v>
      </c>
      <c r="D314" t="s">
        <v>105</v>
      </c>
      <c r="E314">
        <v>8</v>
      </c>
      <c r="F314">
        <v>16.100000000000001</v>
      </c>
      <c r="G314">
        <v>182</v>
      </c>
      <c r="H314">
        <v>-49.5</v>
      </c>
      <c r="I314">
        <v>10.1</v>
      </c>
      <c r="J314">
        <v>71</v>
      </c>
      <c r="K314">
        <v>120</v>
      </c>
      <c r="L314">
        <f t="shared" si="42"/>
        <v>0.59166666666666667</v>
      </c>
      <c r="M314">
        <v>10.1</v>
      </c>
      <c r="N314">
        <v>5059.8</v>
      </c>
      <c r="O314">
        <f t="shared" si="44"/>
        <v>314.2732919254658</v>
      </c>
      <c r="P314">
        <v>6774.4</v>
      </c>
      <c r="Q314">
        <f t="shared" si="43"/>
        <v>420.77018633540365</v>
      </c>
    </row>
    <row r="315" spans="1:17">
      <c r="A315" s="1" t="s">
        <v>325</v>
      </c>
      <c r="B315" s="3" t="s">
        <v>153</v>
      </c>
      <c r="D315" t="s">
        <v>105</v>
      </c>
      <c r="E315">
        <v>8</v>
      </c>
      <c r="F315">
        <v>16.2</v>
      </c>
      <c r="G315">
        <v>302</v>
      </c>
      <c r="H315">
        <v>-29.8</v>
      </c>
      <c r="I315">
        <v>10.5</v>
      </c>
      <c r="J315">
        <v>138</v>
      </c>
      <c r="K315">
        <v>120</v>
      </c>
      <c r="L315">
        <f t="shared" si="42"/>
        <v>1.1499999999999999</v>
      </c>
      <c r="M315">
        <v>11.7</v>
      </c>
      <c r="N315">
        <v>1952.2</v>
      </c>
      <c r="O315">
        <f t="shared" si="44"/>
        <v>120.50617283950618</v>
      </c>
      <c r="P315">
        <v>3717.9</v>
      </c>
      <c r="Q315">
        <f t="shared" si="43"/>
        <v>229.50000000000003</v>
      </c>
    </row>
    <row r="316" spans="1:17">
      <c r="A316" s="5" t="s">
        <v>326</v>
      </c>
      <c r="B316" s="3" t="s">
        <v>153</v>
      </c>
      <c r="D316" t="s">
        <v>105</v>
      </c>
      <c r="E316">
        <v>8</v>
      </c>
      <c r="F316">
        <v>17.399999999999999</v>
      </c>
      <c r="G316">
        <v>337</v>
      </c>
      <c r="H316">
        <v>-17.8</v>
      </c>
      <c r="I316">
        <v>10.8</v>
      </c>
      <c r="J316">
        <v>126</v>
      </c>
      <c r="K316">
        <v>250</v>
      </c>
      <c r="L316">
        <f t="shared" si="42"/>
        <v>0.504</v>
      </c>
      <c r="M316">
        <v>11.1</v>
      </c>
      <c r="N316">
        <v>1014.7</v>
      </c>
      <c r="O316">
        <f t="shared" si="44"/>
        <v>58.316091954022994</v>
      </c>
      <c r="P316">
        <v>3008.5</v>
      </c>
      <c r="Q316">
        <f t="shared" si="43"/>
        <v>172.90229885057474</v>
      </c>
    </row>
    <row r="317" spans="1:17">
      <c r="A317" s="1" t="s">
        <v>327</v>
      </c>
      <c r="B317" s="3" t="s">
        <v>153</v>
      </c>
      <c r="D317" t="s">
        <v>105</v>
      </c>
      <c r="E317">
        <v>8</v>
      </c>
      <c r="F317">
        <v>24.2</v>
      </c>
      <c r="G317">
        <v>285</v>
      </c>
      <c r="H317">
        <v>-26.6</v>
      </c>
      <c r="L317" t="e">
        <f t="shared" si="42"/>
        <v>#DIV/0!</v>
      </c>
      <c r="N317">
        <v>0</v>
      </c>
      <c r="O317">
        <f t="shared" si="44"/>
        <v>0</v>
      </c>
      <c r="P317">
        <v>2555.5</v>
      </c>
      <c r="Q317">
        <f t="shared" si="43"/>
        <v>105.59917355371901</v>
      </c>
    </row>
    <row r="318" spans="1:17">
      <c r="A318" s="1" t="s">
        <v>328</v>
      </c>
      <c r="B318" s="3" t="s">
        <v>153</v>
      </c>
      <c r="D318" t="s">
        <v>105</v>
      </c>
      <c r="E318">
        <v>8</v>
      </c>
      <c r="F318">
        <v>17.399999999999999</v>
      </c>
      <c r="G318">
        <v>268</v>
      </c>
      <c r="H318">
        <v>-41.5</v>
      </c>
      <c r="L318" t="e">
        <f t="shared" si="42"/>
        <v>#DIV/0!</v>
      </c>
      <c r="N318">
        <v>1558</v>
      </c>
      <c r="O318">
        <f t="shared" si="44"/>
        <v>89.540229885057485</v>
      </c>
      <c r="P318">
        <v>4510.3999999999996</v>
      </c>
      <c r="Q318">
        <f t="shared" si="43"/>
        <v>259.21839080459768</v>
      </c>
    </row>
    <row r="319" spans="1:17" ht="17.399999999999999">
      <c r="A319" s="2" t="s">
        <v>329</v>
      </c>
      <c r="B319" s="3" t="s">
        <v>104</v>
      </c>
      <c r="D319" t="s">
        <v>105</v>
      </c>
      <c r="E319">
        <v>8</v>
      </c>
      <c r="F319">
        <v>11.5</v>
      </c>
      <c r="G319">
        <v>134</v>
      </c>
      <c r="H319">
        <v>-41</v>
      </c>
      <c r="I319">
        <v>31</v>
      </c>
      <c r="J319">
        <v>3209</v>
      </c>
      <c r="K319">
        <v>190</v>
      </c>
      <c r="L319">
        <f t="shared" si="42"/>
        <v>16.889473684210525</v>
      </c>
      <c r="M319">
        <v>28</v>
      </c>
      <c r="N319">
        <v>732.7</v>
      </c>
      <c r="O319">
        <f t="shared" si="44"/>
        <v>63.713043478260872</v>
      </c>
      <c r="P319">
        <v>5485.4</v>
      </c>
      <c r="Q319">
        <f t="shared" si="43"/>
        <v>476.99130434782603</v>
      </c>
    </row>
    <row r="320" spans="1:17" ht="17.399999999999999">
      <c r="A320" s="2" t="s">
        <v>330</v>
      </c>
      <c r="B320" s="3" t="s">
        <v>104</v>
      </c>
      <c r="D320" t="s">
        <v>105</v>
      </c>
      <c r="E320">
        <v>8</v>
      </c>
      <c r="F320">
        <v>23.7</v>
      </c>
      <c r="G320">
        <v>196</v>
      </c>
      <c r="H320">
        <v>-43</v>
      </c>
      <c r="I320">
        <v>13.8</v>
      </c>
      <c r="J320">
        <v>371</v>
      </c>
      <c r="K320">
        <v>180</v>
      </c>
      <c r="L320">
        <f t="shared" si="42"/>
        <v>2.0611111111111109</v>
      </c>
      <c r="M320">
        <v>14.9</v>
      </c>
      <c r="N320">
        <v>1874.9</v>
      </c>
      <c r="O320">
        <f t="shared" si="44"/>
        <v>79.10970464135022</v>
      </c>
      <c r="P320">
        <v>3328.3</v>
      </c>
      <c r="Q320">
        <f t="shared" si="43"/>
        <v>140.43459915611817</v>
      </c>
    </row>
    <row r="321" spans="1:17" ht="17.399999999999999">
      <c r="A321" s="2" t="s">
        <v>331</v>
      </c>
      <c r="B321" s="3" t="s">
        <v>104</v>
      </c>
      <c r="D321" t="s">
        <v>105</v>
      </c>
      <c r="E321">
        <v>8</v>
      </c>
      <c r="F321">
        <v>22.5</v>
      </c>
      <c r="G321">
        <v>271</v>
      </c>
      <c r="H321">
        <v>-53</v>
      </c>
      <c r="I321">
        <v>13.5</v>
      </c>
      <c r="J321">
        <v>342</v>
      </c>
      <c r="K321">
        <v>180</v>
      </c>
      <c r="L321">
        <f t="shared" si="42"/>
        <v>1.9</v>
      </c>
      <c r="M321">
        <v>14.8</v>
      </c>
      <c r="N321">
        <v>2167.6999999999998</v>
      </c>
      <c r="O321">
        <f t="shared" si="44"/>
        <v>96.342222222222219</v>
      </c>
      <c r="P321">
        <v>4046.2</v>
      </c>
      <c r="Q321">
        <f t="shared" si="43"/>
        <v>179.83111111111111</v>
      </c>
    </row>
    <row r="322" spans="1:17" ht="17.399999999999999">
      <c r="A322" s="2" t="s">
        <v>332</v>
      </c>
      <c r="B322" s="3" t="s">
        <v>104</v>
      </c>
      <c r="D322" t="s">
        <v>105</v>
      </c>
      <c r="E322">
        <v>8</v>
      </c>
      <c r="F322">
        <v>13.1</v>
      </c>
      <c r="G322">
        <v>157</v>
      </c>
      <c r="H322">
        <v>-29</v>
      </c>
      <c r="I322" t="s">
        <v>46</v>
      </c>
      <c r="J322" t="s">
        <v>46</v>
      </c>
      <c r="L322" t="e">
        <f t="shared" si="42"/>
        <v>#VALUE!</v>
      </c>
      <c r="M322" t="s">
        <v>46</v>
      </c>
      <c r="N322">
        <v>377.3</v>
      </c>
      <c r="O322">
        <f t="shared" si="44"/>
        <v>28.801526717557252</v>
      </c>
      <c r="P322">
        <v>3246.2</v>
      </c>
      <c r="Q322">
        <f t="shared" ref="Q322:Q338" si="45">P322/F322</f>
        <v>247.80152671755724</v>
      </c>
    </row>
    <row r="323" spans="1:17">
      <c r="A323" s="1" t="s">
        <v>333</v>
      </c>
      <c r="B323" s="3" t="s">
        <v>104</v>
      </c>
      <c r="D323" t="s">
        <v>105</v>
      </c>
      <c r="E323">
        <v>8</v>
      </c>
      <c r="F323">
        <v>12.2</v>
      </c>
      <c r="G323">
        <v>148</v>
      </c>
      <c r="H323">
        <v>-40</v>
      </c>
      <c r="I323">
        <v>12.4</v>
      </c>
      <c r="J323">
        <v>34</v>
      </c>
      <c r="K323">
        <v>50</v>
      </c>
      <c r="L323">
        <f t="shared" si="42"/>
        <v>0.68</v>
      </c>
      <c r="N323">
        <v>698.1</v>
      </c>
      <c r="O323">
        <f t="shared" si="44"/>
        <v>57.221311475409841</v>
      </c>
      <c r="P323">
        <v>4600.8</v>
      </c>
      <c r="Q323">
        <f t="shared" si="45"/>
        <v>377.11475409836072</v>
      </c>
    </row>
    <row r="324" spans="1:17">
      <c r="A324" s="1" t="s">
        <v>333</v>
      </c>
      <c r="B324" s="3" t="s">
        <v>104</v>
      </c>
      <c r="D324" t="s">
        <v>105</v>
      </c>
      <c r="E324">
        <v>8</v>
      </c>
      <c r="F324" t="s">
        <v>46</v>
      </c>
      <c r="G324" t="s">
        <v>46</v>
      </c>
      <c r="H324" t="s">
        <v>46</v>
      </c>
      <c r="I324" t="s">
        <v>46</v>
      </c>
      <c r="J324" t="s">
        <v>46</v>
      </c>
      <c r="L324" t="e">
        <f t="shared" si="42"/>
        <v>#VALUE!</v>
      </c>
      <c r="M324" t="s">
        <v>46</v>
      </c>
      <c r="N324">
        <v>811.6</v>
      </c>
      <c r="O324" t="e">
        <f t="shared" si="44"/>
        <v>#VALUE!</v>
      </c>
      <c r="P324">
        <v>4167.7</v>
      </c>
      <c r="Q324" t="e">
        <f t="shared" si="45"/>
        <v>#VALUE!</v>
      </c>
    </row>
    <row r="325" spans="1:17" ht="17.399999999999999">
      <c r="A325" s="2" t="s">
        <v>334</v>
      </c>
      <c r="B325" s="3" t="s">
        <v>104</v>
      </c>
      <c r="D325" t="s">
        <v>105</v>
      </c>
      <c r="E325">
        <v>8</v>
      </c>
      <c r="F325">
        <v>14.5</v>
      </c>
      <c r="G325">
        <v>593</v>
      </c>
      <c r="H325">
        <v>-54</v>
      </c>
      <c r="I325">
        <v>10.5</v>
      </c>
      <c r="J325">
        <v>225</v>
      </c>
      <c r="K325">
        <v>180</v>
      </c>
      <c r="L325">
        <f t="shared" si="42"/>
        <v>1.25</v>
      </c>
      <c r="M325">
        <v>11.6</v>
      </c>
      <c r="N325">
        <v>589.5</v>
      </c>
      <c r="O325">
        <f t="shared" si="44"/>
        <v>40.655172413793103</v>
      </c>
      <c r="P325">
        <v>4081.5</v>
      </c>
      <c r="Q325">
        <f t="shared" si="45"/>
        <v>281.48275862068965</v>
      </c>
    </row>
    <row r="326" spans="1:17" ht="17.399999999999999">
      <c r="A326" s="2" t="s">
        <v>335</v>
      </c>
      <c r="B326" s="3" t="s">
        <v>104</v>
      </c>
      <c r="D326" t="s">
        <v>105</v>
      </c>
      <c r="E326">
        <v>8</v>
      </c>
      <c r="F326">
        <v>16.899999999999999</v>
      </c>
      <c r="G326">
        <v>222</v>
      </c>
      <c r="H326">
        <v>-52</v>
      </c>
      <c r="I326">
        <v>14.7</v>
      </c>
      <c r="J326">
        <v>181</v>
      </c>
      <c r="K326">
        <v>150</v>
      </c>
      <c r="L326">
        <f t="shared" si="42"/>
        <v>1.2066666666666668</v>
      </c>
      <c r="M326">
        <v>15.5</v>
      </c>
      <c r="N326">
        <v>1002.4</v>
      </c>
      <c r="O326">
        <f t="shared" si="44"/>
        <v>59.313609467455628</v>
      </c>
      <c r="P326">
        <v>4429.7</v>
      </c>
      <c r="Q326">
        <f t="shared" si="45"/>
        <v>262.11242603550295</v>
      </c>
    </row>
    <row r="327" spans="1:17" ht="17.399999999999999">
      <c r="A327" s="2" t="s">
        <v>336</v>
      </c>
      <c r="B327" s="3" t="s">
        <v>104</v>
      </c>
      <c r="D327" t="s">
        <v>105</v>
      </c>
      <c r="E327">
        <v>8</v>
      </c>
      <c r="F327">
        <v>9.48</v>
      </c>
      <c r="G327">
        <v>227</v>
      </c>
      <c r="H327">
        <v>-27</v>
      </c>
      <c r="I327" t="s">
        <v>46</v>
      </c>
      <c r="J327" t="s">
        <v>46</v>
      </c>
      <c r="L327" t="e">
        <f t="shared" si="42"/>
        <v>#VALUE!</v>
      </c>
      <c r="M327" t="s">
        <v>46</v>
      </c>
      <c r="N327">
        <v>0</v>
      </c>
      <c r="O327">
        <f t="shared" si="44"/>
        <v>0</v>
      </c>
      <c r="P327">
        <v>1401.5</v>
      </c>
      <c r="Q327">
        <f t="shared" si="45"/>
        <v>147.83755274261603</v>
      </c>
    </row>
    <row r="328" spans="1:17" ht="17.399999999999999">
      <c r="A328" s="2" t="s">
        <v>337</v>
      </c>
      <c r="B328" s="3" t="s">
        <v>161</v>
      </c>
      <c r="D328" t="s">
        <v>45</v>
      </c>
      <c r="E328">
        <v>8</v>
      </c>
      <c r="F328">
        <v>14.2</v>
      </c>
      <c r="G328">
        <v>430</v>
      </c>
      <c r="H328">
        <v>-54</v>
      </c>
      <c r="I328">
        <v>22.6</v>
      </c>
      <c r="J328">
        <v>477</v>
      </c>
      <c r="K328">
        <v>180</v>
      </c>
      <c r="L328">
        <f t="shared" si="42"/>
        <v>2.65</v>
      </c>
      <c r="M328">
        <v>20.5</v>
      </c>
      <c r="N328">
        <v>629.70000000000005</v>
      </c>
      <c r="O328">
        <f t="shared" si="44"/>
        <v>44.345070422535215</v>
      </c>
      <c r="P328">
        <v>2984.8</v>
      </c>
      <c r="Q328">
        <f t="shared" si="45"/>
        <v>210.19718309859158</v>
      </c>
    </row>
    <row r="329" spans="1:17" ht="17.399999999999999">
      <c r="A329" s="2" t="s">
        <v>338</v>
      </c>
      <c r="B329" s="3" t="s">
        <v>161</v>
      </c>
      <c r="D329" t="s">
        <v>45</v>
      </c>
      <c r="E329">
        <v>8</v>
      </c>
      <c r="F329">
        <v>19.2</v>
      </c>
      <c r="G329">
        <v>327</v>
      </c>
      <c r="H329">
        <v>-40</v>
      </c>
      <c r="I329">
        <v>15</v>
      </c>
      <c r="J329">
        <v>627</v>
      </c>
      <c r="K329">
        <v>180</v>
      </c>
      <c r="L329">
        <f t="shared" si="42"/>
        <v>3.4833333333333334</v>
      </c>
      <c r="M329">
        <v>15.9</v>
      </c>
      <c r="N329">
        <v>1093.9000000000001</v>
      </c>
      <c r="O329">
        <f t="shared" si="44"/>
        <v>56.973958333333343</v>
      </c>
      <c r="P329">
        <v>5306.5</v>
      </c>
      <c r="Q329">
        <f t="shared" si="45"/>
        <v>276.38020833333337</v>
      </c>
    </row>
    <row r="330" spans="1:17" ht="17.399999999999999">
      <c r="A330" s="2" t="s">
        <v>339</v>
      </c>
      <c r="B330" s="3" t="s">
        <v>161</v>
      </c>
      <c r="D330" t="s">
        <v>45</v>
      </c>
      <c r="E330">
        <v>8</v>
      </c>
      <c r="F330">
        <v>19.8</v>
      </c>
      <c r="G330">
        <v>455</v>
      </c>
      <c r="H330">
        <v>-36</v>
      </c>
      <c r="I330" t="s">
        <v>46</v>
      </c>
      <c r="J330" t="s">
        <v>46</v>
      </c>
      <c r="L330" t="e">
        <f t="shared" si="42"/>
        <v>#VALUE!</v>
      </c>
      <c r="M330" t="s">
        <v>46</v>
      </c>
      <c r="N330">
        <v>1942.8</v>
      </c>
      <c r="O330">
        <f t="shared" si="44"/>
        <v>98.12121212121211</v>
      </c>
      <c r="P330">
        <v>5591.6</v>
      </c>
      <c r="Q330">
        <f t="shared" si="45"/>
        <v>282.40404040404042</v>
      </c>
    </row>
    <row r="331" spans="1:17" ht="17.399999999999999">
      <c r="A331" s="2" t="s">
        <v>340</v>
      </c>
      <c r="B331" s="3" t="s">
        <v>161</v>
      </c>
      <c r="D331" t="s">
        <v>45</v>
      </c>
      <c r="E331">
        <v>8</v>
      </c>
      <c r="F331">
        <v>16</v>
      </c>
      <c r="G331">
        <v>1100</v>
      </c>
      <c r="H331">
        <v>-46</v>
      </c>
      <c r="I331" t="s">
        <v>46</v>
      </c>
      <c r="J331" t="s">
        <v>46</v>
      </c>
      <c r="L331" t="e">
        <f t="shared" si="42"/>
        <v>#VALUE!</v>
      </c>
      <c r="M331" t="s">
        <v>46</v>
      </c>
      <c r="N331">
        <v>735.3</v>
      </c>
      <c r="O331">
        <f t="shared" si="44"/>
        <v>45.956249999999997</v>
      </c>
      <c r="P331">
        <v>3675.9</v>
      </c>
      <c r="Q331">
        <f t="shared" si="45"/>
        <v>229.74375000000001</v>
      </c>
    </row>
    <row r="332" spans="1:17" ht="17.399999999999999">
      <c r="A332" s="2" t="s">
        <v>341</v>
      </c>
      <c r="B332" s="3" t="s">
        <v>161</v>
      </c>
      <c r="D332" t="s">
        <v>45</v>
      </c>
      <c r="E332">
        <v>8</v>
      </c>
      <c r="F332">
        <v>23.3</v>
      </c>
      <c r="G332">
        <v>342</v>
      </c>
      <c r="H332">
        <v>-29</v>
      </c>
      <c r="I332">
        <v>10.8</v>
      </c>
      <c r="J332">
        <v>27</v>
      </c>
      <c r="K332">
        <v>100</v>
      </c>
      <c r="L332">
        <f t="shared" si="42"/>
        <v>0.27</v>
      </c>
      <c r="M332">
        <v>12.4</v>
      </c>
      <c r="N332">
        <v>434.6</v>
      </c>
      <c r="O332">
        <f t="shared" si="44"/>
        <v>18.65236051502146</v>
      </c>
      <c r="P332">
        <v>3766.9</v>
      </c>
      <c r="Q332">
        <f t="shared" si="45"/>
        <v>161.6695278969957</v>
      </c>
    </row>
    <row r="333" spans="1:17" ht="17.399999999999999">
      <c r="A333" s="2" t="s">
        <v>342</v>
      </c>
      <c r="B333" s="3" t="s">
        <v>161</v>
      </c>
      <c r="D333" t="s">
        <v>45</v>
      </c>
      <c r="E333">
        <v>8</v>
      </c>
      <c r="F333">
        <v>13.2</v>
      </c>
      <c r="G333">
        <v>379</v>
      </c>
      <c r="H333">
        <v>-25</v>
      </c>
      <c r="I333" t="s">
        <v>46</v>
      </c>
      <c r="J333" t="s">
        <v>46</v>
      </c>
      <c r="L333" t="e">
        <f t="shared" si="42"/>
        <v>#VALUE!</v>
      </c>
      <c r="M333" t="s">
        <v>46</v>
      </c>
      <c r="N333">
        <v>0</v>
      </c>
      <c r="O333">
        <f t="shared" si="44"/>
        <v>0</v>
      </c>
      <c r="P333">
        <v>1974.6</v>
      </c>
      <c r="Q333">
        <f t="shared" si="45"/>
        <v>149.59090909090909</v>
      </c>
    </row>
    <row r="334" spans="1:17">
      <c r="A334" s="1" t="s">
        <v>343</v>
      </c>
      <c r="B334" s="3" t="s">
        <v>161</v>
      </c>
      <c r="D334" t="s">
        <v>45</v>
      </c>
      <c r="E334">
        <v>8</v>
      </c>
      <c r="F334">
        <v>18.3</v>
      </c>
      <c r="G334">
        <v>143</v>
      </c>
      <c r="H334">
        <v>-28.4</v>
      </c>
      <c r="I334">
        <v>32.5</v>
      </c>
      <c r="J334">
        <v>34</v>
      </c>
      <c r="K334">
        <v>300</v>
      </c>
      <c r="L334">
        <f t="shared" si="42"/>
        <v>0.11333333333333333</v>
      </c>
      <c r="M334">
        <v>35.799999999999997</v>
      </c>
      <c r="N334">
        <v>980.8</v>
      </c>
      <c r="O334">
        <f t="shared" si="44"/>
        <v>53.595628415300538</v>
      </c>
      <c r="P334">
        <v>5541.5</v>
      </c>
      <c r="Q334">
        <f t="shared" si="45"/>
        <v>302.8142076502732</v>
      </c>
    </row>
    <row r="335" spans="1:17">
      <c r="A335" s="1" t="s">
        <v>344</v>
      </c>
      <c r="B335" s="3" t="s">
        <v>161</v>
      </c>
      <c r="D335" t="s">
        <v>45</v>
      </c>
      <c r="E335">
        <v>8</v>
      </c>
      <c r="F335">
        <v>9.8000000000000007</v>
      </c>
      <c r="G335">
        <v>293</v>
      </c>
      <c r="H335">
        <v>-28.4</v>
      </c>
      <c r="I335" t="s">
        <v>46</v>
      </c>
      <c r="J335" t="s">
        <v>46</v>
      </c>
      <c r="L335" t="e">
        <f t="shared" si="42"/>
        <v>#VALUE!</v>
      </c>
      <c r="M335" t="s">
        <v>46</v>
      </c>
      <c r="N335">
        <v>144.9</v>
      </c>
      <c r="O335">
        <f t="shared" si="44"/>
        <v>14.785714285714285</v>
      </c>
      <c r="P335">
        <v>5216.6000000000004</v>
      </c>
      <c r="Q335">
        <f t="shared" si="45"/>
        <v>532.30612244897964</v>
      </c>
    </row>
    <row r="336" spans="1:17" ht="17.399999999999999">
      <c r="A336" s="2" t="s">
        <v>345</v>
      </c>
      <c r="B336" s="3" t="s">
        <v>161</v>
      </c>
      <c r="D336" t="s">
        <v>45</v>
      </c>
      <c r="E336">
        <v>8</v>
      </c>
      <c r="F336">
        <v>30.9</v>
      </c>
      <c r="G336">
        <v>87.4</v>
      </c>
      <c r="H336">
        <v>-36</v>
      </c>
      <c r="I336">
        <v>13.7</v>
      </c>
      <c r="J336">
        <v>185</v>
      </c>
      <c r="K336">
        <v>100</v>
      </c>
      <c r="L336">
        <f t="shared" si="42"/>
        <v>1.85</v>
      </c>
      <c r="M336">
        <v>15.7</v>
      </c>
      <c r="N336">
        <v>3749.2</v>
      </c>
      <c r="O336">
        <f t="shared" si="44"/>
        <v>121.33333333333333</v>
      </c>
      <c r="P336">
        <v>10549.4</v>
      </c>
      <c r="Q336">
        <f t="shared" si="45"/>
        <v>341.40453074433657</v>
      </c>
    </row>
    <row r="337" spans="1:17" ht="17.399999999999999">
      <c r="A337" s="2" t="s">
        <v>346</v>
      </c>
      <c r="B337" s="3" t="s">
        <v>161</v>
      </c>
      <c r="D337" t="s">
        <v>45</v>
      </c>
      <c r="E337">
        <v>8</v>
      </c>
      <c r="F337">
        <v>21.8</v>
      </c>
      <c r="G337">
        <v>177</v>
      </c>
      <c r="H337">
        <v>-26</v>
      </c>
      <c r="I337" t="s">
        <v>46</v>
      </c>
      <c r="J337" t="s">
        <v>46</v>
      </c>
      <c r="L337" t="e">
        <f t="shared" si="42"/>
        <v>#VALUE!</v>
      </c>
      <c r="M337" t="s">
        <v>46</v>
      </c>
      <c r="N337">
        <v>603.5</v>
      </c>
      <c r="O337">
        <f t="shared" si="44"/>
        <v>27.683486238532108</v>
      </c>
      <c r="P337">
        <v>3718.5</v>
      </c>
      <c r="Q337">
        <f t="shared" si="45"/>
        <v>170.57339449541283</v>
      </c>
    </row>
    <row r="338" spans="1:17" ht="17.399999999999999">
      <c r="A338" s="2" t="s">
        <v>347</v>
      </c>
      <c r="B338" s="3" t="s">
        <v>161</v>
      </c>
      <c r="D338" t="s">
        <v>45</v>
      </c>
      <c r="E338">
        <v>8</v>
      </c>
      <c r="F338">
        <v>13</v>
      </c>
      <c r="G338">
        <v>569</v>
      </c>
      <c r="H338">
        <v>-25</v>
      </c>
      <c r="I338" t="s">
        <v>46</v>
      </c>
      <c r="J338" t="s">
        <v>46</v>
      </c>
      <c r="L338" t="e">
        <f t="shared" si="42"/>
        <v>#VALUE!</v>
      </c>
      <c r="M338" t="s">
        <v>46</v>
      </c>
      <c r="N338">
        <v>394</v>
      </c>
      <c r="O338">
        <f t="shared" si="44"/>
        <v>30.307692307692307</v>
      </c>
      <c r="P338">
        <v>1752.2</v>
      </c>
      <c r="Q338">
        <f t="shared" si="45"/>
        <v>134.78461538461539</v>
      </c>
    </row>
    <row r="339" spans="1:17">
      <c r="A339" s="1" t="s">
        <v>368</v>
      </c>
      <c r="B339" s="3" t="s">
        <v>174</v>
      </c>
      <c r="D339" t="s">
        <v>45</v>
      </c>
      <c r="E339">
        <v>8</v>
      </c>
      <c r="F339">
        <v>12.6</v>
      </c>
      <c r="G339">
        <v>848</v>
      </c>
      <c r="H339">
        <v>-37.299999999999997</v>
      </c>
      <c r="I339">
        <v>15.2</v>
      </c>
      <c r="J339">
        <v>66</v>
      </c>
      <c r="K339">
        <v>240</v>
      </c>
      <c r="L339">
        <v>0.27500000000000002</v>
      </c>
      <c r="M339">
        <v>16.5</v>
      </c>
      <c r="N339">
        <v>801.1</v>
      </c>
      <c r="O339">
        <v>63.579365079365083</v>
      </c>
      <c r="P339">
        <v>2562.9</v>
      </c>
      <c r="Q339">
        <v>203.40476190476193</v>
      </c>
    </row>
    <row r="340" spans="1:17">
      <c r="A340" s="1" t="s">
        <v>369</v>
      </c>
      <c r="B340" s="3" t="s">
        <v>174</v>
      </c>
      <c r="D340" t="s">
        <v>45</v>
      </c>
      <c r="E340" s="3">
        <v>8</v>
      </c>
      <c r="F340">
        <v>14.2</v>
      </c>
      <c r="G340">
        <v>1090</v>
      </c>
      <c r="H340">
        <v>-35</v>
      </c>
      <c r="I340" t="s">
        <v>46</v>
      </c>
      <c r="J340" t="s">
        <v>46</v>
      </c>
      <c r="K340" t="s">
        <v>46</v>
      </c>
      <c r="L340" t="e">
        <v>#VALUE!</v>
      </c>
      <c r="M340" t="s">
        <v>46</v>
      </c>
      <c r="N340">
        <v>2688</v>
      </c>
      <c r="O340">
        <v>189.29577464788733</v>
      </c>
      <c r="P340">
        <v>2047.2</v>
      </c>
      <c r="Q340">
        <v>144.16901408450704</v>
      </c>
    </row>
    <row r="341" spans="1:17">
      <c r="A341" s="1" t="s">
        <v>370</v>
      </c>
      <c r="B341" s="3" t="s">
        <v>174</v>
      </c>
      <c r="D341" t="s">
        <v>45</v>
      </c>
      <c r="E341">
        <v>8</v>
      </c>
      <c r="F341">
        <v>16.600000000000001</v>
      </c>
      <c r="G341">
        <v>180</v>
      </c>
      <c r="H341" t="s">
        <v>46</v>
      </c>
      <c r="I341" t="s">
        <v>46</v>
      </c>
      <c r="J341" t="s">
        <v>47</v>
      </c>
      <c r="K341" t="s">
        <v>380</v>
      </c>
      <c r="L341" t="e">
        <v>#VALUE!</v>
      </c>
      <c r="M341" t="s">
        <v>46</v>
      </c>
      <c r="N341">
        <v>373.7</v>
      </c>
      <c r="O341">
        <v>22.512048192771083</v>
      </c>
      <c r="P341">
        <v>2979.7</v>
      </c>
      <c r="Q341">
        <v>179.49999999999997</v>
      </c>
    </row>
    <row r="342" spans="1:17">
      <c r="A342" s="1" t="s">
        <v>371</v>
      </c>
      <c r="B342" s="3" t="s">
        <v>174</v>
      </c>
      <c r="D342" t="s">
        <v>45</v>
      </c>
      <c r="E342">
        <v>8</v>
      </c>
      <c r="F342">
        <v>20.8</v>
      </c>
      <c r="G342">
        <v>275</v>
      </c>
      <c r="H342">
        <v>-37.299999999999997</v>
      </c>
      <c r="I342">
        <v>13.6</v>
      </c>
      <c r="J342">
        <v>9</v>
      </c>
      <c r="K342">
        <v>40</v>
      </c>
      <c r="L342">
        <v>0.22500000000000001</v>
      </c>
      <c r="M342">
        <v>14.7</v>
      </c>
      <c r="N342">
        <v>160.6</v>
      </c>
      <c r="O342">
        <v>7.7211538461538458</v>
      </c>
      <c r="P342">
        <v>2987.3</v>
      </c>
      <c r="Q342">
        <v>143.62019230769232</v>
      </c>
    </row>
    <row r="343" spans="1:17">
      <c r="A343" s="1" t="s">
        <v>372</v>
      </c>
      <c r="B343" s="3" t="s">
        <v>174</v>
      </c>
      <c r="D343" t="s">
        <v>45</v>
      </c>
      <c r="E343">
        <v>8</v>
      </c>
      <c r="F343">
        <v>15.3</v>
      </c>
      <c r="G343">
        <v>166</v>
      </c>
      <c r="H343">
        <v>-44.9</v>
      </c>
      <c r="I343">
        <v>19.8</v>
      </c>
      <c r="J343">
        <v>354</v>
      </c>
      <c r="K343">
        <v>300</v>
      </c>
      <c r="L343">
        <v>1.18</v>
      </c>
      <c r="M343">
        <v>19</v>
      </c>
      <c r="N343" t="s">
        <v>46</v>
      </c>
      <c r="O343" t="e">
        <v>#VALUE!</v>
      </c>
      <c r="P343" t="s">
        <v>46</v>
      </c>
      <c r="Q343" t="e">
        <v>#VALUE!</v>
      </c>
    </row>
    <row r="344" spans="1:17">
      <c r="A344" s="1" t="s">
        <v>373</v>
      </c>
      <c r="B344" s="3" t="s">
        <v>174</v>
      </c>
      <c r="D344" t="s">
        <v>45</v>
      </c>
      <c r="E344">
        <v>8</v>
      </c>
      <c r="F344">
        <v>11.9</v>
      </c>
      <c r="G344">
        <v>338</v>
      </c>
      <c r="H344">
        <v>-33.1</v>
      </c>
      <c r="I344">
        <v>16.899999999999999</v>
      </c>
      <c r="J344">
        <v>138</v>
      </c>
      <c r="K344">
        <v>300</v>
      </c>
      <c r="L344">
        <v>0.46</v>
      </c>
      <c r="M344">
        <v>17.399999999999999</v>
      </c>
      <c r="N344">
        <v>1240.5999999999999</v>
      </c>
      <c r="O344">
        <v>104.25210084033613</v>
      </c>
      <c r="P344">
        <v>2914</v>
      </c>
      <c r="Q344">
        <v>244.87394957983193</v>
      </c>
    </row>
    <row r="345" spans="1:17">
      <c r="A345" s="1" t="s">
        <v>374</v>
      </c>
      <c r="B345" s="3" t="s">
        <v>174</v>
      </c>
      <c r="D345" t="s">
        <v>45</v>
      </c>
      <c r="E345">
        <v>8</v>
      </c>
      <c r="F345">
        <v>14.7</v>
      </c>
      <c r="G345">
        <v>247</v>
      </c>
      <c r="H345">
        <v>-44.9</v>
      </c>
      <c r="I345">
        <v>12</v>
      </c>
      <c r="J345">
        <v>84</v>
      </c>
      <c r="K345">
        <v>120</v>
      </c>
      <c r="L345">
        <v>0.7</v>
      </c>
      <c r="M345">
        <v>12.6</v>
      </c>
      <c r="N345">
        <v>1523.1</v>
      </c>
      <c r="O345">
        <v>103.61224489795919</v>
      </c>
      <c r="P345">
        <v>3724.3</v>
      </c>
      <c r="Q345">
        <v>253.35374149659867</v>
      </c>
    </row>
    <row r="346" spans="1:17" ht="17.399999999999999">
      <c r="A346" s="2" t="s">
        <v>375</v>
      </c>
      <c r="B346" s="3" t="s">
        <v>174</v>
      </c>
      <c r="D346" t="s">
        <v>45</v>
      </c>
      <c r="E346">
        <v>8</v>
      </c>
      <c r="F346">
        <v>20</v>
      </c>
      <c r="G346">
        <v>176</v>
      </c>
      <c r="H346">
        <v>-37</v>
      </c>
      <c r="I346" t="s">
        <v>46</v>
      </c>
      <c r="J346">
        <v>0</v>
      </c>
      <c r="K346">
        <v>150</v>
      </c>
      <c r="L346">
        <v>0</v>
      </c>
      <c r="M346" t="s">
        <v>46</v>
      </c>
      <c r="N346">
        <v>2024.2</v>
      </c>
      <c r="O346">
        <v>101.21000000000001</v>
      </c>
      <c r="P346">
        <v>3752.5</v>
      </c>
      <c r="Q346">
        <v>187.625</v>
      </c>
    </row>
    <row r="347" spans="1:17" ht="17.399999999999999">
      <c r="A347" s="2" t="s">
        <v>376</v>
      </c>
      <c r="B347" s="3" t="s">
        <v>174</v>
      </c>
      <c r="D347" t="s">
        <v>45</v>
      </c>
      <c r="E347">
        <v>8</v>
      </c>
      <c r="F347">
        <v>16.399999999999999</v>
      </c>
      <c r="G347">
        <v>242</v>
      </c>
      <c r="H347">
        <v>-56</v>
      </c>
      <c r="I347">
        <v>21</v>
      </c>
      <c r="J347">
        <v>35</v>
      </c>
      <c r="K347">
        <v>200</v>
      </c>
      <c r="L347">
        <v>0.17499999999999999</v>
      </c>
      <c r="M347">
        <v>22</v>
      </c>
      <c r="N347">
        <v>506.2</v>
      </c>
      <c r="O347">
        <v>30.865853658536587</v>
      </c>
      <c r="P347">
        <v>4323.2</v>
      </c>
      <c r="Q347">
        <v>263.60975609756099</v>
      </c>
    </row>
    <row r="348" spans="1:17" ht="17.399999999999999">
      <c r="A348" s="2" t="s">
        <v>377</v>
      </c>
      <c r="B348" s="3" t="s">
        <v>174</v>
      </c>
      <c r="D348" t="s">
        <v>45</v>
      </c>
      <c r="E348">
        <v>8</v>
      </c>
      <c r="F348">
        <v>16</v>
      </c>
      <c r="G348">
        <v>349</v>
      </c>
      <c r="H348">
        <v>-51</v>
      </c>
      <c r="I348">
        <v>16.899999999999999</v>
      </c>
      <c r="J348">
        <v>17</v>
      </c>
      <c r="K348">
        <v>150</v>
      </c>
      <c r="L348">
        <v>0.11333333333333333</v>
      </c>
      <c r="M348">
        <v>17.7</v>
      </c>
      <c r="N348">
        <v>1248.5999999999999</v>
      </c>
      <c r="O348">
        <v>78.037499999999994</v>
      </c>
      <c r="P348">
        <v>3241.2</v>
      </c>
      <c r="Q348">
        <v>202.57499999999999</v>
      </c>
    </row>
    <row r="349" spans="1:17" ht="17.399999999999999">
      <c r="A349" s="2" t="s">
        <v>378</v>
      </c>
      <c r="B349" s="3" t="s">
        <v>174</v>
      </c>
      <c r="D349" t="s">
        <v>45</v>
      </c>
      <c r="E349">
        <v>8</v>
      </c>
      <c r="F349">
        <v>12.7</v>
      </c>
      <c r="G349">
        <v>416</v>
      </c>
      <c r="H349">
        <v>-38</v>
      </c>
      <c r="I349">
        <v>20.6</v>
      </c>
      <c r="J349">
        <v>8</v>
      </c>
      <c r="K349">
        <v>45</v>
      </c>
      <c r="L349">
        <v>0.17777777777777778</v>
      </c>
      <c r="M349">
        <v>21.9</v>
      </c>
      <c r="N349">
        <v>821.5</v>
      </c>
      <c r="O349">
        <v>64.685039370078741</v>
      </c>
      <c r="P349">
        <v>2766.6</v>
      </c>
      <c r="Q349">
        <v>217.84251968503938</v>
      </c>
    </row>
    <row r="350" spans="1:17" ht="17.399999999999999">
      <c r="A350" s="2" t="s">
        <v>379</v>
      </c>
      <c r="B350" s="3" t="s">
        <v>174</v>
      </c>
      <c r="D350" t="s">
        <v>45</v>
      </c>
      <c r="E350">
        <v>8</v>
      </c>
      <c r="F350">
        <v>22.7</v>
      </c>
      <c r="G350">
        <v>162</v>
      </c>
      <c r="H350">
        <v>-52</v>
      </c>
      <c r="I350" t="s">
        <v>46</v>
      </c>
      <c r="J350" t="s">
        <v>46</v>
      </c>
      <c r="K350" t="s">
        <v>46</v>
      </c>
      <c r="L350" t="e">
        <v>#VALUE!</v>
      </c>
      <c r="M350" t="s">
        <v>46</v>
      </c>
      <c r="N350">
        <v>2241.4</v>
      </c>
      <c r="O350">
        <v>98.740088105726883</v>
      </c>
      <c r="P350">
        <v>4260.1000000000004</v>
      </c>
      <c r="Q350">
        <v>187.6696035242291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Connecticut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Maher</dc:creator>
  <cp:lastModifiedBy>Andrew Jaffe</cp:lastModifiedBy>
  <dcterms:created xsi:type="dcterms:W3CDTF">2016-06-17T13:41:21Z</dcterms:created>
  <dcterms:modified xsi:type="dcterms:W3CDTF">2018-02-13T20:38:56Z</dcterms:modified>
</cp:coreProperties>
</file>