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<sst xmlns="http://schemas.openxmlformats.org/spreadsheetml/2006/main" count="201" uniqueCount="44">
  <si>
    <t xml:space="preserve">Edges</t>
  </si>
  <si>
    <t xml:space="preserve">lung case 1</t>
  </si>
  <si>
    <t xml:space="preserve">lung case 2</t>
  </si>
  <si>
    <t xml:space="preserve">lung case 3</t>
  </si>
  <si>
    <t xml:space="preserve">lung case 4</t>
  </si>
  <si>
    <t xml:space="preserve">lung case 5</t>
  </si>
  <si>
    <t xml:space="preserve">lung average</t>
  </si>
  <si>
    <t xml:space="preserve">lung max</t>
  </si>
  <si>
    <t xml:space="preserve">lung min</t>
  </si>
  <si>
    <t xml:space="preserve">Chan-Vese</t>
  </si>
  <si>
    <t xml:space="preserve">volume of the actual possible</t>
  </si>
  <si>
    <t xml:space="preserve">volume of the estimated possible</t>
  </si>
  <si>
    <t xml:space="preserve">percentage volume error of the actual and estimated possible</t>
  </si>
  <si>
    <t xml:space="preserve">volume of the actual consensus</t>
  </si>
  <si>
    <t xml:space="preserve">volume of the estimated consensus</t>
  </si>
  <si>
    <t xml:space="preserve">percentage volume error of the actual and estimated consensus</t>
  </si>
  <si>
    <t xml:space="preserve">volume of the actual variability</t>
  </si>
  <si>
    <t xml:space="preserve">volume of the estimated variability</t>
  </si>
  <si>
    <t xml:space="preserve">percentage volume error of the actual and estimated variability</t>
  </si>
  <si>
    <t xml:space="preserve">liver case 1</t>
  </si>
  <si>
    <t xml:space="preserve">liver case 2</t>
  </si>
  <si>
    <t xml:space="preserve">liver case 3</t>
  </si>
  <si>
    <t xml:space="preserve">liver case 4</t>
  </si>
  <si>
    <t xml:space="preserve">liver case 5</t>
  </si>
  <si>
    <t xml:space="preserve">liver average</t>
  </si>
  <si>
    <t xml:space="preserve">liver max</t>
  </si>
  <si>
    <t xml:space="preserve">liver min</t>
  </si>
  <si>
    <t xml:space="preserve">kidney case 1</t>
  </si>
  <si>
    <t xml:space="preserve">Kidney case 2</t>
  </si>
  <si>
    <t xml:space="preserve">kidney case 3</t>
  </si>
  <si>
    <t xml:space="preserve">kidney case 4</t>
  </si>
  <si>
    <t xml:space="preserve">kidney case 5</t>
  </si>
  <si>
    <t xml:space="preserve">kidney case 6</t>
  </si>
  <si>
    <t xml:space="preserve">kidney average</t>
  </si>
  <si>
    <t xml:space="preserve">kidney max</t>
  </si>
  <si>
    <t xml:space="preserve">Kidney min</t>
  </si>
  <si>
    <t xml:space="preserve">brain case 1</t>
  </si>
  <si>
    <t xml:space="preserve">brain case 2</t>
  </si>
  <si>
    <t xml:space="preserve">brain average</t>
  </si>
  <si>
    <t xml:space="preserve">brain max</t>
  </si>
  <si>
    <t xml:space="preserve">brain min</t>
  </si>
  <si>
    <t xml:space="preserve">Seg 1</t>
  </si>
  <si>
    <t xml:space="preserve">Snakes – 2412-02</t>
  </si>
  <si>
    <t xml:space="preserve">Snakes – 2412-01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</si>
</sst>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3300"/>
      <name val="Arial"/>
      <family val="2"/>
      <charset val="1"/>
    </font>
    <font>
      <b val="true"/>
      <sz val="10"/>
      <color rgb="FFFF33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53.2959183673469"/>
    <col collapsed="false" hidden="false" max="1025" min="2" style="0" width="11.755102040816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1" t="s">
        <v>9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6</v>
      </c>
      <c r="S1" s="0" t="s">
        <v>7</v>
      </c>
      <c r="T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M2" s="2" t="n">
        <v>32805.908</v>
      </c>
      <c r="N2" s="2" t="n">
        <v>9591.064</v>
      </c>
      <c r="O2" s="2" t="n">
        <v>11771.3</v>
      </c>
      <c r="P2" s="2" t="n">
        <v>15589.534</v>
      </c>
      <c r="Q2" s="2" t="n">
        <v>34140.034</v>
      </c>
      <c r="R2" s="0" t="n">
        <f aca="false">AVERAGE(M2:Q2)</f>
        <v>20779.568</v>
      </c>
      <c r="S2" s="0" t="n">
        <f aca="false">MAX(M2:Q2)</f>
        <v>34140.034</v>
      </c>
      <c r="T2" s="0" t="n">
        <f aca="false">MIN(M2:Q2)</f>
        <v>9591.064</v>
      </c>
    </row>
    <row r="3" customFormat="false" ht="12.8" hidden="false" customHeight="false" outlineLevel="0" collapsed="false">
      <c r="A3" s="0" t="s">
        <v>11</v>
      </c>
      <c r="B3" s="2" t="n">
        <v>52319.903</v>
      </c>
      <c r="C3" s="2" t="n">
        <v>24066.772</v>
      </c>
      <c r="D3" s="2" t="n">
        <v>21871.446</v>
      </c>
      <c r="E3" s="2" t="n">
        <v>27514.795</v>
      </c>
      <c r="F3" s="2" t="n">
        <v>50226.383</v>
      </c>
      <c r="G3" s="0" t="n">
        <f aca="false">AVERAGE(B3:F3)</f>
        <v>35199.8598</v>
      </c>
      <c r="H3" s="0" t="n">
        <f aca="false">MAX(B3:F3)</f>
        <v>52319.903</v>
      </c>
      <c r="I3" s="0" t="n">
        <f aca="false">MIN(B3:F3)</f>
        <v>21871.446</v>
      </c>
      <c r="M3" s="2" t="n">
        <v>34851.914</v>
      </c>
      <c r="N3" s="2" t="n">
        <v>15032.959</v>
      </c>
      <c r="O3" s="2" t="n">
        <v>13462.267</v>
      </c>
      <c r="P3" s="2" t="n">
        <v>17226.763</v>
      </c>
      <c r="Q3" s="2" t="n">
        <v>38963.976</v>
      </c>
      <c r="R3" s="0" t="n">
        <f aca="false">AVERAGE(M3:Q3)</f>
        <v>23907.5758</v>
      </c>
      <c r="S3" s="0" t="n">
        <f aca="false">MAX(M3:Q3)</f>
        <v>38963.976</v>
      </c>
      <c r="T3" s="0" t="n">
        <f aca="false">MIN(M3:Q3)</f>
        <v>13462.267</v>
      </c>
    </row>
    <row r="4" s="3" customFormat="true" ht="12.8" hidden="false" customHeight="false" outlineLevel="0" collapsed="false">
      <c r="A4" s="3" t="s">
        <v>12</v>
      </c>
      <c r="B4" s="3" t="n">
        <v>0</v>
      </c>
      <c r="C4" s="3" t="n">
        <v>0.047</v>
      </c>
      <c r="D4" s="3" t="n">
        <v>0.042</v>
      </c>
      <c r="E4" s="3" t="n">
        <v>-0.066</v>
      </c>
      <c r="F4" s="3" t="n">
        <v>0.013</v>
      </c>
      <c r="G4" s="3" t="n">
        <f aca="false">AVERAGE(B4:F4)</f>
        <v>0.0072</v>
      </c>
      <c r="H4" s="3" t="n">
        <f aca="false">MAX(B4:F4)</f>
        <v>0.047</v>
      </c>
      <c r="I4" s="3" t="n">
        <f aca="false">MIN(B4:F4)</f>
        <v>-0.066</v>
      </c>
      <c r="M4" s="3" t="n">
        <v>-0.062</v>
      </c>
      <c r="N4" s="3" t="n">
        <v>-0.567</v>
      </c>
      <c r="O4" s="3" t="n">
        <v>-0.144</v>
      </c>
      <c r="P4" s="3" t="n">
        <v>-0.105</v>
      </c>
      <c r="Q4" s="3" t="n">
        <v>-0.141</v>
      </c>
      <c r="R4" s="3" t="n">
        <f aca="false">AVERAGE(M4:Q4)</f>
        <v>-0.2038</v>
      </c>
      <c r="S4" s="3" t="n">
        <f aca="false">MAX(M4:Q4)</f>
        <v>-0.062</v>
      </c>
      <c r="T4" s="3" t="n">
        <f aca="false">MIN(M4:Q4)</f>
        <v>-0.567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M5" s="2" t="n">
        <v>52295.681</v>
      </c>
      <c r="N5" s="2" t="n">
        <v>25264.893</v>
      </c>
      <c r="O5" s="2" t="n">
        <v>22822.453</v>
      </c>
      <c r="P5" s="2" t="n">
        <v>25799.604</v>
      </c>
      <c r="Q5" s="2" t="n">
        <v>50882.94</v>
      </c>
      <c r="R5" s="0" t="n">
        <f aca="false">AVERAGE(M5:Q5)</f>
        <v>35413.1142</v>
      </c>
      <c r="S5" s="0" t="n">
        <f aca="false">MAX(M5:Q5)</f>
        <v>52295.681</v>
      </c>
      <c r="T5" s="0" t="n">
        <f aca="false">MIN(M5:Q5)</f>
        <v>22822.453</v>
      </c>
    </row>
    <row r="6" customFormat="false" ht="12.8" hidden="false" customHeight="false" outlineLevel="0" collapsed="false">
      <c r="A6" s="0" t="s">
        <v>14</v>
      </c>
      <c r="B6" s="2" t="n">
        <v>31560.637</v>
      </c>
      <c r="C6" s="2" t="n">
        <v>14179.077</v>
      </c>
      <c r="D6" s="2" t="n">
        <v>12450.099</v>
      </c>
      <c r="E6" s="2" t="n">
        <v>15695.564</v>
      </c>
      <c r="F6" s="2" t="n">
        <v>36543.36</v>
      </c>
      <c r="G6" s="0" t="n">
        <f aca="false">AVERAGE(B6:F6)</f>
        <v>22085.7474</v>
      </c>
      <c r="H6" s="0" t="n">
        <f aca="false">MAX(B6:F6)</f>
        <v>36543.36</v>
      </c>
      <c r="I6" s="0" t="n">
        <f aca="false">MIN(B6:F6)</f>
        <v>12450.099</v>
      </c>
      <c r="M6" s="2" t="n">
        <v>51080.331</v>
      </c>
      <c r="N6" s="2" t="n">
        <v>23402.1</v>
      </c>
      <c r="O6" s="2" t="n">
        <v>23500.39</v>
      </c>
      <c r="P6" s="2" t="n">
        <v>25101.053</v>
      </c>
      <c r="Q6" s="2" t="n">
        <v>50689.011</v>
      </c>
      <c r="R6" s="0" t="n">
        <f aca="false">AVERAGE(M6:Q6)</f>
        <v>34754.577</v>
      </c>
      <c r="S6" s="0" t="n">
        <f aca="false">MAX(M6:Q6)</f>
        <v>51080.331</v>
      </c>
      <c r="T6" s="0" t="n">
        <f aca="false">MIN(M6:Q6)</f>
        <v>23402.1</v>
      </c>
    </row>
    <row r="7" s="3" customFormat="true" ht="12.8" hidden="false" customHeight="false" outlineLevel="0" collapsed="false">
      <c r="A7" s="3" t="s">
        <v>15</v>
      </c>
      <c r="B7" s="3" t="n">
        <v>0.038</v>
      </c>
      <c r="C7" s="4" t="n">
        <v>-0.478</v>
      </c>
      <c r="D7" s="3" t="n">
        <f aca="false">-0.058</f>
        <v>-0.058</v>
      </c>
      <c r="E7" s="3" t="n">
        <f aca="false">-0.007</f>
        <v>-0.007</v>
      </c>
      <c r="F7" s="3" t="n">
        <v>-0.07</v>
      </c>
      <c r="G7" s="3" t="n">
        <f aca="false">AVERAGE(B7:F7)</f>
        <v>-0.115</v>
      </c>
      <c r="H7" s="3" t="n">
        <f aca="false">MAX(B7:F7)</f>
        <v>0.038</v>
      </c>
      <c r="I7" s="3" t="n">
        <f aca="false">MIN(B7:F7)</f>
        <v>-0.478</v>
      </c>
      <c r="M7" s="3" t="n">
        <v>0.023</v>
      </c>
      <c r="N7" s="3" t="n">
        <v>0.074</v>
      </c>
      <c r="O7" s="3" t="n">
        <v>-0.03</v>
      </c>
      <c r="P7" s="3" t="n">
        <v>0.027</v>
      </c>
      <c r="Q7" s="3" t="n">
        <v>0.004</v>
      </c>
      <c r="R7" s="3" t="n">
        <f aca="false">AVERAGE(M7:Q7)</f>
        <v>0.0196</v>
      </c>
      <c r="S7" s="3" t="n">
        <f aca="false">MAX(M7:Q7)</f>
        <v>0.074</v>
      </c>
      <c r="T7" s="3" t="n">
        <f aca="false">MIN(M7:Q7)</f>
        <v>-0.03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M8" s="2" t="n">
        <v>19489.773</v>
      </c>
      <c r="N8" s="2" t="n">
        <v>15673.828</v>
      </c>
      <c r="O8" s="2" t="n">
        <v>11051.153</v>
      </c>
      <c r="P8" s="2" t="n">
        <v>10210.069</v>
      </c>
      <c r="Q8" s="2" t="n">
        <v>16742.907</v>
      </c>
      <c r="R8" s="0" t="n">
        <f aca="false">AVERAGE(M8:Q8)</f>
        <v>14633.546</v>
      </c>
      <c r="S8" s="0" t="n">
        <f aca="false">MAX(M8:Q8)</f>
        <v>19489.773</v>
      </c>
      <c r="T8" s="0" t="n">
        <f aca="false">MIN(M8:Q8)</f>
        <v>10210.069</v>
      </c>
    </row>
    <row r="9" customFormat="false" ht="12.8" hidden="false" customHeight="false" outlineLevel="0" collapsed="false">
      <c r="A9" s="0" t="s">
        <v>17</v>
      </c>
      <c r="B9" s="2" t="n">
        <v>20759.265</v>
      </c>
      <c r="C9" s="2" t="n">
        <v>9887.695</v>
      </c>
      <c r="D9" s="2" t="n">
        <v>9421.347</v>
      </c>
      <c r="E9" s="2" t="n">
        <v>11819.231</v>
      </c>
      <c r="F9" s="2" t="n">
        <v>13683.023</v>
      </c>
      <c r="G9" s="0" t="n">
        <f aca="false">AVERAGE(B9:F9)</f>
        <v>13114.1122</v>
      </c>
      <c r="H9" s="0" t="n">
        <f aca="false">MAX(B9:F9)</f>
        <v>20759.265</v>
      </c>
      <c r="I9" s="0" t="n">
        <f aca="false">MIN(B9:F9)</f>
        <v>9421.347</v>
      </c>
      <c r="M9" s="2" t="n">
        <v>16228.417</v>
      </c>
      <c r="N9" s="2" t="n">
        <v>8369.141</v>
      </c>
      <c r="O9" s="2" t="n">
        <v>10038.124</v>
      </c>
      <c r="P9" s="2" t="n">
        <v>7874.29</v>
      </c>
      <c r="Q9" s="2" t="n">
        <v>11725.035</v>
      </c>
      <c r="R9" s="0" t="n">
        <f aca="false">AVERAGE(M9:Q9)</f>
        <v>10847.0014</v>
      </c>
      <c r="S9" s="0" t="n">
        <f aca="false">MAX(M9:Q9)</f>
        <v>16228.417</v>
      </c>
      <c r="T9" s="0" t="n">
        <f aca="false">MIN(M9:Q9)</f>
        <v>7874.29</v>
      </c>
    </row>
    <row r="10" s="3" customFormat="true" ht="12.8" hidden="false" customHeight="false" outlineLevel="0" collapsed="false">
      <c r="A10" s="3" t="s">
        <v>18</v>
      </c>
      <c r="B10" s="3" t="n">
        <v>-0.065</v>
      </c>
      <c r="C10" s="3" t="n">
        <v>0.369</v>
      </c>
      <c r="D10" s="3" t="n">
        <v>0.147</v>
      </c>
      <c r="E10" s="3" t="n">
        <v>-0.158</v>
      </c>
      <c r="F10" s="3" t="n">
        <v>0.183</v>
      </c>
      <c r="G10" s="3" t="n">
        <f aca="false">AVERAGE(B10:F10)</f>
        <v>0.0952</v>
      </c>
      <c r="H10" s="3" t="n">
        <f aca="false">MAX(B10:F10)</f>
        <v>0.369</v>
      </c>
      <c r="I10" s="3" t="n">
        <f aca="false">MIN(B10:F10)</f>
        <v>-0.158</v>
      </c>
      <c r="M10" s="3" t="n">
        <v>0.167</v>
      </c>
      <c r="N10" s="3" t="n">
        <v>0.466</v>
      </c>
      <c r="O10" s="3" t="n">
        <v>0.092</v>
      </c>
      <c r="P10" s="3" t="n">
        <v>0.229</v>
      </c>
      <c r="Q10" s="3" t="n">
        <v>0.3</v>
      </c>
      <c r="R10" s="3" t="n">
        <f aca="false">AVERAGE(M10:Q10)</f>
        <v>0.2508</v>
      </c>
      <c r="S10" s="3" t="n">
        <f aca="false">MAX(M10:Q10)</f>
        <v>0.466</v>
      </c>
      <c r="T10" s="3" t="n">
        <f aca="false">MIN(M10:Q10)</f>
        <v>0.092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  <c r="M13" s="0" t="s">
        <v>19</v>
      </c>
      <c r="N13" s="0" t="s">
        <v>20</v>
      </c>
      <c r="O13" s="0" t="s">
        <v>21</v>
      </c>
      <c r="P13" s="0" t="s">
        <v>22</v>
      </c>
      <c r="Q13" s="0" t="s">
        <v>23</v>
      </c>
      <c r="R13" s="0" t="s">
        <v>24</v>
      </c>
      <c r="S13" s="0" t="s">
        <v>25</v>
      </c>
      <c r="T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  <c r="M14" s="2" t="n">
        <v>87365.054</v>
      </c>
      <c r="N14" s="2" t="n">
        <v>4787.118</v>
      </c>
      <c r="O14" s="2" t="n">
        <v>25932.182</v>
      </c>
      <c r="P14" s="2" t="n">
        <v>13412.84</v>
      </c>
      <c r="Q14" s="2" t="n">
        <v>21954.762</v>
      </c>
      <c r="R14" s="0" t="n">
        <f aca="false">AVERAGE(M14:Q14)</f>
        <v>30690.3912</v>
      </c>
      <c r="S14" s="0" t="n">
        <f aca="false">MAX(M14:Q14)</f>
        <v>87365.054</v>
      </c>
      <c r="T14" s="0" t="n">
        <f aca="false">MIN(M14:Q14)</f>
        <v>4787.118</v>
      </c>
    </row>
    <row r="15" customFormat="false" ht="12.8" hidden="false" customHeight="false" outlineLevel="0" collapsed="false">
      <c r="A15" s="0" t="s">
        <v>11</v>
      </c>
      <c r="B15" s="2" t="n">
        <v>124821.86</v>
      </c>
      <c r="C15" s="2" t="n">
        <v>9482.154</v>
      </c>
      <c r="D15" s="2" t="n">
        <v>43697.285</v>
      </c>
      <c r="E15" s="2" t="n">
        <v>23602.156</v>
      </c>
      <c r="F15" s="2" t="n">
        <v>38236.876</v>
      </c>
      <c r="G15" s="0" t="n">
        <f aca="false">AVERAGE(B15:F15)</f>
        <v>47968.0662</v>
      </c>
      <c r="H15" s="0" t="n">
        <f aca="false">MAX(B15:F15)</f>
        <v>124821.86</v>
      </c>
      <c r="I15" s="0" t="n">
        <f aca="false">MIN(B15:F15)</f>
        <v>9482.154</v>
      </c>
      <c r="M15" s="2" t="n">
        <v>96951.887</v>
      </c>
      <c r="N15" s="2" t="n">
        <v>4735.462</v>
      </c>
      <c r="O15" s="2" t="n">
        <v>33208.655</v>
      </c>
      <c r="P15" s="2" t="n">
        <v>15000.174</v>
      </c>
      <c r="Q15" s="2" t="n">
        <v>26700.114</v>
      </c>
      <c r="R15" s="0" t="n">
        <f aca="false">AVERAGE(M15:Q15)</f>
        <v>35319.2584</v>
      </c>
      <c r="S15" s="0" t="n">
        <f aca="false">MAX(M15:Q15)</f>
        <v>96951.887</v>
      </c>
      <c r="T15" s="0" t="n">
        <f aca="false">MIN(M15:Q15)</f>
        <v>4735.462</v>
      </c>
    </row>
    <row r="16" s="3" customFormat="true" ht="12.8" hidden="false" customHeight="false" outlineLevel="0" collapsed="false">
      <c r="A16" s="3" t="s">
        <v>12</v>
      </c>
      <c r="B16" s="3" t="n">
        <v>-0.032</v>
      </c>
      <c r="C16" s="4" t="n">
        <v>-0.266</v>
      </c>
      <c r="D16" s="3" t="n">
        <v>0.052</v>
      </c>
      <c r="E16" s="4" t="n">
        <f aca="false">-0.155</f>
        <v>-0.155</v>
      </c>
      <c r="F16" s="3" t="n">
        <v>-0.051</v>
      </c>
      <c r="G16" s="3" t="n">
        <f aca="false">AVERAGE(B16:F16)</f>
        <v>-0.0904</v>
      </c>
      <c r="H16" s="3" t="n">
        <f aca="false">MAX(B16:F16)</f>
        <v>0.052</v>
      </c>
      <c r="I16" s="3" t="n">
        <f aca="false">MIN(B16:F16)</f>
        <v>-0.266</v>
      </c>
      <c r="M16" s="3" t="n">
        <v>-0.11</v>
      </c>
      <c r="N16" s="3" t="n">
        <v>0.011</v>
      </c>
      <c r="O16" s="3" t="n">
        <v>-0.281</v>
      </c>
      <c r="P16" s="3" t="n">
        <v>-0.118</v>
      </c>
      <c r="Q16" s="3" t="n">
        <v>-0.216</v>
      </c>
      <c r="R16" s="3" t="n">
        <f aca="false">AVERAGE(M16:Q16)</f>
        <v>-0.1428</v>
      </c>
      <c r="S16" s="3" t="n">
        <f aca="false">MAX(M16:Q16)</f>
        <v>0.011</v>
      </c>
      <c r="T16" s="3" t="n">
        <f aca="false">MIN(M16:Q16)</f>
        <v>-0.281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  <c r="M17" s="2" t="n">
        <v>120906.532</v>
      </c>
      <c r="N17" s="2" t="n">
        <v>7491.171</v>
      </c>
      <c r="O17" s="2" t="n">
        <v>46110.674</v>
      </c>
      <c r="P17" s="2" t="n">
        <v>20431.929</v>
      </c>
      <c r="Q17" s="2" t="n">
        <v>36392.609</v>
      </c>
      <c r="R17" s="0" t="n">
        <f aca="false">AVERAGE(M17:Q17)</f>
        <v>46266.583</v>
      </c>
      <c r="S17" s="0" t="n">
        <f aca="false">MAX(M17:Q17)</f>
        <v>120906.532</v>
      </c>
      <c r="T17" s="0" t="n">
        <f aca="false">MIN(M17:Q17)</f>
        <v>7491.171</v>
      </c>
    </row>
    <row r="18" customFormat="false" ht="12.8" hidden="false" customHeight="false" outlineLevel="0" collapsed="false">
      <c r="A18" s="0" t="s">
        <v>14</v>
      </c>
      <c r="B18" s="2" t="n">
        <v>91493.312</v>
      </c>
      <c r="C18" s="2" t="n">
        <v>3871.917</v>
      </c>
      <c r="D18" s="2" t="n">
        <v>30295.503</v>
      </c>
      <c r="E18" s="2" t="n">
        <v>12247.433</v>
      </c>
      <c r="F18" s="2" t="n">
        <v>23171.134</v>
      </c>
      <c r="G18" s="0" t="n">
        <f aca="false">AVERAGE(B18:F18)</f>
        <v>32215.8598</v>
      </c>
      <c r="H18" s="0" t="n">
        <f aca="false">MAX(B18:F18)</f>
        <v>91493.312</v>
      </c>
      <c r="I18" s="0" t="n">
        <f aca="false">MIN(B18:F18)</f>
        <v>3871.917</v>
      </c>
      <c r="M18" s="2" t="n">
        <v>131815.721</v>
      </c>
      <c r="N18" s="2" t="n">
        <v>7537.212</v>
      </c>
      <c r="O18" s="2" t="n">
        <v>50585.054</v>
      </c>
      <c r="P18" s="2" t="n">
        <v>30279.263</v>
      </c>
      <c r="Q18" s="2" t="n">
        <v>48841.65</v>
      </c>
      <c r="R18" s="0" t="n">
        <f aca="false">AVERAGE(M18:Q18)</f>
        <v>53811.78</v>
      </c>
      <c r="S18" s="0" t="n">
        <f aca="false">MAX(M18:Q18)</f>
        <v>131815.721</v>
      </c>
      <c r="T18" s="0" t="n">
        <f aca="false">MIN(M18:Q18)</f>
        <v>7537.212</v>
      </c>
    </row>
    <row r="19" s="3" customFormat="true" ht="12.8" hidden="false" customHeight="false" outlineLevel="0" collapsed="false">
      <c r="A19" s="3" t="s">
        <v>15</v>
      </c>
      <c r="B19" s="3" t="n">
        <v>-0.047</v>
      </c>
      <c r="C19" s="4" t="n">
        <v>0.191</v>
      </c>
      <c r="D19" s="4" t="n">
        <v>-0.168</v>
      </c>
      <c r="E19" s="3" t="n">
        <v>0.087</v>
      </c>
      <c r="F19" s="3" t="n">
        <v>-0.055</v>
      </c>
      <c r="G19" s="3" t="n">
        <f aca="false">AVERAGE(B19:F19)</f>
        <v>0.0016</v>
      </c>
      <c r="H19" s="3" t="n">
        <f aca="false">MAX(B19:F19)</f>
        <v>0.191</v>
      </c>
      <c r="I19" s="3" t="n">
        <f aca="false">MIN(B19:F19)</f>
        <v>-0.168</v>
      </c>
      <c r="M19" s="3" t="n">
        <v>-0.09</v>
      </c>
      <c r="N19" s="3" t="n">
        <v>-0.006</v>
      </c>
      <c r="O19" s="3" t="n">
        <v>-0.097</v>
      </c>
      <c r="P19" s="3" t="n">
        <v>-0.482</v>
      </c>
      <c r="Q19" s="3" t="n">
        <v>-0.342</v>
      </c>
      <c r="R19" s="3" t="n">
        <f aca="false">AVERAGE(M19:Q19)</f>
        <v>-0.2034</v>
      </c>
      <c r="S19" s="3" t="n">
        <f aca="false">MAX(M19:Q19)</f>
        <v>-0.006</v>
      </c>
      <c r="T19" s="3" t="n">
        <f aca="false">MIN(M19:Q19)</f>
        <v>-0.482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  <c r="M20" s="2" t="n">
        <v>33541.478</v>
      </c>
      <c r="N20" s="2" t="n">
        <v>2704.053</v>
      </c>
      <c r="O20" s="2" t="n">
        <v>20178.492</v>
      </c>
      <c r="P20" s="2" t="n">
        <v>7019.09</v>
      </c>
      <c r="Q20" s="2" t="n">
        <v>14437.847</v>
      </c>
      <c r="R20" s="0" t="n">
        <f aca="false">AVERAGE(M20:Q20)</f>
        <v>15576.192</v>
      </c>
      <c r="S20" s="0" t="n">
        <f aca="false">MAX(M20:Q20)</f>
        <v>33541.478</v>
      </c>
      <c r="T20" s="0" t="n">
        <f aca="false">MIN(M20:Q20)</f>
        <v>2704.053</v>
      </c>
    </row>
    <row r="21" customFormat="false" ht="12.8" hidden="false" customHeight="false" outlineLevel="0" collapsed="false">
      <c r="A21" s="0" t="s">
        <v>17</v>
      </c>
      <c r="B21" s="2" t="n">
        <v>33328.548</v>
      </c>
      <c r="C21" s="2" t="n">
        <v>5610.237</v>
      </c>
      <c r="D21" s="2" t="n">
        <v>13401.782</v>
      </c>
      <c r="E21" s="2" t="n">
        <v>11354.724</v>
      </c>
      <c r="F21" s="2" t="n">
        <v>15065.742</v>
      </c>
      <c r="G21" s="0" t="n">
        <f aca="false">AVERAGE(B21:F21)</f>
        <v>15752.2066</v>
      </c>
      <c r="H21" s="0" t="n">
        <f aca="false">MAX(B21:F21)</f>
        <v>33328.548</v>
      </c>
      <c r="I21" s="0" t="n">
        <f aca="false">MIN(B21:F21)</f>
        <v>5610.237</v>
      </c>
      <c r="M21" s="2" t="n">
        <v>34863.834</v>
      </c>
      <c r="N21" s="2" t="n">
        <v>2801.75</v>
      </c>
      <c r="O21" s="2" t="n">
        <v>17376.398</v>
      </c>
      <c r="P21" s="2" t="n">
        <v>15279.09</v>
      </c>
      <c r="Q21" s="2" t="n">
        <v>22141.535</v>
      </c>
      <c r="R21" s="0" t="n">
        <f aca="false">AVERAGE(M21:Q21)</f>
        <v>18492.5214</v>
      </c>
      <c r="S21" s="0" t="n">
        <f aca="false">MAX(M21:Q21)</f>
        <v>34863.834</v>
      </c>
      <c r="T21" s="0" t="n">
        <f aca="false">MIN(M21:Q21)</f>
        <v>2801.75</v>
      </c>
    </row>
    <row r="22" s="3" customFormat="true" ht="12.8" hidden="false" customHeight="false" outlineLevel="0" collapsed="false">
      <c r="A22" s="3" t="s">
        <v>18</v>
      </c>
      <c r="B22" s="3" t="n">
        <v>0.006</v>
      </c>
      <c r="C22" s="3" t="n">
        <v>-1.075</v>
      </c>
      <c r="D22" s="3" t="n">
        <v>0.336</v>
      </c>
      <c r="E22" s="3" t="n">
        <f aca="false">-0.618</f>
        <v>-0.618</v>
      </c>
      <c r="F22" s="3" t="n">
        <v>-0.043</v>
      </c>
      <c r="G22" s="3" t="n">
        <f aca="false">AVERAGE(B22:F22)</f>
        <v>-0.2788</v>
      </c>
      <c r="H22" s="3" t="n">
        <f aca="false">MAX(B22:F22)</f>
        <v>0.336</v>
      </c>
      <c r="I22" s="3" t="n">
        <f aca="false">MIN(B22:F22)</f>
        <v>-1.075</v>
      </c>
      <c r="M22" s="3" t="n">
        <v>-0.039</v>
      </c>
      <c r="N22" s="3" t="n">
        <v>-0.036</v>
      </c>
      <c r="O22" s="3" t="n">
        <v>0.139</v>
      </c>
      <c r="P22" s="3" t="n">
        <v>-1.177</v>
      </c>
      <c r="Q22" s="3" t="n">
        <v>-0.534</v>
      </c>
      <c r="R22" s="3" t="n">
        <f aca="false">AVERAGE(M22:Q22)</f>
        <v>-0.3294</v>
      </c>
      <c r="S22" s="3" t="n">
        <f aca="false">MAX(M22:Q22)</f>
        <v>0.139</v>
      </c>
      <c r="T22" s="3" t="n">
        <f aca="false">MIN(M22:Q22)</f>
        <v>-1.177</v>
      </c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  <c r="M25" s="0" t="s">
        <v>27</v>
      </c>
      <c r="N25" s="0" t="s">
        <v>28</v>
      </c>
      <c r="O25" s="0" t="s">
        <v>29</v>
      </c>
      <c r="P25" s="0" t="s">
        <v>30</v>
      </c>
      <c r="Q25" s="0" t="s">
        <v>31</v>
      </c>
      <c r="R25" s="0" t="s">
        <v>32</v>
      </c>
      <c r="S25" s="0" t="s">
        <v>33</v>
      </c>
      <c r="T25" s="0" t="s">
        <v>34</v>
      </c>
      <c r="U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  <c r="M26" s="2" t="n">
        <v>38128.295</v>
      </c>
      <c r="N26" s="2" t="n">
        <v>39803.483</v>
      </c>
      <c r="O26" s="2" t="n">
        <v>21814.27</v>
      </c>
      <c r="P26" s="2" t="n">
        <v>35908.137</v>
      </c>
      <c r="Q26" s="2" t="n">
        <v>23283.182</v>
      </c>
      <c r="R26" s="0" t="n">
        <v>36377.436</v>
      </c>
      <c r="S26" s="0" t="n">
        <f aca="false">AVERAGE(M26:R26)</f>
        <v>32552.4671666667</v>
      </c>
      <c r="T26" s="0" t="n">
        <f aca="false">MAX(M26:R26)</f>
        <v>39803.483</v>
      </c>
      <c r="U26" s="0" t="n">
        <f aca="false">MIN(M26:R26)</f>
        <v>21814.27</v>
      </c>
    </row>
    <row r="27" customFormat="false" ht="12.8" hidden="false" customHeight="false" outlineLevel="0" collapsed="false">
      <c r="A27" s="0" t="s">
        <v>11</v>
      </c>
      <c r="B27" s="2" t="n">
        <v>46505.764</v>
      </c>
      <c r="C27" s="2" t="n">
        <v>49663.485</v>
      </c>
      <c r="D27" s="2" t="n">
        <v>27207.642</v>
      </c>
      <c r="E27" s="2" t="n">
        <v>44070.735</v>
      </c>
      <c r="F27" s="2" t="n">
        <v>28817.842</v>
      </c>
      <c r="G27" s="0" t="n">
        <v>46381.059</v>
      </c>
      <c r="H27" s="0" t="n">
        <f aca="false">AVERAGE(B27:G27)</f>
        <v>40441.0878333333</v>
      </c>
      <c r="I27" s="0" t="n">
        <f aca="false">MAX(B27:G27)</f>
        <v>49663.485</v>
      </c>
      <c r="J27" s="0" t="n">
        <f aca="false">MIN(B27:G27)</f>
        <v>27207.642</v>
      </c>
      <c r="M27" s="2" t="n">
        <v>39598.285</v>
      </c>
      <c r="N27" s="2" t="n">
        <v>42376.781</v>
      </c>
      <c r="O27" s="2" t="n">
        <v>22617.188</v>
      </c>
      <c r="P27" s="2" t="n">
        <v>36869.092</v>
      </c>
      <c r="Q27" s="2" t="n">
        <v>24467.547</v>
      </c>
      <c r="R27" s="0" t="n">
        <v>38279.895</v>
      </c>
      <c r="S27" s="0" t="n">
        <f aca="false">AVERAGE(M27:R27)</f>
        <v>34034.798</v>
      </c>
      <c r="T27" s="0" t="n">
        <f aca="false">MAX(M27:R27)</f>
        <v>42376.781</v>
      </c>
      <c r="U27" s="0" t="n">
        <f aca="false">MIN(M27:R27)</f>
        <v>22617.188</v>
      </c>
    </row>
    <row r="28" s="3" customFormat="true" ht="12.8" hidden="false" customHeight="false" outlineLevel="0" collapsed="false">
      <c r="A28" s="3" t="s">
        <v>12</v>
      </c>
      <c r="B28" s="3" t="n">
        <v>-0.02</v>
      </c>
      <c r="C28" s="3" t="n">
        <v>-0.012</v>
      </c>
      <c r="D28" s="3" t="n">
        <v>-0.009</v>
      </c>
      <c r="E28" s="3" t="n">
        <v>-0.032</v>
      </c>
      <c r="F28" s="3" t="n">
        <v>0.004</v>
      </c>
      <c r="G28" s="3" t="n">
        <v>-0.015</v>
      </c>
      <c r="H28" s="3" t="n">
        <f aca="false">AVERAGE(B28:G28)</f>
        <v>-0.014</v>
      </c>
      <c r="I28" s="3" t="n">
        <f aca="false">MAX(B28:G28)</f>
        <v>0.004</v>
      </c>
      <c r="J28" s="3" t="n">
        <f aca="false">MIN(B28:G28)</f>
        <v>-0.032</v>
      </c>
      <c r="M28" s="3" t="n">
        <v>-0.039</v>
      </c>
      <c r="N28" s="3" t="n">
        <f aca="false">-0.065</f>
        <v>-0.065</v>
      </c>
      <c r="O28" s="3" t="n">
        <f aca="false">-0.037</f>
        <v>-0.037</v>
      </c>
      <c r="P28" s="3" t="n">
        <f aca="false">-0.027</f>
        <v>-0.027</v>
      </c>
      <c r="Q28" s="3" t="n">
        <f aca="false">-0.051</f>
        <v>-0.051</v>
      </c>
      <c r="R28" s="3" t="n">
        <v>-0.052</v>
      </c>
      <c r="S28" s="3" t="n">
        <f aca="false">AVERAGE(M28:R28)</f>
        <v>-0.0451666666666667</v>
      </c>
      <c r="T28" s="3" t="n">
        <f aca="false">MAX(M28:R28)</f>
        <v>-0.027</v>
      </c>
      <c r="U28" s="3" t="n">
        <f aca="false">MIN(M28:R28)</f>
        <v>-0.065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  <c r="M29" s="2" t="n">
        <v>45589.83</v>
      </c>
      <c r="N29" s="2" t="n">
        <v>49072.841</v>
      </c>
      <c r="O29" s="2" t="n">
        <v>26973.267</v>
      </c>
      <c r="P29" s="2" t="n">
        <v>42684.858</v>
      </c>
      <c r="Q29" s="2" t="n">
        <v>28945.423</v>
      </c>
      <c r="R29" s="0" t="n">
        <v>45716.501</v>
      </c>
      <c r="S29" s="0" t="n">
        <f aca="false">AVERAGE(M29:R29)</f>
        <v>39830.4533333333</v>
      </c>
      <c r="T29" s="0" t="n">
        <f aca="false">MAX(M29:R29)</f>
        <v>49072.841</v>
      </c>
      <c r="U29" s="0" t="n">
        <f aca="false">MIN(M29:R29)</f>
        <v>26973.267</v>
      </c>
    </row>
    <row r="30" customFormat="false" ht="12.8" hidden="false" customHeight="false" outlineLevel="0" collapsed="false">
      <c r="A30" s="0" t="s">
        <v>14</v>
      </c>
      <c r="B30" s="2" t="n">
        <v>37938.444</v>
      </c>
      <c r="C30" s="2" t="n">
        <v>41254.243</v>
      </c>
      <c r="D30" s="2" t="n">
        <v>21677.856</v>
      </c>
      <c r="E30" s="2" t="n">
        <v>35141.409</v>
      </c>
      <c r="F30" s="2" t="n">
        <v>23784.657</v>
      </c>
      <c r="G30" s="0" t="n">
        <v>36798.246</v>
      </c>
      <c r="H30" s="0" t="n">
        <f aca="false">AVERAGE(B30:G30)</f>
        <v>32765.8091666667</v>
      </c>
      <c r="I30" s="0" t="n">
        <f aca="false">MAX(B30:G30)</f>
        <v>41254.243</v>
      </c>
      <c r="J30" s="0" t="n">
        <f aca="false">MIN(B30:G30)</f>
        <v>21677.856</v>
      </c>
      <c r="M30" s="2" t="n">
        <v>45706.065</v>
      </c>
      <c r="N30" s="2" t="n">
        <v>46834.032</v>
      </c>
      <c r="O30" s="2" t="n">
        <v>25424.194</v>
      </c>
      <c r="P30" s="2" t="n">
        <v>40890.172</v>
      </c>
      <c r="Q30" s="2" t="n">
        <v>27251.47</v>
      </c>
      <c r="R30" s="0" t="n">
        <v>44409.615</v>
      </c>
      <c r="S30" s="0" t="n">
        <f aca="false">AVERAGE(M30:R30)</f>
        <v>38419.258</v>
      </c>
      <c r="T30" s="0" t="n">
        <f aca="false">MAX(M30:R30)</f>
        <v>46834.032</v>
      </c>
      <c r="U30" s="0" t="n">
        <f aca="false">MIN(M30:R30)</f>
        <v>25424.194</v>
      </c>
    </row>
    <row r="31" s="3" customFormat="true" ht="12.8" hidden="false" customHeight="false" outlineLevel="0" collapsed="false">
      <c r="A31" s="3" t="s">
        <v>15</v>
      </c>
      <c r="B31" s="3" t="n">
        <v>0.005</v>
      </c>
      <c r="C31" s="3" t="n">
        <v>-0.036</v>
      </c>
      <c r="D31" s="3" t="n">
        <v>0.006</v>
      </c>
      <c r="E31" s="3" t="n">
        <v>0.021</v>
      </c>
      <c r="F31" s="3" t="n">
        <f aca="false">-0.022</f>
        <v>-0.022</v>
      </c>
      <c r="G31" s="3" t="n">
        <v>-0.012</v>
      </c>
      <c r="H31" s="3" t="n">
        <f aca="false">AVERAGE(B31:G31)</f>
        <v>-0.00633333333333333</v>
      </c>
      <c r="I31" s="3" t="n">
        <f aca="false">MAX(B31:G31)</f>
        <v>0.021</v>
      </c>
      <c r="J31" s="3" t="n">
        <f aca="false">MIN(B31:G31)</f>
        <v>-0.036</v>
      </c>
      <c r="M31" s="3" t="n">
        <v>-0.003</v>
      </c>
      <c r="N31" s="3" t="n">
        <v>0.046</v>
      </c>
      <c r="O31" s="3" t="n">
        <v>0.057</v>
      </c>
      <c r="P31" s="3" t="n">
        <v>0.042</v>
      </c>
      <c r="Q31" s="3" t="n">
        <v>0.059</v>
      </c>
      <c r="R31" s="3" t="n">
        <v>0.029</v>
      </c>
      <c r="S31" s="3" t="n">
        <f aca="false">AVERAGE(M31:R31)</f>
        <v>0.0383333333333333</v>
      </c>
      <c r="T31" s="3" t="n">
        <f aca="false">MAX(M31:R31)</f>
        <v>0.059</v>
      </c>
      <c r="U31" s="3" t="n">
        <f aca="false">MIN(M31:R31)</f>
        <v>-0.003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  <c r="M32" s="2" t="n">
        <v>7461.535</v>
      </c>
      <c r="N32" s="2" t="n">
        <v>9269.358</v>
      </c>
      <c r="O32" s="2" t="n">
        <v>5158.997</v>
      </c>
      <c r="P32" s="2" t="n">
        <v>6776.721</v>
      </c>
      <c r="Q32" s="2" t="n">
        <v>5662.241</v>
      </c>
      <c r="R32" s="0" t="n">
        <v>9339.065</v>
      </c>
      <c r="S32" s="0" t="n">
        <f aca="false">AVERAGE(M32:R32)</f>
        <v>7277.98616666667</v>
      </c>
      <c r="T32" s="0" t="n">
        <f aca="false">MAX(M32:R32)</f>
        <v>9339.065</v>
      </c>
      <c r="U32" s="0" t="n">
        <f aca="false">MIN(M32:R32)</f>
        <v>5158.997</v>
      </c>
    </row>
    <row r="33" customFormat="false" ht="12.8" hidden="false" customHeight="false" outlineLevel="0" collapsed="false">
      <c r="A33" s="0" t="s">
        <v>17</v>
      </c>
      <c r="B33" s="2" t="n">
        <v>8567.32</v>
      </c>
      <c r="C33" s="2" t="n">
        <v>8409.242</v>
      </c>
      <c r="D33" s="2" t="n">
        <v>5529.785</v>
      </c>
      <c r="E33" s="2" t="n">
        <v>8929.326</v>
      </c>
      <c r="F33" s="2" t="n">
        <v>5033.185</v>
      </c>
      <c r="G33" s="0" t="n">
        <v>9582.813</v>
      </c>
      <c r="H33" s="0" t="n">
        <f aca="false">AVERAGE(B33:G33)</f>
        <v>7675.2785</v>
      </c>
      <c r="I33" s="0" t="n">
        <f aca="false">MAX(B33:G33)</f>
        <v>9582.813</v>
      </c>
      <c r="J33" s="0" t="n">
        <f aca="false">MIN(B33:G33)</f>
        <v>5033.185</v>
      </c>
      <c r="M33" s="2" t="n">
        <v>6107.78</v>
      </c>
      <c r="N33" s="2" t="n">
        <v>4457.251</v>
      </c>
      <c r="O33" s="2" t="n">
        <v>2807.007</v>
      </c>
      <c r="P33" s="2" t="n">
        <v>4021.08</v>
      </c>
      <c r="Q33" s="2" t="n">
        <v>2783.923</v>
      </c>
      <c r="R33" s="0" t="n">
        <v>6129.72</v>
      </c>
      <c r="S33" s="0" t="n">
        <f aca="false">AVERAGE(M33:R33)</f>
        <v>4384.46016666667</v>
      </c>
      <c r="T33" s="0" t="n">
        <f aca="false">MAX(M33:R33)</f>
        <v>6129.72</v>
      </c>
      <c r="U33" s="0" t="n">
        <f aca="false">MIN(M33:R33)</f>
        <v>2783.923</v>
      </c>
    </row>
    <row r="34" s="3" customFormat="true" ht="12.8" hidden="false" customHeight="false" outlineLevel="0" collapsed="false">
      <c r="A34" s="3" t="s">
        <v>18</v>
      </c>
      <c r="B34" s="3" t="n">
        <v>-0.148</v>
      </c>
      <c r="C34" s="3" t="n">
        <v>0.093</v>
      </c>
      <c r="D34" s="3" t="n">
        <v>-0.072</v>
      </c>
      <c r="E34" s="3" t="n">
        <v>-0.318</v>
      </c>
      <c r="F34" s="3" t="n">
        <v>0.111</v>
      </c>
      <c r="G34" s="3" t="n">
        <v>-0.026</v>
      </c>
      <c r="H34" s="3" t="n">
        <f aca="false">AVERAGE(B34:G34)</f>
        <v>-0.06</v>
      </c>
      <c r="I34" s="3" t="n">
        <f aca="false">MAX(B34:G34)</f>
        <v>0.111</v>
      </c>
      <c r="J34" s="3" t="n">
        <f aca="false">MIN(B34:G34)</f>
        <v>-0.318</v>
      </c>
      <c r="M34" s="3" t="n">
        <v>0.181</v>
      </c>
      <c r="N34" s="3" t="n">
        <v>0.519</v>
      </c>
      <c r="O34" s="3" t="n">
        <v>0.456</v>
      </c>
      <c r="P34" s="3" t="n">
        <v>0.407</v>
      </c>
      <c r="Q34" s="3" t="n">
        <v>0.508</v>
      </c>
      <c r="R34" s="3" t="n">
        <v>0.344</v>
      </c>
      <c r="S34" s="3" t="n">
        <f aca="false">AVERAGE(M34:R34)</f>
        <v>0.4025</v>
      </c>
      <c r="T34" s="3" t="n">
        <f aca="false">MAX(M34:R34)</f>
        <v>0.519</v>
      </c>
      <c r="U34" s="3" t="n">
        <f aca="false">MIN(M34:R34)</f>
        <v>0.181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  <c r="M37" s="0" t="s">
        <v>36</v>
      </c>
      <c r="N37" s="0" t="s">
        <v>37</v>
      </c>
      <c r="O37" s="0" t="s">
        <v>38</v>
      </c>
      <c r="P37" s="0" t="s">
        <v>39</v>
      </c>
      <c r="Q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  <c r="M38" s="2" t="n">
        <v>112816.93</v>
      </c>
      <c r="N38" s="2" t="n">
        <v>11912.942</v>
      </c>
      <c r="O38" s="0" t="n">
        <f aca="false">AVERAGE(M38:N38)</f>
        <v>62364.936</v>
      </c>
      <c r="P38" s="0" t="n">
        <f aca="false">MAX(M38:N38)</f>
        <v>112816.93</v>
      </c>
      <c r="Q38" s="0" t="n">
        <f aca="false">MIN(M38:N38)</f>
        <v>11912.942</v>
      </c>
    </row>
    <row r="39" customFormat="false" ht="12.8" hidden="false" customHeight="false" outlineLevel="0" collapsed="false">
      <c r="A39" s="0" t="s">
        <v>11</v>
      </c>
      <c r="B39" s="2" t="n">
        <v>149697.661</v>
      </c>
      <c r="C39" s="5" t="n">
        <v>21995.187</v>
      </c>
      <c r="D39" s="0" t="n">
        <f aca="false">AVERAGE(B39:C39)</f>
        <v>85846.424</v>
      </c>
      <c r="E39" s="0" t="n">
        <f aca="false">MAX(B39:C39)</f>
        <v>149697.661</v>
      </c>
      <c r="F39" s="0" t="n">
        <f aca="false">MIN(B39:C39)</f>
        <v>21995.187</v>
      </c>
      <c r="M39" s="2" t="n">
        <v>124358.654</v>
      </c>
      <c r="N39" s="2" t="n">
        <v>15326.142</v>
      </c>
      <c r="O39" s="0" t="n">
        <f aca="false">AVERAGE(M39:N39)</f>
        <v>69842.398</v>
      </c>
      <c r="P39" s="0" t="n">
        <f aca="false">MAX(M39:N39)</f>
        <v>124358.654</v>
      </c>
      <c r="Q39" s="0" t="n">
        <f aca="false">MIN(M39:N39)</f>
        <v>15326.142</v>
      </c>
    </row>
    <row r="40" s="3" customFormat="true" ht="12.8" hidden="false" customHeight="false" outlineLevel="0" collapsed="false">
      <c r="A40" s="3" t="s">
        <v>12</v>
      </c>
      <c r="B40" s="3" t="n">
        <v>0.02</v>
      </c>
      <c r="C40" s="3" t="n">
        <v>0.042</v>
      </c>
      <c r="D40" s="3" t="n">
        <f aca="false">AVERAGE(B40:C40)</f>
        <v>0.031</v>
      </c>
      <c r="E40" s="3" t="n">
        <f aca="false">MAX(B40:C40)</f>
        <v>0.042</v>
      </c>
      <c r="F40" s="3" t="n">
        <f aca="false">MIN(B40:C40)</f>
        <v>0.02</v>
      </c>
      <c r="M40" s="3" t="n">
        <v>-0.102</v>
      </c>
      <c r="N40" s="3" t="n">
        <v>-0.287</v>
      </c>
      <c r="O40" s="3" t="n">
        <f aca="false">AVERAGE(M40:N40)</f>
        <v>-0.1945</v>
      </c>
      <c r="P40" s="3" t="n">
        <f aca="false">MAX(M40:N40)</f>
        <v>-0.102</v>
      </c>
      <c r="Q40" s="3" t="n">
        <f aca="false">MIN(M40:N40)</f>
        <v>-0.287</v>
      </c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  <c r="M41" s="2" t="n">
        <v>152785.42</v>
      </c>
      <c r="N41" s="2" t="n">
        <v>22957.563</v>
      </c>
      <c r="O41" s="0" t="n">
        <f aca="false">AVERAGE(M41:N41)</f>
        <v>87871.4915</v>
      </c>
      <c r="P41" s="0" t="n">
        <f aca="false">MAX(M41:N41)</f>
        <v>152785.42</v>
      </c>
      <c r="Q41" s="0" t="n">
        <f aca="false">MIN(M41:N41)</f>
        <v>22957.563</v>
      </c>
    </row>
    <row r="42" customFormat="false" ht="12.8" hidden="false" customHeight="false" outlineLevel="0" collapsed="false">
      <c r="A42" s="0" t="s">
        <v>14</v>
      </c>
      <c r="B42" s="2" t="n">
        <v>121174.335</v>
      </c>
      <c r="C42" s="2" t="n">
        <v>14542.222</v>
      </c>
      <c r="D42" s="0" t="n">
        <f aca="false">AVERAGE(B42:C42)</f>
        <v>67858.2785</v>
      </c>
      <c r="E42" s="0" t="n">
        <f aca="false">MAX(B42:C42)</f>
        <v>121174.335</v>
      </c>
      <c r="F42" s="0" t="n">
        <f aca="false">MIN(B42:C42)</f>
        <v>14542.222</v>
      </c>
      <c r="M42" s="2" t="n">
        <v>137147.427</v>
      </c>
      <c r="N42" s="2" t="n">
        <v>18790.126</v>
      </c>
      <c r="O42" s="0" t="n">
        <f aca="false">AVERAGE(M42:N42)</f>
        <v>77968.7765</v>
      </c>
      <c r="P42" s="0" t="n">
        <f aca="false">MAX(M42:N42)</f>
        <v>137147.427</v>
      </c>
      <c r="Q42" s="0" t="n">
        <f aca="false">MIN(M42:N42)</f>
        <v>18790.126</v>
      </c>
    </row>
    <row r="43" s="3" customFormat="true" ht="12.8" hidden="false" customHeight="false" outlineLevel="0" collapsed="false">
      <c r="A43" s="3" t="s">
        <v>15</v>
      </c>
      <c r="B43" s="3" t="n">
        <v>-0.074</v>
      </c>
      <c r="C43" s="4" t="n">
        <v>-0.221</v>
      </c>
      <c r="D43" s="3" t="n">
        <f aca="false">AVERAGE(B43:C43)</f>
        <v>-0.1475</v>
      </c>
      <c r="E43" s="3" t="n">
        <f aca="false">MAX(B43:C43)</f>
        <v>-0.074</v>
      </c>
      <c r="F43" s="3" t="n">
        <f aca="false">MIN(B43:C43)</f>
        <v>-0.221</v>
      </c>
      <c r="M43" s="3" t="n">
        <v>0.102</v>
      </c>
      <c r="N43" s="3" t="n">
        <v>0.182</v>
      </c>
      <c r="O43" s="3" t="n">
        <f aca="false">AVERAGE(M43:N43)</f>
        <v>0.142</v>
      </c>
      <c r="P43" s="3" t="n">
        <f aca="false">MAX(M43:N43)</f>
        <v>0.182</v>
      </c>
      <c r="Q43" s="3" t="n">
        <f aca="false">MIN(M43:N43)</f>
        <v>0.102</v>
      </c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  <c r="M44" s="2" t="n">
        <v>39968.491</v>
      </c>
      <c r="N44" s="2" t="n">
        <v>11044.621</v>
      </c>
      <c r="O44" s="0" t="n">
        <f aca="false">AVERAGE(M44:N44)</f>
        <v>25506.556</v>
      </c>
      <c r="P44" s="0" t="n">
        <f aca="false">MAX(M44:N44)</f>
        <v>39968.491</v>
      </c>
      <c r="Q44" s="0" t="n">
        <f aca="false">MIN(M44:N44)</f>
        <v>11044.621</v>
      </c>
    </row>
    <row r="45" customFormat="false" ht="12.8" hidden="false" customHeight="false" outlineLevel="0" collapsed="false">
      <c r="A45" s="0" t="s">
        <v>17</v>
      </c>
      <c r="B45" s="2" t="n">
        <v>28523.326</v>
      </c>
      <c r="C45" s="2" t="n">
        <v>7452.965</v>
      </c>
      <c r="D45" s="0" t="n">
        <f aca="false">AVERAGE(B45:C45)</f>
        <v>17988.1455</v>
      </c>
      <c r="E45" s="0" t="n">
        <f aca="false">MAX(B45:C45)</f>
        <v>28523.326</v>
      </c>
      <c r="F45" s="0" t="n">
        <f aca="false">MIN(B45:C45)</f>
        <v>7452.965</v>
      </c>
      <c r="M45" s="2" t="n">
        <v>12788.773</v>
      </c>
      <c r="N45" s="2" t="n">
        <v>3463.984</v>
      </c>
      <c r="O45" s="0" t="n">
        <f aca="false">AVERAGE(M45:N45)</f>
        <v>8126.3785</v>
      </c>
      <c r="P45" s="0" t="n">
        <f aca="false">MAX(M45:N45)</f>
        <v>12788.773</v>
      </c>
      <c r="Q45" s="0" t="n">
        <f aca="false">MIN(M45:N45)</f>
        <v>3463.984</v>
      </c>
    </row>
    <row r="46" s="3" customFormat="true" ht="12.8" hidden="false" customHeight="false" outlineLevel="0" collapsed="false">
      <c r="A46" s="3" t="s">
        <v>18</v>
      </c>
      <c r="B46" s="3" t="n">
        <v>0.286</v>
      </c>
      <c r="C46" s="3" t="n">
        <v>0.325</v>
      </c>
      <c r="D46" s="3" t="n">
        <f aca="false">AVERAGE(B46:C46)</f>
        <v>0.3055</v>
      </c>
      <c r="E46" s="3" t="n">
        <f aca="false">MAX(B46:C46)</f>
        <v>0.325</v>
      </c>
      <c r="F46" s="3" t="n">
        <f aca="false">MIN(B46:C46)</f>
        <v>0.286</v>
      </c>
      <c r="M46" s="3" t="n">
        <v>0.68</v>
      </c>
      <c r="N46" s="3" t="n">
        <v>0.686</v>
      </c>
      <c r="O46" s="3" t="n">
        <f aca="false">AVERAGE(M46:N46)</f>
        <v>0.683</v>
      </c>
      <c r="P46" s="3" t="n">
        <f aca="false">MAX(M46:N46)</f>
        <v>0.686</v>
      </c>
      <c r="Q46" s="3" t="n">
        <f aca="false">MIN(M46:N46)</f>
        <v>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" min="1" style="0" width="54.3826530612245"/>
    <col collapsed="false" hidden="false" max="1025" min="2" style="0" width="11.7551020408163"/>
  </cols>
  <sheetData>
    <row r="1" customFormat="false" ht="12.8" hidden="false" customHeight="false" outlineLevel="0" collapsed="false">
      <c r="B1" s="6" t="s">
        <v>41</v>
      </c>
      <c r="C1" s="6"/>
      <c r="D1" s="6"/>
      <c r="E1" s="6"/>
      <c r="F1" s="6"/>
      <c r="G1" s="6"/>
      <c r="H1" s="6"/>
      <c r="I1" s="6"/>
      <c r="N1" s="7"/>
      <c r="T1" s="7"/>
      <c r="Z1" s="7"/>
      <c r="AF1" s="7"/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N2" s="7"/>
      <c r="T2" s="7"/>
      <c r="Z2" s="7"/>
      <c r="AF2" s="7"/>
    </row>
    <row r="3" customFormat="false" ht="12.8" hidden="false" customHeight="false" outlineLevel="0" collapsed="false">
      <c r="A3" s="0" t="s">
        <v>10</v>
      </c>
      <c r="B3" s="2" t="n">
        <v>32805.908</v>
      </c>
      <c r="C3" s="0" t="n">
        <v>9591.064</v>
      </c>
      <c r="D3" s="2"/>
      <c r="E3" s="2"/>
      <c r="F3" s="2"/>
      <c r="G3" s="2" t="n">
        <f aca="false">AVERAGE(B3:F3)</f>
        <v>21198.486</v>
      </c>
      <c r="H3" s="0" t="n">
        <f aca="false">MAX(B3:F3)</f>
        <v>32805.908</v>
      </c>
      <c r="I3" s="2" t="n">
        <f aca="false">MIN(B3:F3)</f>
        <v>9591.064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customFormat="false" ht="12.8" hidden="false" customHeight="false" outlineLevel="0" collapsed="false">
      <c r="A4" s="0" t="s">
        <v>11</v>
      </c>
      <c r="B4" s="2" t="n">
        <v>33630.865</v>
      </c>
      <c r="C4" s="0" t="n">
        <v>16909.79</v>
      </c>
      <c r="D4" s="2"/>
      <c r="E4" s="2"/>
      <c r="F4" s="2"/>
      <c r="G4" s="2" t="n">
        <f aca="false">AVERAGE(B4:F4)</f>
        <v>25270.3275</v>
      </c>
      <c r="H4" s="0" t="n">
        <f aca="false">MAX(B4:F4)</f>
        <v>33630.865</v>
      </c>
      <c r="I4" s="2" t="n">
        <f aca="false">MIN(B4:F4)</f>
        <v>16909.79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="8" customFormat="true" ht="12.8" hidden="false" customHeight="false" outlineLevel="0" collapsed="false">
      <c r="A5" s="8" t="s">
        <v>12</v>
      </c>
      <c r="B5" s="8" t="n">
        <v>-0.025</v>
      </c>
      <c r="C5" s="8" t="n">
        <v>-0.763</v>
      </c>
      <c r="G5" s="8" t="n">
        <f aca="false">AVERAGE(B5:F5)</f>
        <v>-0.394</v>
      </c>
      <c r="H5" s="0" t="n">
        <f aca="false">MAX(B5:F5)</f>
        <v>-0.025</v>
      </c>
      <c r="I5" s="2" t="n">
        <f aca="false">MIN(B5:F5)</f>
        <v>-0.763</v>
      </c>
      <c r="J5" s="0"/>
    </row>
    <row r="6" customFormat="false" ht="12.8" hidden="false" customHeight="false" outlineLevel="0" collapsed="false">
      <c r="A6" s="0" t="s">
        <v>13</v>
      </c>
      <c r="B6" s="2" t="n">
        <v>52295.681</v>
      </c>
      <c r="C6" s="2" t="n">
        <v>25264.893</v>
      </c>
      <c r="D6" s="2" t="n">
        <v>22822.453</v>
      </c>
      <c r="E6" s="2" t="n">
        <v>25799.604</v>
      </c>
      <c r="F6" s="2" t="n">
        <v>50882.94</v>
      </c>
      <c r="G6" s="2" t="n">
        <f aca="false">AVERAGE(B6:F6)</f>
        <v>35413.1142</v>
      </c>
      <c r="H6" s="0" t="n">
        <f aca="false">MAX(B6:F6)</f>
        <v>52295.681</v>
      </c>
      <c r="I6" s="2" t="n">
        <f aca="false">MIN(B6:F6)</f>
        <v>22822.453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customFormat="false" ht="12.8" hidden="false" customHeight="false" outlineLevel="0" collapsed="false">
      <c r="A7" s="0" t="s">
        <v>14</v>
      </c>
      <c r="B7" s="2" t="n">
        <v>50792.522</v>
      </c>
      <c r="C7" s="2" t="n">
        <v>26866.455</v>
      </c>
      <c r="D7" s="2" t="n">
        <v>25654.801</v>
      </c>
      <c r="E7" s="2" t="n">
        <v>24767.37</v>
      </c>
      <c r="F7" s="2" t="n">
        <v>52668.495</v>
      </c>
      <c r="G7" s="2" t="n">
        <f aca="false">AVERAGE(B7:F7)</f>
        <v>36149.9286</v>
      </c>
      <c r="H7" s="0" t="n">
        <f aca="false">MAX(B7:F7)</f>
        <v>52668.495</v>
      </c>
      <c r="I7" s="2" t="n">
        <f aca="false">MIN(B7:F7)</f>
        <v>24767.37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="8" customFormat="true" ht="12.8" hidden="false" customHeight="false" outlineLevel="0" collapsed="false">
      <c r="A8" s="8" t="s">
        <v>15</v>
      </c>
      <c r="B8" s="8" t="n">
        <v>0.029</v>
      </c>
      <c r="C8" s="8" t="n">
        <v>-0.063</v>
      </c>
      <c r="D8" s="8" t="n">
        <v>-0.124</v>
      </c>
      <c r="E8" s="8" t="n">
        <v>0.04</v>
      </c>
      <c r="F8" s="8" t="n">
        <v>-0.035</v>
      </c>
      <c r="G8" s="8" t="n">
        <f aca="false">AVERAGE(B8:F8)</f>
        <v>-0.0306</v>
      </c>
      <c r="H8" s="0" t="n">
        <f aca="false">MAX(B8:F8)</f>
        <v>0.04</v>
      </c>
      <c r="I8" s="2" t="n">
        <f aca="false">MIN(B8:F8)</f>
        <v>-0.124</v>
      </c>
      <c r="J8" s="0"/>
    </row>
    <row r="9" customFormat="false" ht="12.8" hidden="false" customHeight="false" outlineLevel="0" collapsed="false">
      <c r="A9" s="0" t="s">
        <v>16</v>
      </c>
      <c r="B9" s="2" t="n">
        <v>19489.773</v>
      </c>
      <c r="C9" s="2" t="n">
        <v>15673.828</v>
      </c>
      <c r="D9" s="2"/>
      <c r="E9" s="2"/>
      <c r="F9" s="2"/>
      <c r="G9" s="2" t="n">
        <f aca="false">AVERAGE(B9:F9)</f>
        <v>17581.8005</v>
      </c>
      <c r="H9" s="0" t="n">
        <f aca="false">MAX(B9:F9)</f>
        <v>19489.773</v>
      </c>
      <c r="I9" s="2" t="n">
        <f aca="false">MIN(B9:F9)</f>
        <v>15673.828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customFormat="false" ht="12.8" hidden="false" customHeight="false" outlineLevel="0" collapsed="false">
      <c r="A10" s="0" t="s">
        <v>17</v>
      </c>
      <c r="B10" s="2" t="n">
        <v>17161.658</v>
      </c>
      <c r="C10" s="2" t="n">
        <v>9956.665</v>
      </c>
      <c r="D10" s="2"/>
      <c r="E10" s="2"/>
      <c r="F10" s="2"/>
      <c r="G10" s="2" t="n">
        <f aca="false">AVERAGE(B10:F10)</f>
        <v>13559.1615</v>
      </c>
      <c r="H10" s="0" t="n">
        <f aca="false">MAX(B10:F10)</f>
        <v>17161.658</v>
      </c>
      <c r="I10" s="2" t="n">
        <f aca="false">MIN(B10:F10)</f>
        <v>9956.665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="8" customFormat="true" ht="12.8" hidden="false" customHeight="false" outlineLevel="0" collapsed="false">
      <c r="A11" s="8" t="s">
        <v>18</v>
      </c>
      <c r="B11" s="8" t="n">
        <v>0.119</v>
      </c>
      <c r="C11" s="8" t="n">
        <v>0.365</v>
      </c>
      <c r="G11" s="8" t="n">
        <f aca="false">AVERAGE(B11:F11)</f>
        <v>0.242</v>
      </c>
      <c r="H11" s="0" t="n">
        <f aca="false">MAX(B11:F11)</f>
        <v>0.365</v>
      </c>
      <c r="I11" s="2" t="n">
        <f aca="false">MIN(B11:F11)</f>
        <v>0.119</v>
      </c>
      <c r="J11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4" activeCellId="0" sqref="D54"/>
    </sheetView>
  </sheetViews>
  <sheetFormatPr defaultRowHeight="12.8"/>
  <cols>
    <col collapsed="false" hidden="false" max="1" min="1" style="0" width="52.9897959183674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42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R1" s="1" t="s">
        <v>43</v>
      </c>
      <c r="S1" s="0" t="s">
        <v>1</v>
      </c>
      <c r="T1" s="0" t="s">
        <v>2</v>
      </c>
      <c r="U1" s="0" t="s">
        <v>3</v>
      </c>
      <c r="V1" s="0" t="s">
        <v>4</v>
      </c>
      <c r="W1" s="0" t="s">
        <v>5</v>
      </c>
      <c r="X1" s="0" t="s">
        <v>6</v>
      </c>
      <c r="Y1" s="0" t="s">
        <v>7</v>
      </c>
      <c r="Z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R2" s="0" t="s">
        <v>10</v>
      </c>
      <c r="S2" s="2" t="n">
        <v>52295.681</v>
      </c>
      <c r="T2" s="2" t="n">
        <v>25264.893</v>
      </c>
      <c r="U2" s="2" t="n">
        <v>22822.453</v>
      </c>
      <c r="V2" s="2" t="n">
        <v>25799.604</v>
      </c>
      <c r="W2" s="2" t="n">
        <v>50882.94</v>
      </c>
      <c r="X2" s="0" t="n">
        <f aca="false">AVERAGE(S2:W2)</f>
        <v>35413.1142</v>
      </c>
      <c r="Y2" s="0" t="n">
        <f aca="false">MAX(S2:W2)</f>
        <v>52295.681</v>
      </c>
      <c r="Z2" s="0" t="n">
        <f aca="false">MIN(S2:W2)</f>
        <v>22822.453</v>
      </c>
    </row>
    <row r="3" customFormat="false" ht="12.8" hidden="false" customHeight="false" outlineLevel="0" collapsed="false">
      <c r="A3" s="0" t="s">
        <v>11</v>
      </c>
      <c r="B3" s="2" t="n">
        <v>49927.672</v>
      </c>
      <c r="C3" s="2" t="n">
        <v>23166.504</v>
      </c>
      <c r="D3" s="2" t="n">
        <v>20624.11</v>
      </c>
      <c r="E3" s="2" t="n">
        <v>24829.741</v>
      </c>
      <c r="F3" s="2" t="n">
        <v>47423.983</v>
      </c>
      <c r="G3" s="0" t="n">
        <f aca="false">AVERAGE(B3:F3)</f>
        <v>33194.402</v>
      </c>
      <c r="H3" s="0" t="n">
        <f aca="false">MAX(B3:F3)</f>
        <v>49927.672</v>
      </c>
      <c r="I3" s="0" t="n">
        <f aca="false">MIN(B3:F3)</f>
        <v>20624.11</v>
      </c>
      <c r="R3" s="0" t="s">
        <v>11</v>
      </c>
      <c r="S3" s="2" t="n">
        <v>49914.849</v>
      </c>
      <c r="T3" s="2" t="n">
        <v>23469.238</v>
      </c>
      <c r="U3" s="2" t="n">
        <v>20752.461</v>
      </c>
      <c r="V3" s="2" t="n">
        <v>24804.792</v>
      </c>
      <c r="W3" s="2" t="n">
        <v>47637.539</v>
      </c>
      <c r="X3" s="0" t="n">
        <f aca="false">AVERAGE(S3:W3)</f>
        <v>33315.7758</v>
      </c>
      <c r="Y3" s="0" t="n">
        <f aca="false">MAX(S3:W3)</f>
        <v>49914.849</v>
      </c>
      <c r="Z3" s="0" t="n">
        <f aca="false">MIN(S3:W3)</f>
        <v>20752.461</v>
      </c>
    </row>
    <row r="4" customFormat="false" ht="12.8" hidden="false" customHeight="false" outlineLevel="0" collapsed="false">
      <c r="A4" s="3" t="s">
        <v>12</v>
      </c>
      <c r="B4" s="3" t="n">
        <v>0.045</v>
      </c>
      <c r="C4" s="3" t="n">
        <v>0.083</v>
      </c>
      <c r="D4" s="3" t="n">
        <v>0.096</v>
      </c>
      <c r="E4" s="3" t="n">
        <v>0.038</v>
      </c>
      <c r="F4" s="3" t="n">
        <v>0.068</v>
      </c>
      <c r="G4" s="3" t="n">
        <f aca="false">AVERAGE(B4:F4)</f>
        <v>0.066</v>
      </c>
      <c r="H4" s="3" t="n">
        <f aca="false">MAX(B4:F4)</f>
        <v>0.096</v>
      </c>
      <c r="I4" s="3" t="n">
        <f aca="false">MIN(B4:F4)</f>
        <v>0.038</v>
      </c>
      <c r="R4" s="3" t="s">
        <v>12</v>
      </c>
      <c r="S4" s="3" t="n">
        <v>0.046</v>
      </c>
      <c r="T4" s="3" t="n">
        <v>0.071</v>
      </c>
      <c r="U4" s="3" t="n">
        <v>0.091</v>
      </c>
      <c r="V4" s="3" t="n">
        <v>0.039</v>
      </c>
      <c r="W4" s="3" t="n">
        <v>0.064</v>
      </c>
      <c r="X4" s="3" t="n">
        <f aca="false">AVERAGE(S4:W4)</f>
        <v>0.0622</v>
      </c>
      <c r="Y4" s="3" t="n">
        <f aca="false">MAX(S4:W4)</f>
        <v>0.091</v>
      </c>
      <c r="Z4" s="3" t="n">
        <f aca="false">MIN(S4:W4)</f>
        <v>0.039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R5" s="0" t="s">
        <v>13</v>
      </c>
      <c r="S5" s="0" t="n">
        <v>32805.908</v>
      </c>
      <c r="T5" s="0" t="n">
        <v>9591.064</v>
      </c>
      <c r="U5" s="0" t="n">
        <v>11771.3</v>
      </c>
      <c r="V5" s="0" t="n">
        <v>15589.534</v>
      </c>
      <c r="W5" s="0" t="n">
        <v>34140.034</v>
      </c>
      <c r="X5" s="0" t="n">
        <f aca="false">AVERAGE(S5:W5)</f>
        <v>20779.568</v>
      </c>
      <c r="Y5" s="0" t="n">
        <f aca="false">MAX(S5:W5)</f>
        <v>34140.034</v>
      </c>
      <c r="Z5" s="0" t="n">
        <f aca="false">MIN(S5:W5)</f>
        <v>9591.064</v>
      </c>
    </row>
    <row r="6" customFormat="false" ht="12.8" hidden="false" customHeight="false" outlineLevel="0" collapsed="false">
      <c r="A6" s="0" t="s">
        <v>14</v>
      </c>
      <c r="B6" s="2" t="n">
        <v>29906.45</v>
      </c>
      <c r="C6" s="2" t="n">
        <v>13271.484</v>
      </c>
      <c r="D6" s="2" t="n">
        <v>11724.783</v>
      </c>
      <c r="E6" s="2" t="n">
        <v>16094.736</v>
      </c>
      <c r="F6" s="2" t="n">
        <v>37310.2</v>
      </c>
      <c r="G6" s="0" t="n">
        <f aca="false">AVERAGE(B6:F6)</f>
        <v>21661.5306</v>
      </c>
      <c r="H6" s="0" t="n">
        <f aca="false">MAX(B6:F6)</f>
        <v>37310.2</v>
      </c>
      <c r="I6" s="0" t="n">
        <f aca="false">MIN(B6:F6)</f>
        <v>11724.783</v>
      </c>
      <c r="R6" s="0" t="s">
        <v>14</v>
      </c>
      <c r="S6" s="2" t="n">
        <v>35978.927</v>
      </c>
      <c r="T6" s="2" t="n">
        <v>15380.249</v>
      </c>
      <c r="U6" s="2" t="n">
        <v>14265.971</v>
      </c>
      <c r="V6" s="2" t="n">
        <v>19350.482</v>
      </c>
      <c r="W6" s="2" t="n">
        <v>40749.531</v>
      </c>
      <c r="X6" s="0" t="n">
        <f aca="false">AVERAGE(S6:W6)</f>
        <v>25145.032</v>
      </c>
      <c r="Y6" s="0" t="n">
        <f aca="false">MAX(S6:W6)</f>
        <v>40749.531</v>
      </c>
      <c r="Z6" s="0" t="n">
        <f aca="false">MIN(S6:W6)</f>
        <v>14265.971</v>
      </c>
    </row>
    <row r="7" customFormat="false" ht="12.8" hidden="false" customHeight="false" outlineLevel="0" collapsed="false">
      <c r="A7" s="3" t="s">
        <v>15</v>
      </c>
      <c r="B7" s="3" t="n">
        <v>0.088</v>
      </c>
      <c r="C7" s="4" t="n">
        <v>-0.384</v>
      </c>
      <c r="D7" s="3" t="n">
        <v>0.004</v>
      </c>
      <c r="E7" s="3" t="n">
        <f aca="false">-0.032</f>
        <v>-0.032</v>
      </c>
      <c r="F7" s="3" t="n">
        <v>-0.093</v>
      </c>
      <c r="G7" s="3" t="n">
        <f aca="false">AVERAGE(B7:F7)</f>
        <v>-0.0834</v>
      </c>
      <c r="H7" s="3" t="n">
        <f aca="false">MAX(B7:F7)</f>
        <v>0.088</v>
      </c>
      <c r="I7" s="3" t="n">
        <f aca="false">MIN(B7:F7)</f>
        <v>-0.384</v>
      </c>
      <c r="R7" s="3" t="s">
        <v>15</v>
      </c>
      <c r="S7" s="3" t="n">
        <v>-0.097</v>
      </c>
      <c r="T7" s="4" t="n">
        <v>-0.604</v>
      </c>
      <c r="U7" s="4" t="n">
        <v>-0.212</v>
      </c>
      <c r="V7" s="4" t="n">
        <f aca="false">-0.241</f>
        <v>-0.241</v>
      </c>
      <c r="W7" s="4" t="n">
        <v>-0.194</v>
      </c>
      <c r="X7" s="3" t="n">
        <f aca="false">AVERAGE(S7:W7)</f>
        <v>-0.2696</v>
      </c>
      <c r="Y7" s="3" t="n">
        <f aca="false">MAX(S7:W7)</f>
        <v>-0.097</v>
      </c>
      <c r="Z7" s="3" t="n">
        <f aca="false">MIN(S7:W7)</f>
        <v>-0.604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R8" s="0" t="s">
        <v>16</v>
      </c>
      <c r="S8" s="2" t="n">
        <v>19489.773</v>
      </c>
      <c r="T8" s="2" t="n">
        <v>15673.828</v>
      </c>
      <c r="U8" s="2" t="n">
        <v>11051.153</v>
      </c>
      <c r="V8" s="2" t="n">
        <v>10210.069</v>
      </c>
      <c r="W8" s="2" t="n">
        <v>16742.907</v>
      </c>
      <c r="X8" s="0" t="n">
        <f aca="false">AVERAGE(S8:W8)</f>
        <v>14633.546</v>
      </c>
      <c r="Y8" s="0" t="n">
        <f aca="false">MAX(S8:W8)</f>
        <v>19489.773</v>
      </c>
      <c r="Z8" s="0" t="n">
        <f aca="false">MIN(S8:W8)</f>
        <v>10210.069</v>
      </c>
    </row>
    <row r="9" customFormat="false" ht="12.8" hidden="false" customHeight="false" outlineLevel="0" collapsed="false">
      <c r="A9" s="0" t="s">
        <v>17</v>
      </c>
      <c r="B9" s="2" t="n">
        <v>20021.221</v>
      </c>
      <c r="C9" s="2" t="n">
        <v>9895.02</v>
      </c>
      <c r="D9" s="2" t="n">
        <v>8899.327</v>
      </c>
      <c r="E9" s="2" t="n">
        <v>8735.004</v>
      </c>
      <c r="F9" s="2" t="n">
        <v>10113.783</v>
      </c>
      <c r="G9" s="0" t="n">
        <f aca="false">AVERAGE(B9:F9)</f>
        <v>11532.871</v>
      </c>
      <c r="H9" s="0" t="n">
        <f aca="false">MAX(B9:F9)</f>
        <v>20021.221</v>
      </c>
      <c r="I9" s="0" t="n">
        <f aca="false">MIN(B9:F9)</f>
        <v>8735.004</v>
      </c>
      <c r="R9" s="0" t="s">
        <v>17</v>
      </c>
      <c r="S9" s="2" t="n">
        <v>13935.921</v>
      </c>
      <c r="T9" s="2" t="n">
        <v>8088.989</v>
      </c>
      <c r="U9" s="2" t="n">
        <v>6486.49</v>
      </c>
      <c r="V9" s="2" t="n">
        <v>5454.31</v>
      </c>
      <c r="W9" s="2" t="n">
        <v>6888.008</v>
      </c>
      <c r="X9" s="0" t="n">
        <f aca="false">AVERAGE(S9:W9)</f>
        <v>8170.7436</v>
      </c>
      <c r="Y9" s="0" t="n">
        <f aca="false">MAX(S9:W9)</f>
        <v>13935.921</v>
      </c>
      <c r="Z9" s="0" t="n">
        <f aca="false">MIN(S9:W9)</f>
        <v>5454.31</v>
      </c>
    </row>
    <row r="10" customFormat="false" ht="12.8" hidden="false" customHeight="false" outlineLevel="0" collapsed="false">
      <c r="A10" s="3" t="s">
        <v>18</v>
      </c>
      <c r="B10" s="3" t="n">
        <v>-0.027</v>
      </c>
      <c r="C10" s="4" t="n">
        <v>0.369</v>
      </c>
      <c r="D10" s="4" t="n">
        <v>0.195</v>
      </c>
      <c r="E10" s="4" t="n">
        <v>0.144</v>
      </c>
      <c r="F10" s="4" t="n">
        <v>0.396</v>
      </c>
      <c r="G10" s="3" t="n">
        <f aca="false">AVERAGE(B10:F10)</f>
        <v>0.2154</v>
      </c>
      <c r="H10" s="3" t="n">
        <f aca="false">MAX(B10:F10)</f>
        <v>0.396</v>
      </c>
      <c r="I10" s="3" t="n">
        <f aca="false">MIN(B10:F10)</f>
        <v>-0.027</v>
      </c>
      <c r="R10" s="3" t="s">
        <v>18</v>
      </c>
      <c r="S10" s="4" t="n">
        <v>0.285</v>
      </c>
      <c r="T10" s="4" t="n">
        <v>0.484</v>
      </c>
      <c r="U10" s="4" t="n">
        <v>0.413</v>
      </c>
      <c r="V10" s="4" t="n">
        <v>0.466</v>
      </c>
      <c r="W10" s="4" t="n">
        <v>0.589</v>
      </c>
      <c r="X10" s="3" t="n">
        <f aca="false">AVERAGE(S10:W10)</f>
        <v>0.4474</v>
      </c>
      <c r="Y10" s="3" t="n">
        <f aca="false">MAX(S10:W10)</f>
        <v>0.589</v>
      </c>
      <c r="Z10" s="3" t="n">
        <f aca="false">MIN(S10:W10)</f>
        <v>0.285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</row>
    <row r="15" customFormat="false" ht="12.8" hidden="false" customHeight="false" outlineLevel="0" collapsed="false">
      <c r="A15" s="0" t="s">
        <v>11</v>
      </c>
      <c r="B15" s="2" t="n">
        <v>112595.29</v>
      </c>
      <c r="C15" s="2" t="n">
        <v>7522.614</v>
      </c>
      <c r="D15" s="2" t="n">
        <v>39111.847</v>
      </c>
      <c r="E15" s="2" t="n">
        <v>20377.745</v>
      </c>
      <c r="F15" s="2" t="n">
        <v>32947.16</v>
      </c>
      <c r="G15" s="0" t="n">
        <f aca="false">AVERAGE(B15:F15)</f>
        <v>42510.9312</v>
      </c>
      <c r="H15" s="0" t="n">
        <f aca="false">MAX(B15:F15)</f>
        <v>112595.29</v>
      </c>
      <c r="I15" s="0" t="n">
        <f aca="false">MIN(B15:F15)</f>
        <v>7522.614</v>
      </c>
    </row>
    <row r="16" customFormat="false" ht="12.8" hidden="false" customHeight="false" outlineLevel="0" collapsed="false">
      <c r="A16" s="3" t="s">
        <v>12</v>
      </c>
      <c r="B16" s="3" t="n">
        <v>0.069</v>
      </c>
      <c r="C16" s="3" t="n">
        <v>-0.004</v>
      </c>
      <c r="D16" s="4" t="n">
        <v>0.152</v>
      </c>
      <c r="E16" s="3" t="n">
        <v>0.003</v>
      </c>
      <c r="F16" s="3" t="n">
        <v>0.095</v>
      </c>
      <c r="G16" s="3" t="n">
        <f aca="false">AVERAGE(B16:F16)</f>
        <v>0.063</v>
      </c>
      <c r="H16" s="3" t="n">
        <f aca="false">MAX(B16:F16)</f>
        <v>0.152</v>
      </c>
      <c r="I16" s="3" t="n">
        <f aca="false">MIN(B16:F16)</f>
        <v>-0.004</v>
      </c>
      <c r="J16" s="3"/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</row>
    <row r="18" customFormat="false" ht="12.8" hidden="false" customHeight="false" outlineLevel="0" collapsed="false">
      <c r="A18" s="0" t="s">
        <v>14</v>
      </c>
      <c r="B18" s="2" t="n">
        <v>92876.363</v>
      </c>
      <c r="C18" s="2" t="n">
        <v>5106.034</v>
      </c>
      <c r="D18" s="2" t="n">
        <v>26094.498</v>
      </c>
      <c r="E18" s="2" t="n">
        <v>8933.306</v>
      </c>
      <c r="F18" s="2" t="n">
        <v>24443.82</v>
      </c>
      <c r="G18" s="0" t="n">
        <f aca="false">AVERAGE(B18:F18)</f>
        <v>31490.8042</v>
      </c>
      <c r="H18" s="0" t="n">
        <f aca="false">MAX(B18:F18)</f>
        <v>92876.363</v>
      </c>
      <c r="I18" s="0" t="n">
        <f aca="false">MIN(B18:F18)</f>
        <v>5106.034</v>
      </c>
    </row>
    <row r="19" customFormat="false" ht="12.8" hidden="false" customHeight="false" outlineLevel="0" collapsed="false">
      <c r="A19" s="3" t="s">
        <v>15</v>
      </c>
      <c r="B19" s="3" t="n">
        <v>-0.063</v>
      </c>
      <c r="C19" s="3" t="n">
        <v>-0.067</v>
      </c>
      <c r="D19" s="3" t="n">
        <v>-0.006</v>
      </c>
      <c r="E19" s="4" t="n">
        <v>0.334</v>
      </c>
      <c r="F19" s="4" t="n">
        <v>-0.113</v>
      </c>
      <c r="G19" s="3" t="n">
        <f aca="false">AVERAGE(B19:F19)</f>
        <v>0.017</v>
      </c>
      <c r="H19" s="3" t="n">
        <f aca="false">MAX(B19:F19)</f>
        <v>0.334</v>
      </c>
      <c r="I19" s="3" t="n">
        <f aca="false">MIN(B19:F19)</f>
        <v>-0.113</v>
      </c>
      <c r="J19" s="3"/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</row>
    <row r="21" customFormat="false" ht="12.8" hidden="false" customHeight="false" outlineLevel="0" collapsed="false">
      <c r="A21" s="0" t="s">
        <v>17</v>
      </c>
      <c r="B21" s="2" t="n">
        <v>19718.927</v>
      </c>
      <c r="C21" s="2" t="n">
        <v>2416.579</v>
      </c>
      <c r="D21" s="2" t="n">
        <v>13017.349</v>
      </c>
      <c r="E21" s="2" t="n">
        <v>11444.439</v>
      </c>
      <c r="F21" s="2" t="n">
        <v>8503.341</v>
      </c>
      <c r="G21" s="0" t="n">
        <f aca="false">AVERAGE(B21:F21)</f>
        <v>11020.127</v>
      </c>
      <c r="H21" s="0" t="n">
        <f aca="false">MAX(B21:F21)</f>
        <v>19718.927</v>
      </c>
      <c r="I21" s="0" t="n">
        <f aca="false">MIN(B21:F21)</f>
        <v>2416.579</v>
      </c>
    </row>
    <row r="22" customFormat="false" ht="12.8" hidden="false" customHeight="false" outlineLevel="0" collapsed="false">
      <c r="A22" s="3" t="s">
        <v>18</v>
      </c>
      <c r="B22" s="4" t="n">
        <v>0.412</v>
      </c>
      <c r="C22" s="4" t="n">
        <v>0.106</v>
      </c>
      <c r="D22" s="4" t="n">
        <v>0.355</v>
      </c>
      <c r="E22" s="4" t="n">
        <v>-0.63</v>
      </c>
      <c r="F22" s="4" t="n">
        <v>0.411</v>
      </c>
      <c r="G22" s="3" t="n">
        <f aca="false">AVERAGE(B22:F22)</f>
        <v>0.1308</v>
      </c>
      <c r="H22" s="3" t="n">
        <f aca="false">MAX(B22:F22)</f>
        <v>0.412</v>
      </c>
      <c r="I22" s="3" t="n">
        <f aca="false">MIN(B22:F22)</f>
        <v>-0.63</v>
      </c>
      <c r="J22" s="3"/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</row>
    <row r="27" customFormat="false" ht="12.8" hidden="false" customHeight="false" outlineLevel="0" collapsed="false">
      <c r="A27" s="0" t="s">
        <v>11</v>
      </c>
      <c r="B27" s="2" t="n">
        <v>45516.989</v>
      </c>
      <c r="C27" s="2" t="n">
        <v>47394.909</v>
      </c>
      <c r="D27" s="2" t="n">
        <v>25983.582</v>
      </c>
      <c r="E27" s="2" t="n">
        <v>42005.489</v>
      </c>
      <c r="F27" s="2" t="n">
        <v>27960.172</v>
      </c>
      <c r="G27" s="0" t="n">
        <v>43886.86</v>
      </c>
      <c r="H27" s="0" t="n">
        <f aca="false">AVERAGE(B27:G27)</f>
        <v>38791.3335</v>
      </c>
      <c r="I27" s="0" t="n">
        <f aca="false">MAX(B27:G27)</f>
        <v>47394.909</v>
      </c>
      <c r="J27" s="0" t="n">
        <f aca="false">MIN(B27:G27)</f>
        <v>25983.582</v>
      </c>
    </row>
    <row r="28" customFormat="false" ht="12.8" hidden="false" customHeight="false" outlineLevel="0" collapsed="false">
      <c r="A28" s="3" t="s">
        <v>12</v>
      </c>
      <c r="B28" s="3" t="n">
        <v>0.002</v>
      </c>
      <c r="C28" s="3" t="n">
        <v>0.034</v>
      </c>
      <c r="D28" s="3" t="n">
        <v>0.037</v>
      </c>
      <c r="E28" s="3" t="n">
        <v>0.016</v>
      </c>
      <c r="F28" s="3" t="n">
        <v>0.034</v>
      </c>
      <c r="G28" s="3" t="n">
        <v>0.04</v>
      </c>
      <c r="H28" s="3" t="n">
        <f aca="false">AVERAGE(B28:G28)</f>
        <v>0.0271666666666667</v>
      </c>
      <c r="I28" s="3" t="n">
        <f aca="false">MAX(B28:G28)</f>
        <v>0.04</v>
      </c>
      <c r="J28" s="3" t="n">
        <f aca="false">MIN(B28:G28)</f>
        <v>0.002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</row>
    <row r="30" customFormat="false" ht="12.8" hidden="false" customHeight="false" outlineLevel="0" collapsed="false">
      <c r="A30" s="0" t="s">
        <v>14</v>
      </c>
      <c r="B30" s="2" t="n">
        <v>37955.492</v>
      </c>
      <c r="C30" s="2" t="n">
        <v>42625.886</v>
      </c>
      <c r="D30" s="2" t="n">
        <v>22206.116</v>
      </c>
      <c r="E30" s="2" t="n">
        <v>36144.771</v>
      </c>
      <c r="F30" s="2" t="n">
        <v>24137.901</v>
      </c>
      <c r="G30" s="0" t="n">
        <v>38238.504</v>
      </c>
      <c r="H30" s="0" t="n">
        <f aca="false">AVERAGE(B30:G30)</f>
        <v>33551.445</v>
      </c>
      <c r="I30" s="0" t="n">
        <f aca="false">MAX(B30:G30)</f>
        <v>42625.886</v>
      </c>
      <c r="J30" s="0" t="n">
        <f aca="false">MIN(B30:G30)</f>
        <v>22206.116</v>
      </c>
    </row>
    <row r="31" customFormat="false" ht="12.8" hidden="false" customHeight="false" outlineLevel="0" collapsed="false">
      <c r="A31" s="3" t="s">
        <v>15</v>
      </c>
      <c r="B31" s="3" t="n">
        <v>0.005</v>
      </c>
      <c r="C31" s="3" t="n">
        <f aca="false">-0.071</f>
        <v>-0.071</v>
      </c>
      <c r="D31" s="3" t="n">
        <f aca="false">-0.018</f>
        <v>-0.018</v>
      </c>
      <c r="E31" s="3" t="n">
        <v>-0.007</v>
      </c>
      <c r="F31" s="3" t="n">
        <f aca="false">-0.037</f>
        <v>-0.037</v>
      </c>
      <c r="G31" s="3" t="n">
        <v>-0.051</v>
      </c>
      <c r="H31" s="3" t="n">
        <f aca="false">AVERAGE(B31:G31)</f>
        <v>-0.0298333333333333</v>
      </c>
      <c r="I31" s="3" t="n">
        <f aca="false">MAX(B31:G31)</f>
        <v>0.005</v>
      </c>
      <c r="J31" s="3" t="n">
        <f aca="false">MIN(B31:G31)</f>
        <v>-0.071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</row>
    <row r="33" customFormat="false" ht="12.8" hidden="false" customHeight="false" outlineLevel="0" collapsed="false">
      <c r="A33" s="0" t="s">
        <v>17</v>
      </c>
      <c r="B33" s="2" t="n">
        <v>7561.497</v>
      </c>
      <c r="C33" s="2" t="n">
        <v>4769.023</v>
      </c>
      <c r="D33" s="2" t="n">
        <v>3777.466</v>
      </c>
      <c r="E33" s="2" t="n">
        <v>5860.718</v>
      </c>
      <c r="F33" s="2" t="n">
        <v>3822.271</v>
      </c>
      <c r="G33" s="0" t="n">
        <v>5648.356</v>
      </c>
      <c r="H33" s="0" t="n">
        <f aca="false">AVERAGE(B33:G33)</f>
        <v>5239.8885</v>
      </c>
      <c r="I33" s="0" t="n">
        <f aca="false">MAX(B33:G33)</f>
        <v>7561.497</v>
      </c>
      <c r="J33" s="0" t="n">
        <f aca="false">MIN(B33:G33)</f>
        <v>3777.466</v>
      </c>
    </row>
    <row r="34" customFormat="false" ht="12.8" hidden="false" customHeight="false" outlineLevel="0" collapsed="false">
      <c r="A34" s="3" t="s">
        <v>18</v>
      </c>
      <c r="B34" s="3" t="n">
        <v>-0.013</v>
      </c>
      <c r="C34" s="4" t="n">
        <v>0.486</v>
      </c>
      <c r="D34" s="4" t="n">
        <v>0.268</v>
      </c>
      <c r="E34" s="4" t="n">
        <v>0.135</v>
      </c>
      <c r="F34" s="4" t="n">
        <v>0.325</v>
      </c>
      <c r="G34" s="4" t="n">
        <v>0.395</v>
      </c>
      <c r="H34" s="3" t="n">
        <f aca="false">AVERAGE(B34:G34)</f>
        <v>0.266</v>
      </c>
      <c r="I34" s="3" t="n">
        <f aca="false">MAX(B34:G34)</f>
        <v>0.486</v>
      </c>
      <c r="J34" s="3" t="n">
        <f aca="false">MIN(B34:G34)</f>
        <v>-0.013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</row>
    <row r="39" customFormat="false" ht="12.8" hidden="false" customHeight="false" outlineLevel="0" collapsed="false">
      <c r="A39" s="0" t="s">
        <v>11</v>
      </c>
      <c r="B39" s="2" t="n">
        <v>140190.482</v>
      </c>
      <c r="C39" s="5" t="n">
        <v>19505.739</v>
      </c>
      <c r="D39" s="0" t="n">
        <f aca="false">AVERAGE(B39:C39)</f>
        <v>79848.1105</v>
      </c>
      <c r="E39" s="0" t="n">
        <f aca="false">MAX(B39:C39)</f>
        <v>140190.482</v>
      </c>
      <c r="F39" s="0" t="n">
        <f aca="false">MIN(B39:C39)</f>
        <v>19505.739</v>
      </c>
    </row>
    <row r="40" customFormat="false" ht="12.8" hidden="false" customHeight="false" outlineLevel="0" collapsed="false">
      <c r="A40" s="3" t="s">
        <v>12</v>
      </c>
      <c r="B40" s="3" t="n">
        <v>0.082</v>
      </c>
      <c r="C40" s="4" t="n">
        <v>0.15</v>
      </c>
      <c r="D40" s="3" t="n">
        <f aca="false">AVERAGE(B40:C40)</f>
        <v>0.116</v>
      </c>
      <c r="E40" s="3" t="n">
        <f aca="false">MAX(B40:C40)</f>
        <v>0.15</v>
      </c>
      <c r="F40" s="3" t="n">
        <f aca="false">MIN(B40:C40)</f>
        <v>0.082</v>
      </c>
      <c r="G40" s="3"/>
      <c r="H40" s="3"/>
      <c r="I40" s="3"/>
      <c r="J40" s="3"/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</row>
    <row r="42" customFormat="false" ht="12.8" hidden="false" customHeight="false" outlineLevel="0" collapsed="false">
      <c r="A42" s="0" t="s">
        <v>14</v>
      </c>
      <c r="B42" s="2" t="n">
        <v>120224.476</v>
      </c>
      <c r="C42" s="2" t="n">
        <v>13218.999</v>
      </c>
      <c r="D42" s="0" t="n">
        <f aca="false">AVERAGE(B42:C42)</f>
        <v>66721.7375</v>
      </c>
      <c r="E42" s="0" t="n">
        <f aca="false">MAX(B42:C42)</f>
        <v>120224.476</v>
      </c>
      <c r="F42" s="0" t="n">
        <f aca="false">MIN(B42:C42)</f>
        <v>13218.999</v>
      </c>
    </row>
    <row r="43" customFormat="false" ht="12.8" hidden="false" customHeight="false" outlineLevel="0" collapsed="false">
      <c r="A43" s="3" t="s">
        <v>15</v>
      </c>
      <c r="B43" s="3" t="n">
        <v>-0.066</v>
      </c>
      <c r="C43" s="4" t="n">
        <v>-0.11</v>
      </c>
      <c r="D43" s="3" t="n">
        <f aca="false">AVERAGE(B43:C43)</f>
        <v>-0.088</v>
      </c>
      <c r="E43" s="3" t="n">
        <f aca="false">MAX(B43:C43)</f>
        <v>-0.066</v>
      </c>
      <c r="F43" s="3" t="n">
        <f aca="false">MIN(B43:C43)</f>
        <v>-0.11</v>
      </c>
      <c r="G43" s="3"/>
      <c r="H43" s="3"/>
      <c r="I43" s="3"/>
      <c r="J43" s="3"/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</row>
    <row r="45" customFormat="false" ht="12.8" hidden="false" customHeight="false" outlineLevel="0" collapsed="false">
      <c r="A45" s="0" t="s">
        <v>17</v>
      </c>
      <c r="B45" s="2" t="n">
        <v>19966.006</v>
      </c>
      <c r="C45" s="2" t="n">
        <v>6286.74</v>
      </c>
      <c r="D45" s="0" t="n">
        <f aca="false">AVERAGE(B45:C45)</f>
        <v>13126.373</v>
      </c>
      <c r="E45" s="0" t="n">
        <f aca="false">MAX(B45:C45)</f>
        <v>19966.006</v>
      </c>
      <c r="F45" s="0" t="n">
        <f aca="false">MIN(B45:C45)</f>
        <v>6286.74</v>
      </c>
    </row>
    <row r="46" customFormat="false" ht="12.8" hidden="false" customHeight="false" outlineLevel="0" collapsed="false">
      <c r="A46" s="3" t="s">
        <v>18</v>
      </c>
      <c r="B46" s="4" t="n">
        <v>0.5</v>
      </c>
      <c r="C46" s="4" t="n">
        <v>0.431</v>
      </c>
      <c r="D46" s="3" t="n">
        <f aca="false">AVERAGE(B46:C46)</f>
        <v>0.4655</v>
      </c>
      <c r="E46" s="3" t="n">
        <f aca="false">MAX(B46:C46)</f>
        <v>0.5</v>
      </c>
      <c r="F46" s="3" t="n">
        <f aca="false">MIN(B46:C46)</f>
        <v>0.431</v>
      </c>
      <c r="G46" s="3"/>
      <c r="H46" s="3"/>
      <c r="I46" s="3"/>
      <c r="J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1428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2017-12-17T11:13:26Z</dcterms:created>
  <dc:creator/>
  <dc:description/>
  <dc:language>en-US</dc:language>
  <cp:lastModifiedBy/>
  <dcterms:modified xsi:type="dcterms:W3CDTF">2017-12-25T10:40:02Z</dcterms:modified>
  <cp:revision>24</cp:revision>
  <dc:subject/>
  <dc:title/>
</cp:coreProperties>
</file>