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OneDrive\MATKUL\Skripsi2\"/>
    </mc:Choice>
  </mc:AlternateContent>
  <xr:revisionPtr revIDLastSave="0" documentId="13_ncr:1_{21A79955-CB73-4CC7-AEA7-C170B3C68E51}" xr6:coauthVersionLast="43" xr6:coauthVersionMax="43" xr10:uidLastSave="{00000000-0000-0000-0000-000000000000}"/>
  <bookViews>
    <workbookView xWindow="-120" yWindow="330" windowWidth="20730" windowHeight="11310" xr2:uid="{129E3C53-C090-49D1-AA91-743540098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" i="1" l="1" a="1"/>
  <c r="B75" i="1" s="1"/>
  <c r="B61" i="1" a="1"/>
  <c r="B61" i="1" s="1"/>
  <c r="B47" i="1" a="1"/>
  <c r="B47" i="1" s="1"/>
  <c r="B40" i="1"/>
  <c r="D79" i="1" l="1"/>
  <c r="C78" i="1"/>
  <c r="B77" i="1"/>
  <c r="D75" i="1"/>
  <c r="D78" i="1"/>
  <c r="C77" i="1"/>
  <c r="B76" i="1"/>
  <c r="C79" i="1"/>
  <c r="B78" i="1"/>
  <c r="D76" i="1"/>
  <c r="C75" i="1"/>
  <c r="B79" i="1"/>
  <c r="D77" i="1"/>
  <c r="C76" i="1"/>
  <c r="D63" i="1"/>
  <c r="D62" i="1"/>
  <c r="D61" i="1"/>
  <c r="E63" i="1"/>
  <c r="E62" i="1"/>
  <c r="E61" i="1"/>
  <c r="C63" i="1"/>
  <c r="C62" i="1"/>
  <c r="C61" i="1"/>
  <c r="B63" i="1"/>
  <c r="B62" i="1"/>
  <c r="C50" i="1"/>
  <c r="C48" i="1"/>
  <c r="B50" i="1"/>
  <c r="B48" i="1"/>
  <c r="C49" i="1"/>
  <c r="C47" i="1"/>
  <c r="B49" i="1"/>
  <c r="E32" i="1" l="1"/>
  <c r="B42" i="1" s="1"/>
  <c r="T45" i="1" s="1"/>
  <c r="E31" i="1"/>
  <c r="B41" i="1" s="1"/>
  <c r="T44" i="1" s="1"/>
  <c r="B30" i="1"/>
  <c r="B23" i="1" a="1"/>
  <c r="B23" i="1" s="1"/>
  <c r="F67" i="1" s="1"/>
  <c r="I41" i="1" l="1" a="1"/>
  <c r="I41" i="1" s="1"/>
  <c r="B54" i="1" s="1"/>
  <c r="S60" i="1" s="1"/>
  <c r="B24" i="1"/>
  <c r="F68" i="1" s="1"/>
  <c r="B26" i="1"/>
  <c r="F70" i="1" s="1"/>
  <c r="B25" i="1"/>
  <c r="F69" i="1" s="1"/>
  <c r="B27" i="1"/>
  <c r="F71" i="1" s="1"/>
  <c r="I44" i="1" l="1"/>
  <c r="B57" i="1" s="1"/>
  <c r="S63" i="1" s="1"/>
  <c r="I42" i="1"/>
  <c r="B55" i="1" s="1"/>
  <c r="S61" i="1" s="1"/>
  <c r="I43" i="1"/>
  <c r="B56" i="1" s="1"/>
  <c r="S62" i="1" s="1"/>
  <c r="J23" i="1" a="1"/>
  <c r="J24" i="1" s="1"/>
  <c r="K24" i="1" s="1"/>
  <c r="L24" i="1" s="1"/>
  <c r="F55" i="1" l="1"/>
  <c r="C68" i="1"/>
  <c r="J23" i="1"/>
  <c r="K23" i="1" s="1"/>
  <c r="L23" i="1" s="1"/>
  <c r="C67" i="1" s="1"/>
  <c r="J25" i="1"/>
  <c r="K25" i="1" s="1"/>
  <c r="L25" i="1" s="1"/>
  <c r="F56" i="1" l="1"/>
  <c r="C69" i="1"/>
  <c r="F54" i="1"/>
  <c r="R23" i="1" a="1"/>
  <c r="R23" i="1" l="1"/>
  <c r="S23" i="1" s="1"/>
  <c r="T23" i="1" s="1"/>
  <c r="C54" i="1" s="1"/>
  <c r="D54" i="1" s="1"/>
  <c r="R25" i="1"/>
  <c r="S25" i="1" s="1"/>
  <c r="T25" i="1" s="1"/>
  <c r="R24" i="1"/>
  <c r="S24" i="1" s="1"/>
  <c r="T24" i="1" s="1"/>
  <c r="R26" i="1"/>
  <c r="S26" i="1" s="1"/>
  <c r="T26" i="1" s="1"/>
  <c r="D42" i="1" l="1"/>
  <c r="C55" i="1"/>
  <c r="D55" i="1" s="1"/>
  <c r="I54" i="1" s="1" a="1"/>
  <c r="D44" i="1"/>
  <c r="C57" i="1"/>
  <c r="D57" i="1" s="1"/>
  <c r="K54" i="1" s="1" a="1"/>
  <c r="D43" i="1"/>
  <c r="C56" i="1"/>
  <c r="D56" i="1" s="1"/>
  <c r="J54" i="1" s="1" a="1"/>
  <c r="H54" i="1" a="1"/>
  <c r="D41" i="1"/>
  <c r="AA23" i="1" a="1"/>
  <c r="K54" i="1" l="1"/>
  <c r="K55" i="1"/>
  <c r="K56" i="1"/>
  <c r="M54" i="1" a="1"/>
  <c r="H54" i="1"/>
  <c r="H56" i="1"/>
  <c r="H55" i="1"/>
  <c r="J54" i="1"/>
  <c r="J56" i="1"/>
  <c r="J55" i="1"/>
  <c r="I55" i="1"/>
  <c r="I54" i="1"/>
  <c r="I56" i="1"/>
  <c r="AA23" i="1"/>
  <c r="AB23" i="1" s="1"/>
  <c r="AC23" i="1" s="1"/>
  <c r="AA24" i="1"/>
  <c r="AB24" i="1" s="1"/>
  <c r="AC24" i="1" s="1"/>
  <c r="G41" i="1" a="1"/>
  <c r="F41" i="1" a="1"/>
  <c r="O54" i="1" l="1" a="1"/>
  <c r="M54" i="1"/>
  <c r="B67" i="1" s="1"/>
  <c r="M56" i="1"/>
  <c r="B69" i="1" s="1"/>
  <c r="M55" i="1"/>
  <c r="B68" i="1" s="1"/>
  <c r="F41" i="1"/>
  <c r="F44" i="1"/>
  <c r="F43" i="1"/>
  <c r="F42" i="1"/>
  <c r="G41" i="1"/>
  <c r="G44" i="1"/>
  <c r="G43" i="1"/>
  <c r="G42" i="1"/>
  <c r="O40" i="1" l="1" a="1"/>
  <c r="U74" i="1"/>
  <c r="D68" i="1"/>
  <c r="I67" i="1" s="1" a="1"/>
  <c r="U75" i="1"/>
  <c r="D69" i="1"/>
  <c r="J67" i="1" s="1" a="1"/>
  <c r="U73" i="1"/>
  <c r="D67" i="1"/>
  <c r="O54" i="1"/>
  <c r="Q55" i="1"/>
  <c r="Q61" i="1" s="1"/>
  <c r="R55" i="1"/>
  <c r="R61" i="1" s="1"/>
  <c r="P55" i="1"/>
  <c r="P61" i="1" s="1"/>
  <c r="O55" i="1"/>
  <c r="Q54" i="1"/>
  <c r="Q60" i="1" s="1"/>
  <c r="R54" i="1"/>
  <c r="R60" i="1" s="1"/>
  <c r="Q57" i="1"/>
  <c r="Q63" i="1" s="1"/>
  <c r="R57" i="1"/>
  <c r="R63" i="1" s="1"/>
  <c r="P57" i="1"/>
  <c r="P63" i="1" s="1"/>
  <c r="O57" i="1"/>
  <c r="Q56" i="1"/>
  <c r="Q62" i="1" s="1"/>
  <c r="P56" i="1"/>
  <c r="P62" i="1" s="1"/>
  <c r="P54" i="1"/>
  <c r="P60" i="1" s="1"/>
  <c r="R56" i="1"/>
  <c r="R62" i="1" s="1"/>
  <c r="O56" i="1"/>
  <c r="I67" i="1" l="1"/>
  <c r="I70" i="1"/>
  <c r="I69" i="1"/>
  <c r="I68" i="1"/>
  <c r="I71" i="1"/>
  <c r="L67" i="1" a="1"/>
  <c r="H67" i="1" a="1"/>
  <c r="J67" i="1"/>
  <c r="J70" i="1"/>
  <c r="J69" i="1"/>
  <c r="J68" i="1"/>
  <c r="J71" i="1"/>
  <c r="O40" i="1"/>
  <c r="R40" i="1"/>
  <c r="R44" i="1" s="1"/>
  <c r="R41" i="1"/>
  <c r="R45" i="1" s="1"/>
  <c r="P41" i="1"/>
  <c r="P45" i="1" s="1"/>
  <c r="S41" i="1"/>
  <c r="S45" i="1" s="1"/>
  <c r="S40" i="1"/>
  <c r="S44" i="1" s="1"/>
  <c r="Q40" i="1"/>
  <c r="Q44" i="1" s="1"/>
  <c r="O41" i="1"/>
  <c r="Q41" i="1"/>
  <c r="Q45" i="1" s="1"/>
  <c r="P40" i="1"/>
  <c r="P44" i="1" s="1"/>
  <c r="H67" i="1" l="1"/>
  <c r="O67" i="1" s="1" a="1"/>
  <c r="H70" i="1"/>
  <c r="H69" i="1"/>
  <c r="H68" i="1"/>
  <c r="H71" i="1"/>
  <c r="L67" i="1"/>
  <c r="L69" i="1"/>
  <c r="L71" i="1"/>
  <c r="L68" i="1"/>
  <c r="L70" i="1"/>
  <c r="O67" i="1" l="1"/>
  <c r="Q67" i="1"/>
  <c r="Q73" i="1" s="1"/>
  <c r="R67" i="1"/>
  <c r="R73" i="1" s="1"/>
  <c r="T67" i="1"/>
  <c r="T73" i="1" s="1"/>
  <c r="Q68" i="1"/>
  <c r="Q74" i="1" s="1"/>
  <c r="Q69" i="1"/>
  <c r="Q75" i="1" s="1"/>
  <c r="R69" i="1"/>
  <c r="R75" i="1" s="1"/>
  <c r="T69" i="1"/>
  <c r="T75" i="1" s="1"/>
  <c r="P67" i="1"/>
  <c r="P73" i="1" s="1"/>
  <c r="S67" i="1"/>
  <c r="S73" i="1" s="1"/>
  <c r="S68" i="1"/>
  <c r="S74" i="1" s="1"/>
  <c r="T68" i="1"/>
  <c r="T74" i="1" s="1"/>
  <c r="P69" i="1"/>
  <c r="P75" i="1" s="1"/>
  <c r="S69" i="1"/>
  <c r="S75" i="1" s="1"/>
  <c r="P68" i="1"/>
  <c r="P74" i="1" s="1"/>
  <c r="O68" i="1"/>
  <c r="R68" i="1"/>
  <c r="R74" i="1" s="1"/>
  <c r="O69" i="1"/>
</calcChain>
</file>

<file path=xl/sharedStrings.xml><?xml version="1.0" encoding="utf-8"?>
<sst xmlns="http://schemas.openxmlformats.org/spreadsheetml/2006/main" count="106" uniqueCount="52">
  <si>
    <t>data</t>
  </si>
  <si>
    <t>fitur</t>
  </si>
  <si>
    <t>f1</t>
  </si>
  <si>
    <t>f2</t>
  </si>
  <si>
    <t>f3</t>
  </si>
  <si>
    <t>f4</t>
  </si>
  <si>
    <t>f5</t>
  </si>
  <si>
    <t>bpnn</t>
  </si>
  <si>
    <t>3 layer</t>
  </si>
  <si>
    <t>lr</t>
  </si>
  <si>
    <t>input</t>
  </si>
  <si>
    <t>L1</t>
  </si>
  <si>
    <t>t</t>
  </si>
  <si>
    <t>neuron 1</t>
  </si>
  <si>
    <t>neuron 2</t>
  </si>
  <si>
    <t>neuron 3</t>
  </si>
  <si>
    <t>neuron 4</t>
  </si>
  <si>
    <t>L2</t>
  </si>
  <si>
    <t>L3</t>
  </si>
  <si>
    <t>L1_out</t>
  </si>
  <si>
    <t>aktivasi</t>
  </si>
  <si>
    <t>L2_out</t>
  </si>
  <si>
    <t>L3_out</t>
  </si>
  <si>
    <t>error</t>
  </si>
  <si>
    <t>b</t>
  </si>
  <si>
    <t>+bias</t>
  </si>
  <si>
    <t>forward</t>
  </si>
  <si>
    <t>backward</t>
  </si>
  <si>
    <t xml:space="preserve">lr = </t>
  </si>
  <si>
    <t>Delta Bobot = lr*error*bobot</t>
  </si>
  <si>
    <t>input L3</t>
  </si>
  <si>
    <t>delta W</t>
  </si>
  <si>
    <t>faktor error</t>
  </si>
  <si>
    <t>bobot L3</t>
  </si>
  <si>
    <t>delta W= inputxerror</t>
  </si>
  <si>
    <t>faktor error = bobotxerror</t>
  </si>
  <si>
    <t>input L2</t>
  </si>
  <si>
    <t>bobot L2</t>
  </si>
  <si>
    <t>f'()</t>
  </si>
  <si>
    <t>delta</t>
  </si>
  <si>
    <t>bobot L1</t>
  </si>
  <si>
    <t>update bobot</t>
  </si>
  <si>
    <t>Update bobot</t>
  </si>
  <si>
    <t>bobot baru</t>
  </si>
  <si>
    <t>bias</t>
  </si>
  <si>
    <t>Update Bobot</t>
  </si>
  <si>
    <t>neuron 5</t>
  </si>
  <si>
    <t>BPNN</t>
  </si>
  <si>
    <t>aktivasi=bipolar sigmoid</t>
  </si>
  <si>
    <t>lr = 0,001</t>
  </si>
  <si>
    <t>kelas=2</t>
  </si>
  <si>
    <t>jml neuron output mengikuti banyak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</si>
</sst>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2877-2751-461C-8AE7-0F04BB26FEB7}">
  <dimension ref="A2:AC79"/>
  <sheetViews>
    <sheetView tabSelected="1" topLeftCell="H4" workbookViewId="0">
      <selection activeCell="K23" sqref="K23"/>
    </sheetView>
  </sheetViews>
  <sheetFormatPr defaultRowHeight="15" x14ac:dyDescent="0.25"/>
  <cols>
    <col min="9" max="9" width="9.42578125" customWidth="1"/>
    <col min="11" max="11" width="9.140625" customWidth="1"/>
  </cols>
  <sheetData>
    <row r="2" spans="1:26" x14ac:dyDescent="0.25">
      <c r="A2" t="s">
        <v>47</v>
      </c>
    </row>
    <row r="3" spans="1:26" x14ac:dyDescent="0.25">
      <c r="B3" t="s">
        <v>8</v>
      </c>
      <c r="C3" t="s">
        <v>48</v>
      </c>
    </row>
    <row r="4" spans="1:26" x14ac:dyDescent="0.25">
      <c r="B4" t="s">
        <v>49</v>
      </c>
      <c r="C4" t="s">
        <v>50</v>
      </c>
    </row>
    <row r="6" spans="1:26" x14ac:dyDescent="0.25">
      <c r="A6" s="1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12</v>
      </c>
      <c r="V6" t="s">
        <v>51</v>
      </c>
    </row>
    <row r="7" spans="1:26" x14ac:dyDescent="0.25">
      <c r="A7" s="1" t="s">
        <v>0</v>
      </c>
      <c r="B7" s="3"/>
      <c r="C7" s="3"/>
      <c r="D7" s="3"/>
      <c r="E7" s="3"/>
      <c r="F7" s="3"/>
      <c r="G7" s="3"/>
      <c r="J7" s="7" t="s">
        <v>11</v>
      </c>
      <c r="K7" s="7"/>
      <c r="L7" s="7"/>
      <c r="M7" s="7"/>
      <c r="N7" s="7"/>
      <c r="O7" s="5"/>
      <c r="Q7" s="8" t="s">
        <v>17</v>
      </c>
      <c r="R7" s="8"/>
      <c r="S7" s="8"/>
      <c r="T7" s="6"/>
      <c r="V7" s="9" t="s">
        <v>18</v>
      </c>
      <c r="W7" s="9"/>
      <c r="X7" s="9"/>
      <c r="Y7" s="9"/>
      <c r="Z7" s="10"/>
    </row>
    <row r="8" spans="1:26" x14ac:dyDescent="0.25">
      <c r="A8">
        <v>1</v>
      </c>
      <c r="B8">
        <v>5.9410864836193511E-2</v>
      </c>
      <c r="C8">
        <v>8.662365111871817E-2</v>
      </c>
      <c r="D8">
        <v>0.80628485648225834</v>
      </c>
      <c r="E8">
        <v>0.71553734634638888</v>
      </c>
      <c r="F8">
        <v>0.36791971432045922</v>
      </c>
      <c r="G8">
        <v>1</v>
      </c>
      <c r="J8" s="7"/>
      <c r="K8" s="7"/>
      <c r="L8" s="7"/>
      <c r="M8" s="7"/>
      <c r="N8" s="7"/>
      <c r="O8" s="5" t="s">
        <v>24</v>
      </c>
      <c r="Q8" s="8"/>
      <c r="R8" s="8"/>
      <c r="S8" s="8"/>
      <c r="T8" s="6" t="s">
        <v>24</v>
      </c>
      <c r="V8" s="9"/>
      <c r="W8" s="9"/>
      <c r="X8" s="9"/>
      <c r="Y8" s="9"/>
      <c r="Z8" s="10" t="s">
        <v>24</v>
      </c>
    </row>
    <row r="9" spans="1:26" x14ac:dyDescent="0.25">
      <c r="A9">
        <v>2</v>
      </c>
      <c r="B9">
        <v>0.1620946737445883</v>
      </c>
      <c r="C9">
        <v>0.97960595765184655</v>
      </c>
      <c r="D9">
        <v>0.28581682086258609</v>
      </c>
      <c r="E9">
        <v>0.96019131178817152</v>
      </c>
      <c r="F9">
        <v>0.13845557123220709</v>
      </c>
      <c r="G9">
        <v>2</v>
      </c>
      <c r="I9" t="s">
        <v>13</v>
      </c>
      <c r="J9" s="5">
        <v>7.2069728881758777E-2</v>
      </c>
      <c r="K9" s="5">
        <v>0.6208196487741714</v>
      </c>
      <c r="L9" s="5">
        <v>1.2985361851277522E-2</v>
      </c>
      <c r="M9" s="5">
        <v>0.96225444282040873</v>
      </c>
      <c r="N9" s="5">
        <v>0.71822501199728495</v>
      </c>
      <c r="O9" s="5">
        <v>0.65458926766811831</v>
      </c>
      <c r="P9" t="s">
        <v>13</v>
      </c>
      <c r="Q9" s="6">
        <v>0.79446962294309154</v>
      </c>
      <c r="R9" s="6">
        <v>0.96650572243745936</v>
      </c>
      <c r="S9" s="6">
        <v>4.3175868058198952E-2</v>
      </c>
      <c r="T9" s="6">
        <v>0.4366509229040052</v>
      </c>
      <c r="U9" t="s">
        <v>13</v>
      </c>
      <c r="V9" s="10">
        <v>0.18365004980539923</v>
      </c>
      <c r="W9" s="10">
        <v>0.19524130737707024</v>
      </c>
      <c r="X9" s="10">
        <v>0.15184366699514462</v>
      </c>
      <c r="Y9" s="10">
        <v>0.53484573764150689</v>
      </c>
      <c r="Z9" s="10">
        <v>0.25894296070246259</v>
      </c>
    </row>
    <row r="10" spans="1:26" x14ac:dyDescent="0.25">
      <c r="A10">
        <v>3</v>
      </c>
      <c r="B10">
        <v>0.36140817469071274</v>
      </c>
      <c r="C10">
        <v>0.54879692893441956</v>
      </c>
      <c r="D10">
        <v>0.7101022604097692</v>
      </c>
      <c r="E10">
        <v>0.39832801977063947</v>
      </c>
      <c r="F10">
        <v>0.29611704941749495</v>
      </c>
      <c r="G10">
        <v>2</v>
      </c>
      <c r="I10" t="s">
        <v>14</v>
      </c>
      <c r="J10" s="5">
        <v>0.23859697665847057</v>
      </c>
      <c r="K10" s="5">
        <v>0.89760388937774727</v>
      </c>
      <c r="L10" s="5">
        <v>0.55221507014079452</v>
      </c>
      <c r="M10" s="5">
        <v>0.28493075409431046</v>
      </c>
      <c r="N10" s="5">
        <v>0.3477005674065442</v>
      </c>
      <c r="O10" s="5">
        <v>0.19104258024131804</v>
      </c>
      <c r="P10" t="s">
        <v>14</v>
      </c>
      <c r="Q10" s="6">
        <v>0.66239889309748268</v>
      </c>
      <c r="R10" s="6">
        <v>0.59175108172930013</v>
      </c>
      <c r="S10" s="6">
        <v>0.584313978752523</v>
      </c>
      <c r="T10" s="6">
        <v>0.1137987521683359</v>
      </c>
      <c r="U10" t="s">
        <v>14</v>
      </c>
      <c r="V10" s="10">
        <v>5.5112129019628475E-2</v>
      </c>
      <c r="W10" s="10">
        <v>0.99945717952986912</v>
      </c>
      <c r="X10" s="10">
        <v>4.0759425210565414E-2</v>
      </c>
      <c r="Y10" s="10">
        <v>0.37577583067099563</v>
      </c>
      <c r="Z10" s="10">
        <v>0.75162292737683178</v>
      </c>
    </row>
    <row r="11" spans="1:26" x14ac:dyDescent="0.25">
      <c r="A11">
        <v>4</v>
      </c>
      <c r="B11">
        <v>9.4099924787637623E-2</v>
      </c>
      <c r="C11">
        <v>0.17523740549132727</v>
      </c>
      <c r="D11">
        <v>0.55176135664351678</v>
      </c>
      <c r="E11">
        <v>0.3514301875871858</v>
      </c>
      <c r="F11">
        <v>0.97195633292170314</v>
      </c>
      <c r="G11">
        <v>1</v>
      </c>
      <c r="I11" t="s">
        <v>15</v>
      </c>
      <c r="J11" s="5">
        <v>0.69416216045725343</v>
      </c>
      <c r="K11" s="5">
        <v>0.66878236913689115</v>
      </c>
      <c r="L11" s="5">
        <v>0.16227525606971605</v>
      </c>
      <c r="M11" s="5">
        <v>0.37302318435580695</v>
      </c>
      <c r="N11" s="5">
        <v>0.89152277961380821</v>
      </c>
      <c r="O11" s="5">
        <v>0.44758215180478678</v>
      </c>
      <c r="P11" t="s">
        <v>15</v>
      </c>
      <c r="Q11" s="6">
        <v>0.53591486081519757</v>
      </c>
      <c r="R11" s="6">
        <v>0.68534098031323021</v>
      </c>
      <c r="S11" s="6">
        <v>0.96611727859371399</v>
      </c>
      <c r="T11" s="6">
        <v>0.54119632596026801</v>
      </c>
    </row>
    <row r="12" spans="1:26" x14ac:dyDescent="0.25">
      <c r="A12">
        <v>5</v>
      </c>
      <c r="B12">
        <v>0.93026321851715488</v>
      </c>
      <c r="C12">
        <v>0.74323800541928098</v>
      </c>
      <c r="D12">
        <v>0.32192875692227019</v>
      </c>
      <c r="E12">
        <v>0.74837903293778929</v>
      </c>
      <c r="F12">
        <v>0.84866105809216996</v>
      </c>
      <c r="G12">
        <v>1</v>
      </c>
      <c r="P12" t="s">
        <v>16</v>
      </c>
      <c r="Q12" s="6">
        <v>0.1847450435700192</v>
      </c>
      <c r="R12" s="6">
        <v>0.59070895620887587</v>
      </c>
      <c r="S12" s="6">
        <v>0.67047211955720909</v>
      </c>
      <c r="T12" s="6">
        <v>0.99755873068710066</v>
      </c>
    </row>
    <row r="13" spans="1:26" x14ac:dyDescent="0.25">
      <c r="A13">
        <v>6</v>
      </c>
      <c r="B13">
        <v>0.71246782035087419</v>
      </c>
      <c r="C13">
        <v>0.24212559427382752</v>
      </c>
      <c r="D13">
        <v>0.27370069503881334</v>
      </c>
      <c r="E13">
        <v>0.68020957968452989</v>
      </c>
      <c r="F13">
        <v>7.3995445396249471E-2</v>
      </c>
      <c r="G13">
        <v>1</v>
      </c>
    </row>
    <row r="14" spans="1:26" x14ac:dyDescent="0.25">
      <c r="A14">
        <v>7</v>
      </c>
      <c r="B14">
        <v>0.59458513947617453</v>
      </c>
      <c r="C14">
        <v>0.30501854753572633</v>
      </c>
      <c r="D14">
        <v>0.1418177109829587</v>
      </c>
      <c r="E14">
        <v>7.7359705831844261E-2</v>
      </c>
      <c r="F14">
        <v>0.5252697208662791</v>
      </c>
      <c r="G14">
        <v>1</v>
      </c>
    </row>
    <row r="17" spans="2:29" x14ac:dyDescent="0.25">
      <c r="B17" t="s">
        <v>7</v>
      </c>
    </row>
    <row r="18" spans="2:29" x14ac:dyDescent="0.25">
      <c r="B18" t="s">
        <v>8</v>
      </c>
      <c r="C18">
        <v>3</v>
      </c>
      <c r="D18">
        <v>4</v>
      </c>
      <c r="E18">
        <v>2</v>
      </c>
    </row>
    <row r="19" spans="2:29" x14ac:dyDescent="0.25">
      <c r="B19" t="s">
        <v>9</v>
      </c>
      <c r="C19">
        <v>1E-3</v>
      </c>
    </row>
    <row r="21" spans="2:29" x14ac:dyDescent="0.25">
      <c r="B21" s="4" t="s">
        <v>26</v>
      </c>
    </row>
    <row r="22" spans="2:29" x14ac:dyDescent="0.25">
      <c r="B22" t="s">
        <v>10</v>
      </c>
      <c r="D22" s="5" t="s">
        <v>11</v>
      </c>
      <c r="E22" s="5"/>
      <c r="F22" s="5"/>
      <c r="G22" s="5"/>
      <c r="H22" s="5"/>
      <c r="J22" t="s">
        <v>19</v>
      </c>
      <c r="K22" s="2" t="s">
        <v>25</v>
      </c>
      <c r="L22" t="s">
        <v>20</v>
      </c>
      <c r="N22" s="6" t="s">
        <v>17</v>
      </c>
      <c r="O22" s="6"/>
      <c r="P22" s="6"/>
      <c r="R22" t="s">
        <v>21</v>
      </c>
      <c r="S22" s="2" t="s">
        <v>25</v>
      </c>
      <c r="T22" t="s">
        <v>20</v>
      </c>
      <c r="V22" s="10" t="s">
        <v>18</v>
      </c>
      <c r="W22" s="10"/>
      <c r="X22" s="10"/>
      <c r="Y22" s="10"/>
      <c r="AA22" t="s">
        <v>22</v>
      </c>
      <c r="AB22" s="2" t="s">
        <v>25</v>
      </c>
      <c r="AC22" t="s">
        <v>20</v>
      </c>
    </row>
    <row r="23" spans="2:29" x14ac:dyDescent="0.25">
      <c r="B23">
        <f t="array" ref="B23:B27">TRANSPOSE(B8:F8)</f>
        <v>5.9410864836193511E-2</v>
      </c>
      <c r="D23" s="5">
        <v>7.2069728881758777E-2</v>
      </c>
      <c r="E23" s="5">
        <v>0.6208196487741714</v>
      </c>
      <c r="F23" s="5">
        <v>1.2985361851277522E-2</v>
      </c>
      <c r="G23" s="5">
        <v>0.96225444282040873</v>
      </c>
      <c r="H23" s="5">
        <v>0.71822501199728495</v>
      </c>
      <c r="J23">
        <f t="array" ref="J23:J25">MMULT(D23:H25,B23:B27)</f>
        <v>1.0213074219586495</v>
      </c>
      <c r="K23">
        <f>J23+O9</f>
        <v>1.675896689626768</v>
      </c>
      <c r="L23">
        <f>(2/(1+EXP(-K23)))-1</f>
        <v>0.68472084072794948</v>
      </c>
      <c r="N23" s="6">
        <v>0.79446962294309154</v>
      </c>
      <c r="O23" s="6">
        <v>0.96650572243745936</v>
      </c>
      <c r="P23" s="6">
        <v>4.3175868058198952E-2</v>
      </c>
      <c r="R23">
        <f t="array" ref="R23:R26">MMULT(N23:P26,L23:L25)</f>
        <v>1.0374002082974636</v>
      </c>
      <c r="S23">
        <f>R23+T9</f>
        <v>1.4740511312014688</v>
      </c>
      <c r="T23">
        <f>(2/(1+EXP(-S23)))-1</f>
        <v>0.62734471448967066</v>
      </c>
      <c r="V23" s="10">
        <v>0.18365004980539923</v>
      </c>
      <c r="W23" s="10">
        <v>0.19524130737707024</v>
      </c>
      <c r="X23" s="10">
        <v>0.15184366699514462</v>
      </c>
      <c r="Y23" s="10">
        <v>0.534845737641507</v>
      </c>
      <c r="AA23">
        <f t="array" ref="AA23:AA24">MMULT(V23:Y24,T23:T26)</f>
        <v>0.70858175064305851</v>
      </c>
      <c r="AB23">
        <f>AA23+Z9</f>
        <v>0.96752471134552109</v>
      </c>
      <c r="AC23">
        <f>(2/(1+EXP(-AB23)))-1</f>
        <v>0.44925169085436423</v>
      </c>
    </row>
    <row r="24" spans="2:29" x14ac:dyDescent="0.25">
      <c r="B24">
        <v>8.662365111871817E-2</v>
      </c>
      <c r="D24" s="5">
        <v>0.23859697665847057</v>
      </c>
      <c r="E24" s="5">
        <v>0.89760388937774727</v>
      </c>
      <c r="F24" s="5">
        <v>0.55221507014079452</v>
      </c>
      <c r="G24" s="5">
        <v>0.28493075409431046</v>
      </c>
      <c r="H24" s="5">
        <v>0.3477005674065442</v>
      </c>
      <c r="J24">
        <v>0.86897611656904972</v>
      </c>
      <c r="K24">
        <f t="shared" ref="K24:K25" si="0">J24+O10</f>
        <v>1.0600186968103678</v>
      </c>
      <c r="L24">
        <f t="shared" ref="L24:L25" si="1">(2/(1+EXP(-K24)))-1</f>
        <v>0.48538823654245156</v>
      </c>
      <c r="N24" s="6">
        <v>0.66239889309748268</v>
      </c>
      <c r="O24" s="6">
        <v>0.59175108172930013</v>
      </c>
      <c r="P24" s="6">
        <v>0.584313978752523</v>
      </c>
      <c r="R24">
        <v>1.0693741757103288</v>
      </c>
      <c r="S24">
        <f t="shared" ref="S24:S26" si="2">R24+T10</f>
        <v>1.1831729278786647</v>
      </c>
      <c r="T24">
        <f t="shared" ref="T24:T26" si="3">(2/(1+EXP(-S24)))-1</f>
        <v>0.53103564993599361</v>
      </c>
      <c r="V24" s="10">
        <v>5.5112129019628475E-2</v>
      </c>
      <c r="W24" s="10">
        <v>0.99945717952986912</v>
      </c>
      <c r="X24" s="10">
        <v>4.0759425210565414E-2</v>
      </c>
      <c r="Y24" s="10">
        <v>0.37577583067099563</v>
      </c>
      <c r="AA24">
        <v>0.86240697773988217</v>
      </c>
      <c r="AB24">
        <f>AA24+Z10</f>
        <v>1.614029905116714</v>
      </c>
      <c r="AC24">
        <f>(2/(1+EXP(-AB24)))-1</f>
        <v>0.66794026849488453</v>
      </c>
    </row>
    <row r="25" spans="2:29" x14ac:dyDescent="0.25">
      <c r="B25">
        <v>0.80628485648225834</v>
      </c>
      <c r="D25" s="5">
        <v>0.69416216045725343</v>
      </c>
      <c r="E25" s="5">
        <v>0.66878236913689115</v>
      </c>
      <c r="F25" s="5">
        <v>0.16227525606971605</v>
      </c>
      <c r="G25" s="5">
        <v>0.37302318435580695</v>
      </c>
      <c r="H25" s="5">
        <v>0.89152277961380821</v>
      </c>
      <c r="J25">
        <v>0.82493405230391048</v>
      </c>
      <c r="K25">
        <f t="shared" si="0"/>
        <v>1.2725162041086973</v>
      </c>
      <c r="L25">
        <f t="shared" si="1"/>
        <v>0.56234635255551857</v>
      </c>
      <c r="N25" s="6">
        <v>0.53591486081519757</v>
      </c>
      <c r="O25" s="6">
        <v>0.68534098031323021</v>
      </c>
      <c r="P25" s="6">
        <v>0.96611727859371399</v>
      </c>
      <c r="R25">
        <v>1.2429010516785368</v>
      </c>
      <c r="S25">
        <f t="shared" si="2"/>
        <v>1.7840973776388047</v>
      </c>
      <c r="T25">
        <f t="shared" si="3"/>
        <v>0.71240414405354358</v>
      </c>
    </row>
    <row r="26" spans="2:29" x14ac:dyDescent="0.25">
      <c r="B26">
        <v>0.71553734634638888</v>
      </c>
      <c r="N26" s="6">
        <v>0.1847450435700192</v>
      </c>
      <c r="O26" s="6">
        <v>0.59070895620887587</v>
      </c>
      <c r="P26" s="6">
        <v>0.67047211955720909</v>
      </c>
      <c r="R26">
        <v>0.79025951104080772</v>
      </c>
      <c r="S26">
        <f t="shared" si="2"/>
        <v>1.7878182417279085</v>
      </c>
      <c r="T26">
        <f t="shared" si="3"/>
        <v>0.71331915645672317</v>
      </c>
    </row>
    <row r="27" spans="2:29" x14ac:dyDescent="0.25">
      <c r="B27">
        <v>0.36791971432045922</v>
      </c>
    </row>
    <row r="30" spans="2:29" x14ac:dyDescent="0.25">
      <c r="B30" t="str">
        <f>AA22</f>
        <v>L3_out</v>
      </c>
      <c r="D30" t="s">
        <v>12</v>
      </c>
      <c r="E30" t="s">
        <v>23</v>
      </c>
    </row>
    <row r="31" spans="2:29" x14ac:dyDescent="0.25">
      <c r="B31">
        <v>0.53893483117383423</v>
      </c>
      <c r="D31">
        <v>1</v>
      </c>
      <c r="E31">
        <f>(D31-B31)*(0.5*(1+(2/(1+EXP(-B31)))-1)*(1-((2/(1+EXP(-B31)))-1)))</f>
        <v>0.21457120601842705</v>
      </c>
    </row>
    <row r="32" spans="2:29" x14ac:dyDescent="0.25">
      <c r="B32">
        <v>0.76813535037781477</v>
      </c>
      <c r="D32">
        <v>-1</v>
      </c>
      <c r="E32">
        <f>(D32-B32)*(0.5*(1+(2/(1+EXP(-B32)))-1)*(1-((2/(1+EXP(-B32)))-1)))</f>
        <v>-0.76548951602982596</v>
      </c>
    </row>
    <row r="36" spans="1:20" x14ac:dyDescent="0.25">
      <c r="B36" t="s">
        <v>27</v>
      </c>
    </row>
    <row r="37" spans="1:20" x14ac:dyDescent="0.25">
      <c r="A37" t="s">
        <v>18</v>
      </c>
      <c r="B37" t="s">
        <v>29</v>
      </c>
      <c r="L37" t="s">
        <v>42</v>
      </c>
    </row>
    <row r="38" spans="1:20" x14ac:dyDescent="0.25">
      <c r="B38" t="s">
        <v>28</v>
      </c>
      <c r="C38">
        <v>1E-3</v>
      </c>
    </row>
    <row r="39" spans="1:20" x14ac:dyDescent="0.25">
      <c r="B39" s="10"/>
      <c r="C39" s="11"/>
      <c r="D39" s="11"/>
      <c r="E39" s="11"/>
      <c r="F39" s="9" t="s">
        <v>34</v>
      </c>
      <c r="G39" s="9"/>
      <c r="H39" s="10"/>
      <c r="I39" s="10" t="s">
        <v>35</v>
      </c>
      <c r="J39" s="10"/>
      <c r="K39" s="10"/>
      <c r="L39" s="10"/>
      <c r="M39" s="10"/>
      <c r="N39" s="10"/>
      <c r="O39" s="10" t="s">
        <v>39</v>
      </c>
      <c r="P39" s="10"/>
      <c r="Q39" s="10"/>
      <c r="R39" s="10"/>
      <c r="S39" s="10"/>
      <c r="T39" s="10"/>
    </row>
    <row r="40" spans="1:20" x14ac:dyDescent="0.25">
      <c r="B40" s="9" t="str">
        <f t="shared" ref="B40" si="4">E30</f>
        <v>error</v>
      </c>
      <c r="C40" s="9"/>
      <c r="D40" s="11" t="s">
        <v>30</v>
      </c>
      <c r="E40" s="11"/>
      <c r="F40" s="11" t="s">
        <v>13</v>
      </c>
      <c r="G40" s="10" t="s">
        <v>14</v>
      </c>
      <c r="H40" s="10"/>
      <c r="I40" s="10"/>
      <c r="J40" s="10"/>
      <c r="K40" s="10"/>
      <c r="L40" s="10"/>
      <c r="M40" s="10"/>
      <c r="N40" s="10"/>
      <c r="O40" s="10" t="str">
        <f t="array" ref="O40:S41">TRANSPOSE(F40:G44)</f>
        <v>neuron 1</v>
      </c>
      <c r="P40" s="10">
        <v>0.13461011197733441</v>
      </c>
      <c r="Q40" s="10">
        <v>0.1139449598455454</v>
      </c>
      <c r="R40" s="10">
        <v>0.15286141636209408</v>
      </c>
      <c r="S40" s="10">
        <v>0.15305775167696614</v>
      </c>
      <c r="T40" s="10"/>
    </row>
    <row r="41" spans="1:20" x14ac:dyDescent="0.25">
      <c r="B41" s="10">
        <f t="shared" ref="B41:B42" si="5">E31</f>
        <v>0.21457120601842705</v>
      </c>
      <c r="C41" s="10"/>
      <c r="D41" s="10">
        <f t="shared" ref="D41:D44" si="6">T23</f>
        <v>0.62734471448967066</v>
      </c>
      <c r="E41" s="10"/>
      <c r="F41" s="10">
        <f t="array" ref="F41:F44">MMULT(D41:D44,B41)</f>
        <v>0.13461011197733441</v>
      </c>
      <c r="G41" s="10">
        <f t="array" ref="G41:G44">MMULT(D41:D44,B42)</f>
        <v>-0.48022580187856734</v>
      </c>
      <c r="H41" s="10"/>
      <c r="I41" s="10">
        <f t="array" ref="I41:I44">MMULT(B47:C50,B41:B42)</f>
        <v>-2.7817442985200169E-3</v>
      </c>
      <c r="J41" s="10"/>
      <c r="K41" s="10"/>
      <c r="L41" s="10"/>
      <c r="M41" s="10"/>
      <c r="N41" s="10"/>
      <c r="O41" s="10" t="str">
        <v>neuron 2</v>
      </c>
      <c r="P41" s="10">
        <v>-0.48022580187856734</v>
      </c>
      <c r="Q41" s="10">
        <v>-0.40650222266408781</v>
      </c>
      <c r="R41" s="10">
        <v>-0.54533790344918953</v>
      </c>
      <c r="S41" s="10">
        <v>-0.5460383358508607</v>
      </c>
      <c r="T41" s="10"/>
    </row>
    <row r="42" spans="1:20" x14ac:dyDescent="0.25">
      <c r="B42" s="10">
        <f t="shared" si="5"/>
        <v>-0.76548951602982596</v>
      </c>
      <c r="C42" s="10"/>
      <c r="D42" s="10">
        <f t="shared" si="6"/>
        <v>0.53103564993599361</v>
      </c>
      <c r="E42" s="10"/>
      <c r="F42" s="10">
        <v>0.1139449598455454</v>
      </c>
      <c r="G42" s="10">
        <v>-0.40650222266408781</v>
      </c>
      <c r="H42" s="10"/>
      <c r="I42" s="10">
        <v>-0.723180829862342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25">
      <c r="B43" s="10"/>
      <c r="C43" s="10"/>
      <c r="D43" s="10">
        <f t="shared" si="6"/>
        <v>0.71240414405354358</v>
      </c>
      <c r="E43" s="10"/>
      <c r="F43" s="10">
        <v>0.15286141636209408</v>
      </c>
      <c r="G43" s="10">
        <v>-0.54533790344918953</v>
      </c>
      <c r="H43" s="10"/>
      <c r="I43" s="10">
        <v>1.3803660753190054E-3</v>
      </c>
      <c r="J43" s="10"/>
      <c r="K43" s="10"/>
      <c r="L43" s="10"/>
      <c r="M43" s="10"/>
      <c r="N43" s="10"/>
      <c r="O43" s="10" t="s">
        <v>43</v>
      </c>
      <c r="P43" s="10"/>
      <c r="Q43" s="10"/>
      <c r="R43" s="10"/>
      <c r="S43" s="10"/>
      <c r="T43" s="10" t="s">
        <v>44</v>
      </c>
    </row>
    <row r="44" spans="1:20" x14ac:dyDescent="0.25">
      <c r="B44" s="10"/>
      <c r="C44" s="10"/>
      <c r="D44" s="10">
        <f t="shared" si="6"/>
        <v>0.71331915645672317</v>
      </c>
      <c r="E44" s="10"/>
      <c r="F44" s="10">
        <v>0.15305775167696614</v>
      </c>
      <c r="G44" s="10">
        <v>-0.5460383358508607</v>
      </c>
      <c r="H44" s="10"/>
      <c r="I44" s="10">
        <v>-0.17288996379649291</v>
      </c>
      <c r="J44" s="10"/>
      <c r="K44" s="10"/>
      <c r="L44" s="10"/>
      <c r="M44" s="10"/>
      <c r="N44" s="10"/>
      <c r="O44" s="10" t="s">
        <v>13</v>
      </c>
      <c r="P44" s="10">
        <f t="shared" ref="P44:S45" si="7">V23-($C$38*P40)</f>
        <v>0.18351543969342191</v>
      </c>
      <c r="Q44" s="10">
        <f t="shared" si="7"/>
        <v>0.1951273624172247</v>
      </c>
      <c r="R44" s="10">
        <f t="shared" si="7"/>
        <v>0.15169080557878253</v>
      </c>
      <c r="S44" s="10">
        <f t="shared" si="7"/>
        <v>0.53469267988983005</v>
      </c>
      <c r="T44" s="10">
        <f>Z9-($C$38*B41)</f>
        <v>0.25872838949644417</v>
      </c>
    </row>
    <row r="45" spans="1:20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 t="s">
        <v>14</v>
      </c>
      <c r="P45" s="10">
        <f t="shared" si="7"/>
        <v>5.559235482150704E-2</v>
      </c>
      <c r="Q45" s="10">
        <f t="shared" si="7"/>
        <v>0.99986368175253326</v>
      </c>
      <c r="R45" s="10">
        <f t="shared" si="7"/>
        <v>4.1304763114014605E-2</v>
      </c>
      <c r="S45" s="10">
        <f t="shared" si="7"/>
        <v>0.3763218690068465</v>
      </c>
      <c r="T45" s="10">
        <f>Z10-($C$38*B42)</f>
        <v>0.75238841689286162</v>
      </c>
    </row>
    <row r="46" spans="1:20" x14ac:dyDescent="0.25">
      <c r="B46" s="10" t="s">
        <v>33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B47" s="10">
        <f t="array" ref="B47:C50">TRANSPOSE(V23:Y24)</f>
        <v>0.18365004980539923</v>
      </c>
      <c r="C47" s="10">
        <v>5.5112129019628475E-2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B48" s="10">
        <v>0.19524130737707024</v>
      </c>
      <c r="C48" s="10">
        <v>0.99945717952986912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B49" s="10">
        <v>0.15184366699514462</v>
      </c>
      <c r="C49" s="10">
        <v>4.0759425210565414E-2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B50" s="10">
        <v>0.534845737641507</v>
      </c>
      <c r="C50" s="10">
        <v>0.37577583067099563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2" spans="1:20" x14ac:dyDescent="0.25">
      <c r="B52" s="6"/>
      <c r="C52" s="6"/>
      <c r="D52" s="6"/>
      <c r="E52" s="6"/>
      <c r="F52" s="6"/>
      <c r="G52" s="6"/>
      <c r="H52" s="6" t="s">
        <v>31</v>
      </c>
      <c r="I52" s="6"/>
      <c r="J52" s="6"/>
      <c r="K52" s="6"/>
      <c r="L52" s="6"/>
      <c r="M52" s="6" t="s">
        <v>32</v>
      </c>
      <c r="N52" s="6"/>
      <c r="O52" s="6" t="s">
        <v>45</v>
      </c>
      <c r="P52" s="6"/>
      <c r="Q52" s="6"/>
      <c r="R52" s="6"/>
      <c r="S52" s="6"/>
    </row>
    <row r="53" spans="1:20" x14ac:dyDescent="0.25">
      <c r="A53" t="s">
        <v>17</v>
      </c>
      <c r="B53" s="6" t="s">
        <v>23</v>
      </c>
      <c r="C53" s="6" t="s">
        <v>38</v>
      </c>
      <c r="D53" s="6" t="s">
        <v>39</v>
      </c>
      <c r="E53" s="6"/>
      <c r="F53" s="6" t="s">
        <v>36</v>
      </c>
      <c r="G53" s="6"/>
      <c r="H53" s="6" t="s">
        <v>13</v>
      </c>
      <c r="I53" s="6" t="s">
        <v>14</v>
      </c>
      <c r="J53" s="6" t="s">
        <v>15</v>
      </c>
      <c r="K53" s="6" t="s">
        <v>16</v>
      </c>
      <c r="L53" s="6"/>
      <c r="M53" s="6"/>
      <c r="N53" s="6"/>
      <c r="O53" s="6" t="s">
        <v>39</v>
      </c>
      <c r="P53" s="6"/>
      <c r="Q53" s="6"/>
      <c r="R53" s="6"/>
      <c r="S53" s="6"/>
    </row>
    <row r="54" spans="1:20" x14ac:dyDescent="0.25">
      <c r="B54" s="6">
        <f t="shared" ref="B54:B57" si="8">I41</f>
        <v>-2.7817442985200169E-3</v>
      </c>
      <c r="C54" s="6">
        <f>(0.5*(1+(2/(1+EXP(-T23)))-1)*(1-((2/(1+EXP(-T23)))-1)))</f>
        <v>0.45386059295746106</v>
      </c>
      <c r="D54" s="6">
        <f>B54*C54</f>
        <v>-1.2625241167823315E-3</v>
      </c>
      <c r="E54" s="6"/>
      <c r="F54" s="6">
        <f>L23</f>
        <v>0.68472084072794948</v>
      </c>
      <c r="G54" s="6"/>
      <c r="H54" s="6">
        <f t="array" ref="H54:H56">MMULT(F54:F56,D54)</f>
        <v>-8.6447657468250989E-4</v>
      </c>
      <c r="I54" s="6">
        <f t="array" ref="I54:I56">MMULT(F54:F56,D55)</f>
        <v>-0.23092234166858447</v>
      </c>
      <c r="J54" s="6">
        <f t="array" ref="J54:J56">MMULT(F54:F56,D56)</f>
        <v>4.1735138868766202E-4</v>
      </c>
      <c r="K54" s="6">
        <f t="array" ref="K54:K56">MMULT(F54:F56,D57)</f>
        <v>-5.2256634586441017E-2</v>
      </c>
      <c r="L54" s="6"/>
      <c r="M54" s="6">
        <f t="array" ref="M54:M56">MMULT(B61:E63,D54:D57)</f>
        <v>-0.23817004480222842</v>
      </c>
      <c r="N54" s="6"/>
      <c r="O54" s="6" t="str">
        <f t="array" ref="O54:R57">TRANSPOSE(H53:K56)</f>
        <v>neuron 1</v>
      </c>
      <c r="P54" s="6">
        <v>-8.6447657468250989E-4</v>
      </c>
      <c r="Q54" s="6">
        <v>-6.1281435463729202E-4</v>
      </c>
      <c r="R54" s="6">
        <v>-7.0997583208592171E-4</v>
      </c>
      <c r="S54" s="6"/>
    </row>
    <row r="55" spans="1:20" x14ac:dyDescent="0.25">
      <c r="B55" s="6">
        <f t="shared" si="8"/>
        <v>-0.723180829862342</v>
      </c>
      <c r="C55" s="6">
        <f t="shared" ref="C55:C57" si="9">(0.5*(1+(2/(1+EXP(-T24)))-1)*(1-((2/(1+EXP(-T24)))-1)))</f>
        <v>0.4663430415397844</v>
      </c>
      <c r="D55" s="6">
        <f t="shared" ref="D55:D57" si="10">B55*C55</f>
        <v>-0.33725034778126989</v>
      </c>
      <c r="E55" s="6"/>
      <c r="F55" s="6">
        <f>L24</f>
        <v>0.48538823654245156</v>
      </c>
      <c r="G55" s="6"/>
      <c r="H55" s="6">
        <v>-6.1281435463729202E-4</v>
      </c>
      <c r="I55" s="6">
        <v>-0.16369735158287907</v>
      </c>
      <c r="J55" s="6">
        <v>2.9585408026763246E-4</v>
      </c>
      <c r="K55" s="6">
        <v>-3.7043937033652684E-2</v>
      </c>
      <c r="L55" s="6"/>
      <c r="M55" s="6">
        <v>-0.24545258607464249</v>
      </c>
      <c r="N55" s="6"/>
      <c r="O55" s="6" t="str">
        <v>neuron 2</v>
      </c>
      <c r="P55" s="6">
        <v>-0.23092234166858447</v>
      </c>
      <c r="Q55" s="6">
        <v>-0.16369735158287907</v>
      </c>
      <c r="R55" s="6">
        <v>-0.18965150297287725</v>
      </c>
      <c r="S55" s="6"/>
    </row>
    <row r="56" spans="1:20" x14ac:dyDescent="0.25">
      <c r="B56" s="6">
        <f t="shared" si="8"/>
        <v>1.3803660753190054E-3</v>
      </c>
      <c r="C56" s="6">
        <f t="shared" si="9"/>
        <v>0.44156438654112184</v>
      </c>
      <c r="D56" s="6">
        <f t="shared" si="10"/>
        <v>6.0952049925041261E-4</v>
      </c>
      <c r="E56" s="6"/>
      <c r="F56" s="6">
        <f>L25</f>
        <v>0.56234635255551857</v>
      </c>
      <c r="G56" s="6"/>
      <c r="H56" s="6">
        <v>-7.0997583208592171E-4</v>
      </c>
      <c r="I56" s="6">
        <v>-0.18965150297287725</v>
      </c>
      <c r="J56" s="6">
        <v>3.4276162956128821E-4</v>
      </c>
      <c r="K56" s="6">
        <v>-4.2917238834544721E-2</v>
      </c>
      <c r="L56" s="6"/>
      <c r="M56" s="6">
        <v>-0.24769493324269209</v>
      </c>
      <c r="N56" s="6"/>
      <c r="O56" s="6" t="str">
        <v>neuron 3</v>
      </c>
      <c r="P56" s="6">
        <v>4.1735138868766202E-4</v>
      </c>
      <c r="Q56" s="6">
        <v>2.9585408026763246E-4</v>
      </c>
      <c r="R56" s="6">
        <v>3.4276162956128821E-4</v>
      </c>
      <c r="S56" s="6"/>
    </row>
    <row r="57" spans="1:20" x14ac:dyDescent="0.25">
      <c r="B57" s="6">
        <f t="shared" si="8"/>
        <v>-0.17288996379649291</v>
      </c>
      <c r="C57" s="6">
        <f t="shared" si="9"/>
        <v>0.4414262007487102</v>
      </c>
      <c r="D57" s="6">
        <f t="shared" si="10"/>
        <v>-7.6318159866267915E-2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 t="str">
        <v>neuron 4</v>
      </c>
      <c r="P57" s="6">
        <v>-5.2256634586441017E-2</v>
      </c>
      <c r="Q57" s="6">
        <v>-3.7043937033652684E-2</v>
      </c>
      <c r="R57" s="6">
        <v>-4.2917238834544721E-2</v>
      </c>
      <c r="S57" s="6"/>
    </row>
    <row r="58" spans="1:20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20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 t="s">
        <v>43</v>
      </c>
      <c r="P59" s="6"/>
      <c r="Q59" s="6"/>
      <c r="R59" s="6"/>
      <c r="S59" s="6" t="s">
        <v>44</v>
      </c>
    </row>
    <row r="60" spans="1:20" x14ac:dyDescent="0.25">
      <c r="B60" s="6" t="s">
        <v>37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 t="s">
        <v>13</v>
      </c>
      <c r="P60" s="6">
        <f>N23-($C$38*P54)</f>
        <v>0.79447048741966619</v>
      </c>
      <c r="Q60" s="6">
        <f t="shared" ref="Q60:R60" si="11">O23-($C$38*Q54)</f>
        <v>0.96650633525181395</v>
      </c>
      <c r="R60" s="6">
        <f t="shared" si="11"/>
        <v>4.3176578034031035E-2</v>
      </c>
      <c r="S60" s="6">
        <f>T9-($C$38*B54)</f>
        <v>0.43665370464830372</v>
      </c>
    </row>
    <row r="61" spans="1:20" x14ac:dyDescent="0.25">
      <c r="B61" s="6">
        <f t="array" ref="B61:E63">TRANSPOSE(N23:P26)</f>
        <v>0.79446962294309154</v>
      </c>
      <c r="C61" s="6">
        <v>0.66239889309748268</v>
      </c>
      <c r="D61" s="6">
        <v>0.53591486081519757</v>
      </c>
      <c r="E61" s="6">
        <v>0.1847450435700192</v>
      </c>
      <c r="F61" s="6"/>
      <c r="G61" s="6"/>
      <c r="H61" s="6"/>
      <c r="I61" s="6"/>
      <c r="J61" s="6"/>
      <c r="K61" s="6"/>
      <c r="L61" s="6"/>
      <c r="M61" s="6"/>
      <c r="N61" s="6"/>
      <c r="O61" s="6" t="s">
        <v>14</v>
      </c>
      <c r="P61" s="6">
        <f>N24-($C$38*P55)</f>
        <v>0.66262981543915123</v>
      </c>
      <c r="Q61" s="6">
        <f t="shared" ref="Q61:Q63" si="12">O24-($C$38*Q55)</f>
        <v>0.59191477908088297</v>
      </c>
      <c r="R61" s="6">
        <f t="shared" ref="R61:R63" si="13">P24-($C$38*R55)</f>
        <v>0.5845036302554959</v>
      </c>
      <c r="S61" s="6">
        <f t="shared" ref="S61:S63" si="14">T10-($C$38*B55)</f>
        <v>0.11452193299819824</v>
      </c>
    </row>
    <row r="62" spans="1:20" x14ac:dyDescent="0.25">
      <c r="B62" s="6">
        <v>0.96650572243745936</v>
      </c>
      <c r="C62" s="6">
        <v>0.59175108172930013</v>
      </c>
      <c r="D62" s="6">
        <v>0.68534098031323021</v>
      </c>
      <c r="E62" s="6">
        <v>0.59070895620887587</v>
      </c>
      <c r="F62" s="6"/>
      <c r="G62" s="6"/>
      <c r="H62" s="6"/>
      <c r="I62" s="6"/>
      <c r="J62" s="6"/>
      <c r="K62" s="6"/>
      <c r="L62" s="6"/>
      <c r="M62" s="6"/>
      <c r="N62" s="6"/>
      <c r="O62" s="6" t="s">
        <v>15</v>
      </c>
      <c r="P62" s="6">
        <f t="shared" ref="P62:P63" si="15">N25-($C$38*P56)</f>
        <v>0.5359144434638089</v>
      </c>
      <c r="Q62" s="6">
        <f t="shared" si="12"/>
        <v>0.68534068445914997</v>
      </c>
      <c r="R62" s="6">
        <f t="shared" si="13"/>
        <v>0.96611693583208447</v>
      </c>
      <c r="S62" s="6">
        <f t="shared" si="14"/>
        <v>0.54119494559419268</v>
      </c>
    </row>
    <row r="63" spans="1:20" x14ac:dyDescent="0.25">
      <c r="B63" s="6">
        <v>4.3175868058198952E-2</v>
      </c>
      <c r="C63" s="6">
        <v>0.584313978752523</v>
      </c>
      <c r="D63" s="6">
        <v>0.96611727859371399</v>
      </c>
      <c r="E63" s="6">
        <v>0.67047211955720909</v>
      </c>
      <c r="F63" s="6"/>
      <c r="G63" s="6"/>
      <c r="H63" s="6"/>
      <c r="I63" s="6"/>
      <c r="J63" s="6"/>
      <c r="K63" s="6"/>
      <c r="L63" s="6"/>
      <c r="M63" s="6"/>
      <c r="N63" s="6"/>
      <c r="O63" s="6" t="s">
        <v>16</v>
      </c>
      <c r="P63" s="6">
        <f t="shared" si="15"/>
        <v>0.18479730020460564</v>
      </c>
      <c r="Q63" s="6">
        <f t="shared" si="12"/>
        <v>0.5907460001459095</v>
      </c>
      <c r="R63" s="6">
        <f t="shared" si="13"/>
        <v>0.67051503679604363</v>
      </c>
      <c r="S63" s="6">
        <f t="shared" si="14"/>
        <v>0.99773162065089716</v>
      </c>
    </row>
    <row r="65" spans="1:21" x14ac:dyDescent="0.25">
      <c r="H65" t="s">
        <v>31</v>
      </c>
      <c r="L65" t="s">
        <v>32</v>
      </c>
      <c r="O65" t="s">
        <v>41</v>
      </c>
    </row>
    <row r="66" spans="1:21" x14ac:dyDescent="0.25">
      <c r="A66" s="12" t="s">
        <v>11</v>
      </c>
      <c r="B66" s="12" t="s">
        <v>23</v>
      </c>
      <c r="C66" s="12" t="s">
        <v>38</v>
      </c>
      <c r="D66" s="12" t="s">
        <v>39</v>
      </c>
      <c r="E66" s="12"/>
      <c r="F66" s="12"/>
      <c r="G66" s="12"/>
      <c r="H66" s="12" t="s">
        <v>13</v>
      </c>
      <c r="I66" s="12" t="s">
        <v>14</v>
      </c>
      <c r="J66" s="12" t="s">
        <v>15</v>
      </c>
      <c r="K66" s="12"/>
      <c r="L66" s="12"/>
      <c r="M66" s="12"/>
      <c r="N66" s="12"/>
      <c r="O66" s="12" t="s">
        <v>39</v>
      </c>
      <c r="P66" s="12"/>
      <c r="Q66" s="12"/>
      <c r="R66" s="12"/>
      <c r="S66" s="12"/>
      <c r="T66" s="12"/>
      <c r="U66" s="12"/>
    </row>
    <row r="67" spans="1:21" x14ac:dyDescent="0.25">
      <c r="A67" s="12"/>
      <c r="B67" s="12">
        <f t="shared" ref="B67:B69" si="16">M54</f>
        <v>-0.23817004480222842</v>
      </c>
      <c r="C67" s="12">
        <f>(0.5*(1+(2/(1+EXP(-L23)))-1)*(1-((2/(1+EXP(-L23)))-1)))</f>
        <v>0.44568750699291537</v>
      </c>
      <c r="D67" s="12">
        <f>C67*B67</f>
        <v>-0.10614941350829615</v>
      </c>
      <c r="E67" s="12"/>
      <c r="F67" s="12">
        <f t="shared" ref="F67:F71" si="17">B23</f>
        <v>5.9410864836193511E-2</v>
      </c>
      <c r="G67" s="12"/>
      <c r="H67" s="12">
        <f t="array" ref="H67:H71">MMULT(F67:F71,D67)</f>
        <v>-6.306428458382596E-3</v>
      </c>
      <c r="I67" s="12">
        <f t="array" ref="I67:I71">MMULT(F67:F71,D68)</f>
        <v>-6.8781334137480339E-3</v>
      </c>
      <c r="J67" s="12">
        <f t="array" ref="J67:J71">MMULT(F67:F71,D69)</f>
        <v>-6.805522685582906E-3</v>
      </c>
      <c r="K67" s="12"/>
      <c r="L67" s="12">
        <f t="array" ref="L67:L71">MMULT(B75:D79,D67:D69)</f>
        <v>-0.1147894543540153</v>
      </c>
      <c r="M67" s="12"/>
      <c r="N67" s="12"/>
      <c r="O67" s="12" t="str">
        <f t="array" ref="O67:T69">TRANSPOSE(H66:J71)</f>
        <v>neuron 1</v>
      </c>
      <c r="P67" s="12">
        <v>-6.306428458382596E-3</v>
      </c>
      <c r="Q67" s="12">
        <v>-9.1950497621991964E-3</v>
      </c>
      <c r="R67" s="12">
        <v>-8.5586664636212464E-2</v>
      </c>
      <c r="S67" s="12">
        <v>-7.5953869657951756E-2</v>
      </c>
      <c r="T67" s="12">
        <v>-3.9054461893256613E-2</v>
      </c>
      <c r="U67" s="12"/>
    </row>
    <row r="68" spans="1:21" x14ac:dyDescent="0.25">
      <c r="A68" s="12"/>
      <c r="B68" s="12">
        <f t="shared" si="16"/>
        <v>-0.24545258607464249</v>
      </c>
      <c r="C68" s="12">
        <f t="shared" ref="C68:C69" si="18">(0.5*(1+(2/(1+EXP(-L24)))-1)*(1-((2/(1+EXP(-L24)))-1)))</f>
        <v>0.47166875601437436</v>
      </c>
      <c r="D68" s="12">
        <f t="shared" ref="D68:D69" si="19">C68*B68</f>
        <v>-0.11577231593433777</v>
      </c>
      <c r="E68" s="12"/>
      <c r="F68" s="12">
        <f t="shared" si="17"/>
        <v>8.662365111871817E-2</v>
      </c>
      <c r="G68" s="12"/>
      <c r="H68" s="12">
        <v>-9.1950497621991964E-3</v>
      </c>
      <c r="I68" s="12">
        <v>-1.0028620704702092E-2</v>
      </c>
      <c r="J68" s="12">
        <v>-9.9227510729201912E-3</v>
      </c>
      <c r="K68" s="12"/>
      <c r="L68" s="12">
        <v>-0.24642643445162837</v>
      </c>
      <c r="M68" s="12"/>
      <c r="N68" s="12"/>
      <c r="O68" s="12" t="str">
        <v>neuron 2</v>
      </c>
      <c r="P68" s="12">
        <v>-6.8781334137480339E-3</v>
      </c>
      <c r="Q68" s="12">
        <v>-1.0028620704702092E-2</v>
      </c>
      <c r="R68" s="12">
        <v>-9.33454651377362E-2</v>
      </c>
      <c r="S68" s="12">
        <v>-8.2839415724031806E-2</v>
      </c>
      <c r="T68" s="12">
        <v>-4.2594917404779505E-2</v>
      </c>
      <c r="U68" s="12"/>
    </row>
    <row r="69" spans="1:21" x14ac:dyDescent="0.25">
      <c r="A69" s="12"/>
      <c r="B69" s="12">
        <f t="shared" si="16"/>
        <v>-0.24769493324269209</v>
      </c>
      <c r="C69" s="12">
        <f t="shared" si="18"/>
        <v>0.46246459365192072</v>
      </c>
      <c r="D69" s="12">
        <f t="shared" si="19"/>
        <v>-0.11455013665172123</v>
      </c>
      <c r="E69" s="12"/>
      <c r="F69" s="12">
        <f t="shared" si="17"/>
        <v>0.80628485648225834</v>
      </c>
      <c r="G69" s="12"/>
      <c r="H69" s="12">
        <v>-8.5586664636212464E-2</v>
      </c>
      <c r="I69" s="12">
        <v>-9.33454651377362E-2</v>
      </c>
      <c r="J69" s="12">
        <v>-9.2360040490256132E-2</v>
      </c>
      <c r="K69" s="12"/>
      <c r="L69" s="12">
        <v>-8.3898258866727693E-2</v>
      </c>
      <c r="M69" s="12"/>
      <c r="N69" s="12"/>
      <c r="O69" s="12" t="str">
        <v>neuron 3</v>
      </c>
      <c r="P69" s="12">
        <v>-6.805522685582906E-3</v>
      </c>
      <c r="Q69" s="12">
        <v>-9.9227510729201912E-3</v>
      </c>
      <c r="R69" s="12">
        <v>-9.2360040490256132E-2</v>
      </c>
      <c r="S69" s="12">
        <v>-8.1964900803388835E-2</v>
      </c>
      <c r="T69" s="12">
        <v>-4.2145253552270841E-2</v>
      </c>
      <c r="U69" s="12"/>
    </row>
    <row r="70" spans="1:21" x14ac:dyDescent="0.25">
      <c r="A70" s="12"/>
      <c r="B70" s="12"/>
      <c r="C70" s="12"/>
      <c r="D70" s="12"/>
      <c r="E70" s="12"/>
      <c r="F70" s="12">
        <f t="shared" si="17"/>
        <v>0.71553734634638888</v>
      </c>
      <c r="G70" s="12"/>
      <c r="H70" s="12">
        <v>-7.5953869657951756E-2</v>
      </c>
      <c r="I70" s="12">
        <v>-8.2839415724031806E-2</v>
      </c>
      <c r="J70" s="12">
        <v>-8.1964900803388835E-2</v>
      </c>
      <c r="K70" s="12"/>
      <c r="L70" s="12">
        <v>-0.17785969477577218</v>
      </c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5">
      <c r="A71" s="12"/>
      <c r="B71" s="12"/>
      <c r="C71" s="12"/>
      <c r="D71" s="12"/>
      <c r="E71" s="12"/>
      <c r="F71" s="12">
        <f t="shared" si="17"/>
        <v>0.36791971432045922</v>
      </c>
      <c r="G71" s="12"/>
      <c r="H71" s="12">
        <v>-3.9054461893256613E-2</v>
      </c>
      <c r="I71" s="12">
        <v>-4.2594917404779505E-2</v>
      </c>
      <c r="J71" s="12">
        <v>-4.2145253552270841E-2</v>
      </c>
      <c r="K71" s="12"/>
      <c r="L71" s="12">
        <v>-0.2186173199637238</v>
      </c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 t="s">
        <v>43</v>
      </c>
      <c r="P72" s="12"/>
      <c r="Q72" s="12"/>
      <c r="R72" s="12"/>
      <c r="S72" s="12"/>
      <c r="T72" s="12"/>
      <c r="U72" s="12" t="s">
        <v>44</v>
      </c>
    </row>
    <row r="73" spans="1:2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13</v>
      </c>
      <c r="P73" s="12">
        <f>D23-($C$38*P67)</f>
        <v>7.2076035310217154E-2</v>
      </c>
      <c r="Q73" s="12">
        <f t="shared" ref="Q73:T73" si="20">E23-($C$38*Q67)</f>
        <v>0.62082884382393355</v>
      </c>
      <c r="R73" s="12">
        <f t="shared" si="20"/>
        <v>1.3070948515913734E-2</v>
      </c>
      <c r="S73" s="12">
        <f t="shared" si="20"/>
        <v>0.9623303966900667</v>
      </c>
      <c r="T73" s="12">
        <f t="shared" si="20"/>
        <v>0.71826406645917817</v>
      </c>
      <c r="U73" s="12">
        <f>O9-($C$38*B67)</f>
        <v>0.65482743771292051</v>
      </c>
    </row>
    <row r="74" spans="1:21" x14ac:dyDescent="0.25">
      <c r="A74" s="12"/>
      <c r="B74" s="12" t="s">
        <v>40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 t="s">
        <v>14</v>
      </c>
      <c r="P74" s="12">
        <f t="shared" ref="P74:P75" si="21">D24-($C$38*P68)</f>
        <v>0.23860385479188431</v>
      </c>
      <c r="Q74" s="12">
        <f t="shared" ref="Q74:Q75" si="22">E24-($C$38*Q68)</f>
        <v>0.89761391799845192</v>
      </c>
      <c r="R74" s="12">
        <f t="shared" ref="R74:R75" si="23">F24-($C$38*R68)</f>
        <v>0.55230841560593225</v>
      </c>
      <c r="S74" s="12">
        <f t="shared" ref="S74:S75" si="24">G24-($C$38*S68)</f>
        <v>0.28501359351003447</v>
      </c>
      <c r="T74" s="12">
        <f t="shared" ref="T74:T75" si="25">H24-($C$38*T68)</f>
        <v>0.34774316232394897</v>
      </c>
      <c r="U74" s="12">
        <f t="shared" ref="U74:U75" si="26">O10-($C$38*B68)</f>
        <v>0.19128803282739268</v>
      </c>
    </row>
    <row r="75" spans="1:21" x14ac:dyDescent="0.25">
      <c r="A75" s="12" t="s">
        <v>13</v>
      </c>
      <c r="B75" s="12">
        <f t="array" ref="B75:D79">TRANSPOSE(D23:H25)</f>
        <v>7.2069728881758777E-2</v>
      </c>
      <c r="C75" s="12">
        <v>0.23859697665847057</v>
      </c>
      <c r="D75" s="12">
        <v>0.69416216045725343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 t="s">
        <v>15</v>
      </c>
      <c r="P75" s="12">
        <f t="shared" si="21"/>
        <v>0.69416896597993905</v>
      </c>
      <c r="Q75" s="12">
        <f t="shared" si="22"/>
        <v>0.66879229188796407</v>
      </c>
      <c r="R75" s="12">
        <f t="shared" si="23"/>
        <v>0.16236761611020631</v>
      </c>
      <c r="S75" s="12">
        <f t="shared" si="24"/>
        <v>0.37310514925661031</v>
      </c>
      <c r="T75" s="12">
        <f t="shared" si="25"/>
        <v>0.8915649248673605</v>
      </c>
      <c r="U75" s="12">
        <f t="shared" si="26"/>
        <v>0.44782984673802945</v>
      </c>
    </row>
    <row r="76" spans="1:21" x14ac:dyDescent="0.25">
      <c r="A76" s="12" t="s">
        <v>14</v>
      </c>
      <c r="B76" s="12">
        <v>0.6208196487741714</v>
      </c>
      <c r="C76" s="12">
        <v>0.89760388937774727</v>
      </c>
      <c r="D76" s="12">
        <v>0.66878236913689115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5">
      <c r="A77" s="12" t="s">
        <v>15</v>
      </c>
      <c r="B77" s="12">
        <v>1.2985361851277522E-2</v>
      </c>
      <c r="C77" s="12">
        <v>0.55221507014079452</v>
      </c>
      <c r="D77" s="12">
        <v>0.16227525606971605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5">
      <c r="A78" s="12" t="s">
        <v>16</v>
      </c>
      <c r="B78" s="12">
        <v>0.96225444282040873</v>
      </c>
      <c r="C78" s="12">
        <v>0.28493075409431046</v>
      </c>
      <c r="D78" s="12">
        <v>0.37302318435580695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5">
      <c r="A79" s="12" t="s">
        <v>46</v>
      </c>
      <c r="B79" s="12">
        <v>0.71822501199728495</v>
      </c>
      <c r="C79" s="12">
        <v>0.3477005674065442</v>
      </c>
      <c r="D79" s="12">
        <v>0.89152277961380821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</sheetData>
  <mergeCells count="11">
    <mergeCell ref="J7:N8"/>
    <mergeCell ref="Q7:S8"/>
    <mergeCell ref="V7:Y8"/>
    <mergeCell ref="B40:C40"/>
    <mergeCell ref="F39:G39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Yusuf</dc:creator>
  <cp:lastModifiedBy>Achmad Yusuf</cp:lastModifiedBy>
  <dcterms:created xsi:type="dcterms:W3CDTF">2019-04-08T02:20:09Z</dcterms:created>
  <dcterms:modified xsi:type="dcterms:W3CDTF">2019-05-05T00:39:07Z</dcterms:modified>
</cp:coreProperties>
</file>