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OM" sheetId="1" r:id="rId1"/>
    <sheet name="SOM-2" sheetId="5" r:id="rId2"/>
    <sheet name="LVQ" sheetId="2" r:id="rId3"/>
    <sheet name="BP" sheetId="3" r:id="rId4"/>
    <sheet name="ELM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" i="4" l="1"/>
  <c r="J56" i="4"/>
  <c r="J57" i="4"/>
  <c r="J55" i="4"/>
  <c r="H55" i="4"/>
  <c r="H56" i="4"/>
  <c r="H57" i="4"/>
  <c r="H37" i="4"/>
  <c r="J33" i="4"/>
  <c r="J34" i="4"/>
  <c r="J35" i="4"/>
  <c r="J32" i="4"/>
  <c r="H33" i="4"/>
  <c r="H34" i="4"/>
  <c r="H35" i="4"/>
  <c r="H32" i="4"/>
  <c r="AG7" i="3" l="1"/>
  <c r="AA7" i="3"/>
  <c r="X7" i="3"/>
  <c r="T7" i="3"/>
  <c r="J7" i="3"/>
  <c r="E7" i="3"/>
  <c r="J11" i="2" l="1"/>
  <c r="J10" i="2"/>
  <c r="H9" i="2"/>
  <c r="H10" i="2"/>
  <c r="E10" i="5"/>
  <c r="D10" i="5"/>
  <c r="F10" i="5"/>
  <c r="C16" i="1"/>
  <c r="G40" i="1" l="1"/>
  <c r="F40" i="1"/>
  <c r="I39" i="1"/>
  <c r="H39" i="1"/>
  <c r="I38" i="1"/>
  <c r="H38" i="1"/>
  <c r="G37" i="1"/>
  <c r="F37" i="1"/>
  <c r="C36" i="1"/>
  <c r="B36" i="1"/>
  <c r="G35" i="1"/>
  <c r="F35" i="1"/>
  <c r="I34" i="1"/>
  <c r="H34" i="1"/>
  <c r="I33" i="1"/>
  <c r="H33" i="1"/>
  <c r="G32" i="1"/>
  <c r="F32" i="1"/>
  <c r="C31" i="1"/>
  <c r="B31" i="1"/>
  <c r="G2" i="1"/>
  <c r="H2" i="1" s="1"/>
  <c r="G30" i="1"/>
  <c r="F30" i="1"/>
  <c r="I29" i="1"/>
  <c r="H29" i="1"/>
  <c r="I28" i="1"/>
  <c r="H28" i="1"/>
  <c r="G27" i="1"/>
  <c r="F27" i="1"/>
  <c r="C26" i="1"/>
  <c r="B26" i="1"/>
  <c r="B16" i="1"/>
  <c r="B21" i="1"/>
  <c r="C21" i="1"/>
  <c r="F22" i="1"/>
  <c r="G22" i="1"/>
  <c r="H23" i="1"/>
  <c r="I23" i="1"/>
  <c r="I24" i="1"/>
  <c r="H24" i="1"/>
  <c r="F25" i="1"/>
  <c r="G25" i="1"/>
  <c r="F2" i="1"/>
  <c r="E2" i="1"/>
  <c r="G11" i="1"/>
  <c r="F11" i="1"/>
  <c r="E11" i="1"/>
  <c r="D11" i="1"/>
  <c r="C11" i="1"/>
  <c r="L14" i="5"/>
  <c r="K10" i="5"/>
  <c r="J10" i="5"/>
  <c r="M16" i="1"/>
  <c r="I19" i="1"/>
  <c r="H19" i="1"/>
  <c r="H18" i="1"/>
  <c r="F17" i="1"/>
  <c r="I2" i="5"/>
  <c r="J2" i="5" s="1"/>
  <c r="K2" i="5" s="1"/>
  <c r="L2" i="5" s="1"/>
  <c r="G17" i="1"/>
  <c r="Q17" i="1"/>
  <c r="I10" i="5" l="1"/>
  <c r="H10" i="5"/>
  <c r="B10" i="5"/>
  <c r="C10" i="5"/>
  <c r="G10" i="5"/>
  <c r="G42" i="4" a="1"/>
  <c r="G42" i="4" s="1"/>
  <c r="G46" i="4" s="1"/>
  <c r="J11" i="5" l="1"/>
  <c r="K11" i="5"/>
  <c r="G44" i="4"/>
  <c r="G48" i="4" s="1"/>
  <c r="H43" i="4"/>
  <c r="H47" i="4" s="1"/>
  <c r="G43" i="4"/>
  <c r="G47" i="4" s="1"/>
  <c r="H44" i="4"/>
  <c r="H48" i="4" s="1"/>
  <c r="H42" i="4"/>
  <c r="H46" i="4" s="1"/>
  <c r="H26" i="4" a="1"/>
  <c r="H26" i="4" s="1"/>
  <c r="H23" i="4" a="1"/>
  <c r="H23" i="4" s="1"/>
  <c r="H20" i="4" a="1"/>
  <c r="H20" i="4"/>
  <c r="I20" i="4"/>
  <c r="J20" i="4"/>
  <c r="K20" i="4"/>
  <c r="H21" i="4"/>
  <c r="I21" i="4"/>
  <c r="J21" i="4"/>
  <c r="K21" i="4"/>
  <c r="H16" i="4"/>
  <c r="H15" i="4"/>
  <c r="I18" i="4"/>
  <c r="I16" i="4"/>
  <c r="I17" i="4"/>
  <c r="H17" i="4"/>
  <c r="H18" i="4"/>
  <c r="H10" i="4" a="1"/>
  <c r="H10" i="4" s="1"/>
  <c r="D11" i="5" l="1"/>
  <c r="E11" i="5"/>
  <c r="G11" i="5"/>
  <c r="C11" i="5"/>
  <c r="F11" i="5"/>
  <c r="B11" i="5"/>
  <c r="I11" i="5"/>
  <c r="H11" i="5"/>
  <c r="G50" i="4" a="1"/>
  <c r="G50" i="4" s="1"/>
  <c r="H28" i="4"/>
  <c r="H27" i="4"/>
  <c r="H29" i="4"/>
  <c r="H24" i="4"/>
  <c r="I13" i="4"/>
  <c r="I11" i="4"/>
  <c r="H13" i="4"/>
  <c r="H11" i="4"/>
  <c r="I12" i="4"/>
  <c r="I10" i="4"/>
  <c r="I15" i="4" s="1"/>
  <c r="H12" i="4"/>
  <c r="G8" i="2"/>
  <c r="I8" i="2" s="1"/>
  <c r="G9" i="2"/>
  <c r="G10" i="2"/>
  <c r="I10" i="2"/>
  <c r="H8" i="2"/>
  <c r="J12" i="5" l="1"/>
  <c r="K12" i="5"/>
  <c r="I12" i="5"/>
  <c r="G51" i="4"/>
  <c r="G52" i="4"/>
  <c r="I9" i="2"/>
  <c r="Q8" i="2"/>
  <c r="K8" i="2"/>
  <c r="P8" i="2"/>
  <c r="M8" i="2"/>
  <c r="J8" i="2"/>
  <c r="N8" i="2"/>
  <c r="L8" i="2"/>
  <c r="O8" i="2"/>
  <c r="E12" i="5" l="1"/>
  <c r="B12" i="5"/>
  <c r="G12" i="5"/>
  <c r="D12" i="5"/>
  <c r="H12" i="5"/>
  <c r="C12" i="5"/>
  <c r="F12" i="5"/>
  <c r="J9" i="2"/>
  <c r="Q9" i="2"/>
  <c r="Q10" i="2" s="1"/>
  <c r="O9" i="2"/>
  <c r="O10" i="2" s="1"/>
  <c r="M9" i="2"/>
  <c r="M10" i="2" s="1"/>
  <c r="P9" i="2"/>
  <c r="P10" i="2" s="1"/>
  <c r="L9" i="2"/>
  <c r="L10" i="2" s="1"/>
  <c r="N9" i="2"/>
  <c r="N10" i="2" s="1"/>
  <c r="K9" i="2"/>
  <c r="K10" i="2" s="1"/>
  <c r="H13" i="2" l="1"/>
  <c r="H11" i="2"/>
  <c r="G12" i="2"/>
  <c r="K13" i="5"/>
  <c r="J13" i="5"/>
  <c r="E13" i="5" s="1"/>
  <c r="G13" i="2"/>
  <c r="I13" i="2" s="1"/>
  <c r="G11" i="2"/>
  <c r="H12" i="2"/>
  <c r="I12" i="2" l="1"/>
  <c r="I11" i="2"/>
  <c r="L11" i="2" s="1"/>
  <c r="H13" i="5"/>
  <c r="F13" i="5"/>
  <c r="D13" i="5"/>
  <c r="B13" i="5"/>
  <c r="G13" i="5"/>
  <c r="I13" i="5"/>
  <c r="K14" i="5" s="1"/>
  <c r="C13" i="5"/>
  <c r="M11" i="2" l="1"/>
  <c r="K11" i="2"/>
  <c r="J14" i="5"/>
  <c r="I14" i="5" s="1"/>
  <c r="H14" i="5"/>
  <c r="C14" i="5"/>
  <c r="G14" i="5"/>
  <c r="B14" i="5" l="1"/>
  <c r="E14" i="5"/>
  <c r="D14" i="5"/>
  <c r="J15" i="5" s="1"/>
  <c r="E15" i="5" s="1"/>
  <c r="F14" i="5"/>
  <c r="K15" i="5" s="1"/>
  <c r="B15" i="5" l="1"/>
  <c r="D15" i="5"/>
  <c r="C15" i="5"/>
  <c r="H15" i="5"/>
  <c r="F15" i="5"/>
  <c r="I15" i="5"/>
  <c r="G15" i="5"/>
  <c r="J16" i="5"/>
  <c r="K16" i="5" l="1"/>
  <c r="D16" i="5" s="1"/>
  <c r="G16" i="5" l="1"/>
  <c r="E16" i="5"/>
  <c r="C16" i="5"/>
  <c r="I16" i="5"/>
  <c r="F16" i="5"/>
  <c r="H16" i="5"/>
  <c r="B16" i="5"/>
  <c r="J17" i="5"/>
  <c r="K17" i="5" l="1"/>
  <c r="B17" i="5" s="1"/>
  <c r="G17" i="5"/>
  <c r="D17" i="5"/>
  <c r="E17" i="5"/>
  <c r="I17" i="5"/>
  <c r="C17" i="5" l="1"/>
  <c r="H17" i="5"/>
  <c r="F17" i="5"/>
  <c r="F7" i="3"/>
  <c r="H7" i="3" s="1"/>
  <c r="G7" i="3"/>
  <c r="I7" i="3" s="1"/>
  <c r="L7" i="3" s="1"/>
  <c r="N7" i="3" l="1"/>
  <c r="M7" i="3"/>
  <c r="C3" i="2"/>
  <c r="D3" i="2" s="1"/>
  <c r="E3" i="2" s="1"/>
  <c r="F3" i="2" s="1"/>
  <c r="O7" i="3" l="1"/>
  <c r="Q7" i="3"/>
  <c r="S7" i="3" s="1"/>
  <c r="P7" i="3"/>
  <c r="R7" i="3" s="1"/>
  <c r="AE7" i="3" s="1"/>
  <c r="P11" i="2"/>
  <c r="P12" i="2" s="1"/>
  <c r="P13" i="2" s="1"/>
  <c r="Q11" i="2"/>
  <c r="Q12" i="2" s="1"/>
  <c r="Q13" i="2" s="1"/>
  <c r="O11" i="2"/>
  <c r="O12" i="2" s="1"/>
  <c r="O13" i="2" s="1"/>
  <c r="N11" i="2"/>
  <c r="N12" i="2" s="1"/>
  <c r="N13" i="2" s="1"/>
  <c r="J12" i="2"/>
  <c r="J13" i="2" s="1"/>
  <c r="L12" i="2"/>
  <c r="L13" i="2" s="1"/>
  <c r="K12" i="2"/>
  <c r="K13" i="2" s="1"/>
  <c r="M12" i="2"/>
  <c r="M13" i="2" s="1"/>
  <c r="Q70" i="1"/>
  <c r="P70" i="1"/>
  <c r="O70" i="1"/>
  <c r="N70" i="1"/>
  <c r="K70" i="1"/>
  <c r="J70" i="1"/>
  <c r="I70" i="1"/>
  <c r="H70" i="1"/>
  <c r="G70" i="1"/>
  <c r="F70" i="1"/>
  <c r="Q69" i="1"/>
  <c r="O69" i="1"/>
  <c r="N69" i="1"/>
  <c r="M69" i="1"/>
  <c r="E69" i="1"/>
  <c r="D69" i="1"/>
  <c r="C69" i="1"/>
  <c r="B69" i="1"/>
  <c r="M70" i="1" s="1"/>
  <c r="Q68" i="1"/>
  <c r="O68" i="1"/>
  <c r="M68" i="1"/>
  <c r="K68" i="1"/>
  <c r="J68" i="1"/>
  <c r="I68" i="1"/>
  <c r="Q67" i="1"/>
  <c r="P67" i="1"/>
  <c r="O67" i="1"/>
  <c r="I67" i="1"/>
  <c r="H67" i="1"/>
  <c r="H68" i="1" s="1"/>
  <c r="P69" i="1" s="1"/>
  <c r="G67" i="1"/>
  <c r="F67" i="1"/>
  <c r="E67" i="1"/>
  <c r="D67" i="1"/>
  <c r="N68" i="1" s="1"/>
  <c r="N66" i="1"/>
  <c r="M66" i="1"/>
  <c r="E66" i="1"/>
  <c r="D66" i="1"/>
  <c r="N67" i="1" s="1"/>
  <c r="C66" i="1"/>
  <c r="B66" i="1"/>
  <c r="M67" i="1" s="1"/>
  <c r="Q65" i="1"/>
  <c r="P65" i="1"/>
  <c r="O65" i="1"/>
  <c r="K65" i="1"/>
  <c r="J65" i="1"/>
  <c r="Q66" i="1" s="1"/>
  <c r="I65" i="1"/>
  <c r="H65" i="1"/>
  <c r="P66" i="1" s="1"/>
  <c r="G65" i="1"/>
  <c r="F65" i="1"/>
  <c r="O66" i="1" s="1"/>
  <c r="O64" i="1"/>
  <c r="N64" i="1"/>
  <c r="M64" i="1"/>
  <c r="G64" i="1"/>
  <c r="F64" i="1"/>
  <c r="E64" i="1"/>
  <c r="D64" i="1"/>
  <c r="N65" i="1" s="1"/>
  <c r="C64" i="1"/>
  <c r="B64" i="1"/>
  <c r="M65" i="1" s="1"/>
  <c r="Q63" i="1"/>
  <c r="M63" i="1"/>
  <c r="K63" i="1"/>
  <c r="J63" i="1"/>
  <c r="Q64" i="1" s="1"/>
  <c r="I63" i="1"/>
  <c r="H63" i="1"/>
  <c r="P64" i="1" s="1"/>
  <c r="Q62" i="1"/>
  <c r="P62" i="1"/>
  <c r="I62" i="1"/>
  <c r="H62" i="1"/>
  <c r="P63" i="1" s="1"/>
  <c r="N61" i="1"/>
  <c r="M61" i="1"/>
  <c r="E61" i="1"/>
  <c r="E62" i="1" s="1"/>
  <c r="D61" i="1"/>
  <c r="D62" i="1" s="1"/>
  <c r="N63" i="1" s="1"/>
  <c r="C61" i="1"/>
  <c r="B61" i="1"/>
  <c r="M62" i="1" s="1"/>
  <c r="Q60" i="1"/>
  <c r="P60" i="1"/>
  <c r="K60" i="1"/>
  <c r="Q61" i="1" s="1"/>
  <c r="J60" i="1"/>
  <c r="I60" i="1"/>
  <c r="H60" i="1"/>
  <c r="P61" i="1" s="1"/>
  <c r="G60" i="1"/>
  <c r="G61" i="1" s="1"/>
  <c r="G62" i="1" s="1"/>
  <c r="O59" i="1"/>
  <c r="N59" i="1"/>
  <c r="M59" i="1"/>
  <c r="G59" i="1"/>
  <c r="F59" i="1"/>
  <c r="O60" i="1" s="1"/>
  <c r="E59" i="1"/>
  <c r="D59" i="1"/>
  <c r="N60" i="1" s="1"/>
  <c r="C59" i="1"/>
  <c r="B59" i="1"/>
  <c r="M60" i="1" s="1"/>
  <c r="Q58" i="1"/>
  <c r="O58" i="1"/>
  <c r="M58" i="1"/>
  <c r="K58" i="1"/>
  <c r="J58" i="1"/>
  <c r="Q59" i="1" s="1"/>
  <c r="I58" i="1"/>
  <c r="Q57" i="1"/>
  <c r="P57" i="1"/>
  <c r="O57" i="1"/>
  <c r="I57" i="1"/>
  <c r="H57" i="1"/>
  <c r="H58" i="1" s="1"/>
  <c r="P59" i="1" s="1"/>
  <c r="G57" i="1"/>
  <c r="F57" i="1"/>
  <c r="E57" i="1"/>
  <c r="D57" i="1"/>
  <c r="N58" i="1" s="1"/>
  <c r="N56" i="1"/>
  <c r="M56" i="1"/>
  <c r="E56" i="1"/>
  <c r="D56" i="1"/>
  <c r="N57" i="1" s="1"/>
  <c r="C56" i="1"/>
  <c r="B56" i="1"/>
  <c r="M57" i="1" s="1"/>
  <c r="Q55" i="1"/>
  <c r="P55" i="1"/>
  <c r="K55" i="1"/>
  <c r="J55" i="1"/>
  <c r="Q56" i="1" s="1"/>
  <c r="I55" i="1"/>
  <c r="H55" i="1"/>
  <c r="P56" i="1" s="1"/>
  <c r="N54" i="1"/>
  <c r="M54" i="1"/>
  <c r="E54" i="1"/>
  <c r="D54" i="1"/>
  <c r="N55" i="1" s="1"/>
  <c r="C54" i="1"/>
  <c r="B54" i="1"/>
  <c r="M55" i="1" s="1"/>
  <c r="Q53" i="1"/>
  <c r="M53" i="1"/>
  <c r="K53" i="1"/>
  <c r="J53" i="1"/>
  <c r="Q54" i="1" s="1"/>
  <c r="H53" i="1"/>
  <c r="P54" i="1" s="1"/>
  <c r="Q52" i="1"/>
  <c r="P52" i="1"/>
  <c r="I52" i="1"/>
  <c r="I53" i="1" s="1"/>
  <c r="H52" i="1"/>
  <c r="P53" i="1" s="1"/>
  <c r="Q51" i="1"/>
  <c r="M51" i="1"/>
  <c r="C51" i="1"/>
  <c r="B51" i="1"/>
  <c r="M52" i="1" s="1"/>
  <c r="N50" i="1"/>
  <c r="M50" i="1"/>
  <c r="E50" i="1"/>
  <c r="E51" i="1" s="1"/>
  <c r="E52" i="1" s="1"/>
  <c r="D50" i="1"/>
  <c r="N51" i="1" s="1"/>
  <c r="N49" i="1"/>
  <c r="M49" i="1"/>
  <c r="Q48" i="1"/>
  <c r="M48" i="1"/>
  <c r="K48" i="1"/>
  <c r="K49" i="1" s="1"/>
  <c r="J48" i="1"/>
  <c r="J49" i="1" s="1"/>
  <c r="G48" i="1"/>
  <c r="G49" i="1" s="1"/>
  <c r="G50" i="1" s="1"/>
  <c r="G51" i="1" s="1"/>
  <c r="G52" i="1" s="1"/>
  <c r="G53" i="1" s="1"/>
  <c r="G54" i="1" s="1"/>
  <c r="G55" i="1" s="1"/>
  <c r="Q47" i="1"/>
  <c r="P47" i="1"/>
  <c r="O47" i="1"/>
  <c r="I47" i="1"/>
  <c r="I48" i="1" s="1"/>
  <c r="I49" i="1" s="1"/>
  <c r="I50" i="1" s="1"/>
  <c r="H47" i="1"/>
  <c r="H48" i="1" s="1"/>
  <c r="G47" i="1"/>
  <c r="F47" i="1"/>
  <c r="O48" i="1" s="1"/>
  <c r="E47" i="1"/>
  <c r="D47" i="1"/>
  <c r="N48" i="1" s="1"/>
  <c r="Q46" i="1"/>
  <c r="P46" i="1"/>
  <c r="O46" i="1"/>
  <c r="N46" i="1"/>
  <c r="M46" i="1"/>
  <c r="E46" i="1"/>
  <c r="D46" i="1"/>
  <c r="N47" i="1" s="1"/>
  <c r="C46" i="1"/>
  <c r="B46" i="1"/>
  <c r="M47" i="1" s="1"/>
  <c r="Q40" i="1"/>
  <c r="O40" i="1"/>
  <c r="N40" i="1"/>
  <c r="M40" i="1"/>
  <c r="Q39" i="1"/>
  <c r="O39" i="1"/>
  <c r="N39" i="1"/>
  <c r="M39" i="1"/>
  <c r="Q38" i="1"/>
  <c r="P38" i="1"/>
  <c r="N38" i="1"/>
  <c r="M38" i="1"/>
  <c r="P39" i="1"/>
  <c r="Q37" i="1"/>
  <c r="P37" i="1"/>
  <c r="O37" i="1"/>
  <c r="N37" i="1"/>
  <c r="O38" i="1"/>
  <c r="Q36" i="1"/>
  <c r="P36" i="1"/>
  <c r="O36" i="1"/>
  <c r="N36" i="1"/>
  <c r="M36" i="1"/>
  <c r="M37" i="1"/>
  <c r="Q35" i="1"/>
  <c r="O35" i="1"/>
  <c r="N35" i="1"/>
  <c r="M35" i="1"/>
  <c r="Q34" i="1"/>
  <c r="O34" i="1"/>
  <c r="N34" i="1"/>
  <c r="M34" i="1"/>
  <c r="Q33" i="1"/>
  <c r="P33" i="1"/>
  <c r="N33" i="1"/>
  <c r="M33" i="1"/>
  <c r="P34" i="1"/>
  <c r="Q32" i="1"/>
  <c r="P32" i="1"/>
  <c r="O32" i="1"/>
  <c r="N32" i="1"/>
  <c r="O33" i="1"/>
  <c r="Q31" i="1"/>
  <c r="P31" i="1"/>
  <c r="O31" i="1"/>
  <c r="N31" i="1"/>
  <c r="M31" i="1"/>
  <c r="M32" i="1"/>
  <c r="Q30" i="1"/>
  <c r="O30" i="1"/>
  <c r="N30" i="1"/>
  <c r="M30" i="1"/>
  <c r="Q29" i="1"/>
  <c r="O29" i="1"/>
  <c r="N29" i="1"/>
  <c r="M29" i="1"/>
  <c r="Q28" i="1"/>
  <c r="P28" i="1"/>
  <c r="O28" i="1"/>
  <c r="N28" i="1"/>
  <c r="M28" i="1"/>
  <c r="P30" i="1"/>
  <c r="Q27" i="1"/>
  <c r="P27" i="1"/>
  <c r="O27" i="1"/>
  <c r="N27" i="1"/>
  <c r="Q26" i="1"/>
  <c r="N26" i="1"/>
  <c r="M26" i="1"/>
  <c r="M27" i="1"/>
  <c r="Q25" i="1"/>
  <c r="O25" i="1"/>
  <c r="N25" i="1"/>
  <c r="M25" i="1"/>
  <c r="O26" i="1"/>
  <c r="Q24" i="1"/>
  <c r="O24" i="1"/>
  <c r="N24" i="1"/>
  <c r="M24" i="1"/>
  <c r="H25" i="1"/>
  <c r="Q23" i="1"/>
  <c r="P23" i="1"/>
  <c r="N23" i="1"/>
  <c r="M23" i="1"/>
  <c r="P24" i="1"/>
  <c r="Q22" i="1"/>
  <c r="P22" i="1"/>
  <c r="O22" i="1"/>
  <c r="N22" i="1"/>
  <c r="O23" i="1"/>
  <c r="Q21" i="1"/>
  <c r="P21" i="1"/>
  <c r="O21" i="1"/>
  <c r="N21" i="1"/>
  <c r="M21" i="1"/>
  <c r="M22" i="1"/>
  <c r="Q20" i="1"/>
  <c r="O20" i="1"/>
  <c r="N20" i="1"/>
  <c r="M20" i="1"/>
  <c r="G20" i="1"/>
  <c r="F20" i="1"/>
  <c r="Q19" i="1"/>
  <c r="O19" i="1"/>
  <c r="N19" i="1"/>
  <c r="M19" i="1"/>
  <c r="Q18" i="1"/>
  <c r="P18" i="1"/>
  <c r="O18" i="1"/>
  <c r="N18" i="1"/>
  <c r="M18" i="1"/>
  <c r="I18" i="1"/>
  <c r="P20" i="1"/>
  <c r="P17" i="1"/>
  <c r="O17" i="1"/>
  <c r="N17" i="1"/>
  <c r="Q16" i="1"/>
  <c r="P16" i="1"/>
  <c r="O16" i="1"/>
  <c r="N16" i="1"/>
  <c r="M17" i="1"/>
  <c r="U7" i="3" l="1"/>
  <c r="AB7" i="3" s="1"/>
  <c r="V7" i="3"/>
  <c r="AC7" i="3" s="1"/>
  <c r="W7" i="3"/>
  <c r="AD7" i="3" s="1"/>
  <c r="Y7" i="3"/>
  <c r="AF7" i="3" s="1"/>
  <c r="H14" i="2"/>
  <c r="H15" i="2"/>
  <c r="H16" i="2"/>
  <c r="G15" i="2"/>
  <c r="G16" i="2"/>
  <c r="I16" i="2" s="1"/>
  <c r="G14" i="2"/>
  <c r="AI7" i="3"/>
  <c r="AH7" i="3"/>
  <c r="P25" i="1"/>
  <c r="I25" i="1"/>
  <c r="P26" i="1" s="1"/>
  <c r="P40" i="1"/>
  <c r="P49" i="1"/>
  <c r="H49" i="1"/>
  <c r="Q50" i="1"/>
  <c r="P48" i="1"/>
  <c r="Q49" i="1"/>
  <c r="N62" i="1"/>
  <c r="P35" i="1"/>
  <c r="D51" i="1"/>
  <c r="P58" i="1"/>
  <c r="P68" i="1"/>
  <c r="P19" i="1"/>
  <c r="P29" i="1"/>
  <c r="F48" i="1"/>
  <c r="F60" i="1"/>
  <c r="I15" i="2" l="1"/>
  <c r="I14" i="2"/>
  <c r="L14" i="2" s="1"/>
  <c r="L15" i="2" s="1"/>
  <c r="L16" i="2" s="1"/>
  <c r="O61" i="1"/>
  <c r="F61" i="1"/>
  <c r="H50" i="1"/>
  <c r="P51" i="1" s="1"/>
  <c r="P50" i="1"/>
  <c r="D52" i="1"/>
  <c r="N53" i="1" s="1"/>
  <c r="N52" i="1"/>
  <c r="O49" i="1"/>
  <c r="F49" i="1"/>
  <c r="M14" i="2" l="1"/>
  <c r="M15" i="2" s="1"/>
  <c r="M16" i="2" s="1"/>
  <c r="K14" i="2"/>
  <c r="K15" i="2" s="1"/>
  <c r="K16" i="2" s="1"/>
  <c r="N14" i="2"/>
  <c r="N15" i="2" s="1"/>
  <c r="N16" i="2" s="1"/>
  <c r="O14" i="2"/>
  <c r="O15" i="2" s="1"/>
  <c r="O16" i="2" s="1"/>
  <c r="J14" i="2"/>
  <c r="J15" i="2" s="1"/>
  <c r="J16" i="2" s="1"/>
  <c r="G18" i="2" s="1"/>
  <c r="Q14" i="2"/>
  <c r="Q15" i="2" s="1"/>
  <c r="Q16" i="2" s="1"/>
  <c r="P14" i="2"/>
  <c r="P15" i="2" s="1"/>
  <c r="P16" i="2" s="1"/>
  <c r="F8" i="3"/>
  <c r="H8" i="3" s="1"/>
  <c r="E8" i="3"/>
  <c r="G8" i="3" s="1"/>
  <c r="I8" i="3" s="1"/>
  <c r="F62" i="1"/>
  <c r="O63" i="1" s="1"/>
  <c r="O62" i="1"/>
  <c r="F50" i="1"/>
  <c r="O50" i="1"/>
  <c r="G19" i="2" l="1"/>
  <c r="G17" i="2"/>
  <c r="H18" i="2"/>
  <c r="I18" i="2" s="1"/>
  <c r="H17" i="2"/>
  <c r="I17" i="2" s="1"/>
  <c r="H19" i="2"/>
  <c r="I19" i="2" s="1"/>
  <c r="J8" i="3"/>
  <c r="F51" i="1"/>
  <c r="O51" i="1"/>
  <c r="L8" i="3" l="1"/>
  <c r="N8" i="3" s="1"/>
  <c r="M17" i="2"/>
  <c r="M18" i="2" s="1"/>
  <c r="M19" i="2" s="1"/>
  <c r="P17" i="2"/>
  <c r="P18" i="2" s="1"/>
  <c r="P19" i="2" s="1"/>
  <c r="L17" i="2"/>
  <c r="L18" i="2" s="1"/>
  <c r="L19" i="2" s="1"/>
  <c r="K17" i="2"/>
  <c r="K18" i="2" s="1"/>
  <c r="K19" i="2" s="1"/>
  <c r="N17" i="2"/>
  <c r="N18" i="2" s="1"/>
  <c r="N19" i="2" s="1"/>
  <c r="O17" i="2"/>
  <c r="O18" i="2" s="1"/>
  <c r="O19" i="2" s="1"/>
  <c r="J17" i="2"/>
  <c r="J18" i="2" s="1"/>
  <c r="J19" i="2" s="1"/>
  <c r="Q17" i="2"/>
  <c r="Q18" i="2" s="1"/>
  <c r="Q19" i="2" s="1"/>
  <c r="AH8" i="3"/>
  <c r="Q8" i="3"/>
  <c r="S8" i="3" s="1"/>
  <c r="O8" i="3"/>
  <c r="AI8" i="3" s="1"/>
  <c r="O52" i="1"/>
  <c r="F52" i="1"/>
  <c r="P8" i="3" l="1"/>
  <c r="R8" i="3" s="1"/>
  <c r="M8" i="3"/>
  <c r="AG8" i="3" s="1"/>
  <c r="G20" i="2"/>
  <c r="G22" i="2"/>
  <c r="G21" i="2"/>
  <c r="H22" i="2"/>
  <c r="H21" i="2"/>
  <c r="H20" i="2"/>
  <c r="V8" i="3"/>
  <c r="AC8" i="3" s="1"/>
  <c r="W8" i="3"/>
  <c r="AD8" i="3" s="1"/>
  <c r="Y8" i="3"/>
  <c r="AF8" i="3" s="1"/>
  <c r="T8" i="3"/>
  <c r="AA8" i="3" s="1"/>
  <c r="X8" i="3"/>
  <c r="AE8" i="3" s="1"/>
  <c r="U8" i="3"/>
  <c r="AB8" i="3" s="1"/>
  <c r="O53" i="1"/>
  <c r="F53" i="1"/>
  <c r="E9" i="3" l="1"/>
  <c r="G9" i="3" s="1"/>
  <c r="I21" i="2"/>
  <c r="I22" i="2"/>
  <c r="I20" i="2"/>
  <c r="F9" i="3"/>
  <c r="H9" i="3" s="1"/>
  <c r="I9" i="3" s="1"/>
  <c r="J9" i="3" s="1"/>
  <c r="O54" i="1"/>
  <c r="F54" i="1"/>
  <c r="L9" i="3" l="1"/>
  <c r="Q9" i="3" s="1"/>
  <c r="S9" i="3" s="1"/>
  <c r="K20" i="2"/>
  <c r="K21" i="2" s="1"/>
  <c r="K22" i="2" s="1"/>
  <c r="N20" i="2"/>
  <c r="N21" i="2" s="1"/>
  <c r="N22" i="2" s="1"/>
  <c r="J20" i="2"/>
  <c r="J21" i="2" s="1"/>
  <c r="J22" i="2" s="1"/>
  <c r="Q20" i="2"/>
  <c r="Q21" i="2" s="1"/>
  <c r="Q22" i="2" s="1"/>
  <c r="O20" i="2"/>
  <c r="O21" i="2" s="1"/>
  <c r="O22" i="2" s="1"/>
  <c r="P20" i="2"/>
  <c r="P21" i="2" s="1"/>
  <c r="P22" i="2" s="1"/>
  <c r="L20" i="2"/>
  <c r="L21" i="2" s="1"/>
  <c r="L22" i="2" s="1"/>
  <c r="M20" i="2"/>
  <c r="M21" i="2" s="1"/>
  <c r="M22" i="2" s="1"/>
  <c r="M9" i="3"/>
  <c r="AG9" i="3" s="1"/>
  <c r="O9" i="3"/>
  <c r="AI9" i="3" s="1"/>
  <c r="N9" i="3"/>
  <c r="AH9" i="3" s="1"/>
  <c r="O55" i="1"/>
  <c r="F55" i="1"/>
  <c r="O56" i="1" s="1"/>
  <c r="P9" i="3" l="1"/>
  <c r="R9" i="3" s="1"/>
  <c r="W9" i="3"/>
  <c r="AD9" i="3" s="1"/>
  <c r="Y9" i="3"/>
  <c r="AF9" i="3" s="1"/>
  <c r="V9" i="3"/>
  <c r="AC9" i="3" s="1"/>
  <c r="U9" i="3"/>
  <c r="AB9" i="3" s="1"/>
  <c r="X9" i="3"/>
  <c r="AE9" i="3" s="1"/>
  <c r="T9" i="3"/>
  <c r="AA9" i="3" s="1"/>
  <c r="F10" i="3" l="1"/>
  <c r="H10" i="3" s="1"/>
  <c r="E10" i="3"/>
  <c r="G10" i="3" s="1"/>
  <c r="I10" i="3" l="1"/>
  <c r="J10" i="3" s="1"/>
  <c r="AJ10" i="3" s="1"/>
  <c r="L10" i="3" l="1"/>
  <c r="Q10" i="3" s="1"/>
  <c r="S10" i="3" s="1"/>
  <c r="Y10" i="3" s="1"/>
  <c r="AF10" i="3" s="1"/>
  <c r="M10" i="3"/>
  <c r="AG10" i="3" s="1"/>
  <c r="P10" i="3"/>
  <c r="R10" i="3" s="1"/>
  <c r="X10" i="3" s="1"/>
  <c r="AE10" i="3" s="1"/>
  <c r="V10" i="3"/>
  <c r="AC10" i="3" s="1"/>
  <c r="W10" i="3"/>
  <c r="AD10" i="3" s="1"/>
  <c r="O10" i="3" l="1"/>
  <c r="AI10" i="3" s="1"/>
  <c r="N10" i="3"/>
  <c r="AH10" i="3" s="1"/>
  <c r="U10" i="3"/>
  <c r="AB10" i="3" s="1"/>
  <c r="T10" i="3"/>
  <c r="AA10" i="3" s="1"/>
  <c r="F11" i="3"/>
  <c r="H11" i="3" s="1"/>
  <c r="E11" i="3" l="1"/>
  <c r="G11" i="3" s="1"/>
  <c r="I11" i="3" s="1"/>
  <c r="J11" i="3" s="1"/>
  <c r="L11" i="3" s="1"/>
  <c r="N11" i="3" l="1"/>
  <c r="AH11" i="3" s="1"/>
  <c r="O11" i="3"/>
  <c r="AI11" i="3" s="1"/>
  <c r="M11" i="3"/>
  <c r="AG11" i="3" s="1"/>
  <c r="P11" i="3"/>
  <c r="R11" i="3" s="1"/>
  <c r="Q11" i="3"/>
  <c r="S11" i="3" s="1"/>
  <c r="V11" i="3" l="1"/>
  <c r="AC11" i="3" s="1"/>
  <c r="W11" i="3"/>
  <c r="AD11" i="3" s="1"/>
  <c r="Y11" i="3"/>
  <c r="AF11" i="3" s="1"/>
  <c r="U11" i="3"/>
  <c r="AB11" i="3" s="1"/>
  <c r="T11" i="3"/>
  <c r="AA11" i="3" s="1"/>
  <c r="X11" i="3"/>
  <c r="AE11" i="3" s="1"/>
  <c r="F12" i="3" l="1"/>
  <c r="H12" i="3" s="1"/>
  <c r="E12" i="3"/>
  <c r="G12" i="3" s="1"/>
  <c r="I12" i="3" l="1"/>
  <c r="J12" i="3" s="1"/>
  <c r="L12" i="3" s="1"/>
  <c r="M12" i="3" s="1"/>
  <c r="AG12" i="3" s="1"/>
  <c r="N12" i="3" l="1"/>
  <c r="AH12" i="3" s="1"/>
  <c r="P12" i="3"/>
  <c r="R12" i="3" s="1"/>
  <c r="U12" i="3" s="1"/>
  <c r="AB12" i="3" s="1"/>
  <c r="Q12" i="3"/>
  <c r="S12" i="3" s="1"/>
  <c r="W12" i="3" s="1"/>
  <c r="AD12" i="3" s="1"/>
  <c r="O12" i="3"/>
  <c r="AI12" i="3" s="1"/>
  <c r="X12" i="3" l="1"/>
  <c r="AE12" i="3" s="1"/>
  <c r="T12" i="3"/>
  <c r="AA12" i="3" s="1"/>
  <c r="E13" i="3" s="1"/>
  <c r="G13" i="3" s="1"/>
  <c r="V12" i="3"/>
  <c r="AC12" i="3" s="1"/>
  <c r="Y12" i="3"/>
  <c r="AF12" i="3" s="1"/>
  <c r="F13" i="3" l="1"/>
  <c r="H13" i="3" s="1"/>
  <c r="I13" i="3" s="1"/>
  <c r="J13" i="3" s="1"/>
  <c r="L13" i="3" s="1"/>
  <c r="P13" i="3" l="1"/>
  <c r="R13" i="3" s="1"/>
  <c r="O13" i="3"/>
  <c r="AI13" i="3" s="1"/>
  <c r="M13" i="3"/>
  <c r="AG13" i="3" s="1"/>
  <c r="Q13" i="3"/>
  <c r="S13" i="3" s="1"/>
  <c r="N13" i="3"/>
  <c r="AH13" i="3" s="1"/>
  <c r="Y13" i="3" l="1"/>
  <c r="AF13" i="3" s="1"/>
  <c r="V13" i="3"/>
  <c r="AC13" i="3" s="1"/>
  <c r="W13" i="3"/>
  <c r="AD13" i="3" s="1"/>
  <c r="T13" i="3"/>
  <c r="AA13" i="3" s="1"/>
  <c r="X13" i="3"/>
  <c r="AE13" i="3" s="1"/>
  <c r="U13" i="3"/>
  <c r="AB13" i="3" s="1"/>
  <c r="E14" i="3" l="1"/>
  <c r="G14" i="3" s="1"/>
  <c r="F14" i="3"/>
  <c r="H14" i="3" s="1"/>
  <c r="I14" i="3" l="1"/>
  <c r="J14" i="3" s="1"/>
  <c r="L14" i="3" s="1"/>
  <c r="AJ14" i="3" l="1"/>
  <c r="O14" i="3"/>
  <c r="AI14" i="3" s="1"/>
  <c r="P14" i="3"/>
  <c r="R14" i="3" s="1"/>
  <c r="M14" i="3"/>
  <c r="AG14" i="3" s="1"/>
  <c r="Q14" i="3"/>
  <c r="S14" i="3" s="1"/>
  <c r="N14" i="3"/>
  <c r="AH14" i="3" s="1"/>
  <c r="W14" i="3" l="1"/>
  <c r="AD14" i="3" s="1"/>
  <c r="Y14" i="3"/>
  <c r="AF14" i="3" s="1"/>
  <c r="V14" i="3"/>
  <c r="AC14" i="3" s="1"/>
  <c r="T14" i="3"/>
  <c r="AA14" i="3" s="1"/>
  <c r="X14" i="3"/>
  <c r="AE14" i="3" s="1"/>
  <c r="U14" i="3"/>
  <c r="AB14" i="3" s="1"/>
  <c r="F15" i="3" l="1"/>
  <c r="H15" i="3" s="1"/>
  <c r="E15" i="3"/>
  <c r="G15" i="3" s="1"/>
  <c r="I15" i="3" l="1"/>
  <c r="J15" i="3" s="1"/>
  <c r="L15" i="3" s="1"/>
  <c r="N15" i="3" s="1"/>
  <c r="AH15" i="3" s="1"/>
  <c r="O15" i="3" l="1"/>
  <c r="AI15" i="3" s="1"/>
  <c r="P15" i="3"/>
  <c r="R15" i="3" s="1"/>
  <c r="T15" i="3" s="1"/>
  <c r="AA15" i="3" s="1"/>
  <c r="Q15" i="3"/>
  <c r="S15" i="3" s="1"/>
  <c r="Y15" i="3" s="1"/>
  <c r="AF15" i="3" s="1"/>
  <c r="M15" i="3"/>
  <c r="AG15" i="3" s="1"/>
  <c r="U15" i="3" l="1"/>
  <c r="AB15" i="3" s="1"/>
  <c r="X15" i="3"/>
  <c r="AE15" i="3" s="1"/>
  <c r="W15" i="3"/>
  <c r="AD15" i="3" s="1"/>
  <c r="V15" i="3"/>
  <c r="AC15" i="3" s="1"/>
  <c r="F16" i="3" s="1"/>
  <c r="H16" i="3" s="1"/>
  <c r="E16" i="3"/>
  <c r="G16" i="3" s="1"/>
  <c r="I16" i="3" l="1"/>
  <c r="J16" i="3" s="1"/>
  <c r="L16" i="3" s="1"/>
  <c r="M16" i="3" s="1"/>
  <c r="AG16" i="3" s="1"/>
  <c r="O16" i="3" l="1"/>
  <c r="AI16" i="3" s="1"/>
  <c r="N16" i="3"/>
  <c r="AH16" i="3" s="1"/>
  <c r="Q16" i="3"/>
  <c r="S16" i="3" s="1"/>
  <c r="V16" i="3" s="1"/>
  <c r="AC16" i="3" s="1"/>
  <c r="P16" i="3"/>
  <c r="R16" i="3" s="1"/>
  <c r="X16" i="3" s="1"/>
  <c r="AE16" i="3" s="1"/>
  <c r="Y16" i="3" l="1"/>
  <c r="AF16" i="3" s="1"/>
  <c r="W16" i="3"/>
  <c r="AD16" i="3" s="1"/>
  <c r="F17" i="3" s="1"/>
  <c r="H17" i="3" s="1"/>
  <c r="U16" i="3"/>
  <c r="AB16" i="3" s="1"/>
  <c r="T16" i="3"/>
  <c r="AA16" i="3" s="1"/>
  <c r="E17" i="3" l="1"/>
  <c r="G17" i="3" s="1"/>
  <c r="I17" i="3" s="1"/>
  <c r="J17" i="3" s="1"/>
  <c r="L17" i="3" s="1"/>
  <c r="P17" i="3" l="1"/>
  <c r="R17" i="3" s="1"/>
  <c r="M17" i="3"/>
  <c r="AG17" i="3" s="1"/>
  <c r="Q17" i="3"/>
  <c r="S17" i="3" s="1"/>
  <c r="N17" i="3"/>
  <c r="AH17" i="3" s="1"/>
  <c r="O17" i="3"/>
  <c r="AI17" i="3" s="1"/>
  <c r="Y17" i="3" l="1"/>
  <c r="AF17" i="3" s="1"/>
  <c r="V17" i="3"/>
  <c r="AC17" i="3" s="1"/>
  <c r="W17" i="3"/>
  <c r="AD17" i="3" s="1"/>
  <c r="T17" i="3"/>
  <c r="AA17" i="3" s="1"/>
  <c r="X17" i="3"/>
  <c r="AE17" i="3" s="1"/>
  <c r="U17" i="3"/>
  <c r="AB17" i="3" s="1"/>
  <c r="F18" i="3" l="1"/>
  <c r="H18" i="3" s="1"/>
  <c r="E18" i="3"/>
  <c r="G18" i="3" s="1"/>
  <c r="I18" i="3" l="1"/>
  <c r="J18" i="3" s="1"/>
  <c r="L18" i="3" s="1"/>
  <c r="AJ18" i="3" l="1"/>
  <c r="O18" i="3"/>
  <c r="AI18" i="3" s="1"/>
  <c r="P18" i="3"/>
  <c r="R18" i="3" s="1"/>
  <c r="N18" i="3"/>
  <c r="AH18" i="3" s="1"/>
  <c r="M18" i="3"/>
  <c r="AG18" i="3" s="1"/>
  <c r="Q18" i="3"/>
  <c r="S18" i="3" s="1"/>
  <c r="T18" i="3" l="1"/>
  <c r="AA18" i="3" s="1"/>
  <c r="X18" i="3"/>
  <c r="AE18" i="3" s="1"/>
  <c r="U18" i="3"/>
  <c r="AB18" i="3" s="1"/>
  <c r="W18" i="3"/>
  <c r="AD18" i="3" s="1"/>
  <c r="V18" i="3"/>
  <c r="AC18" i="3" s="1"/>
  <c r="Y18" i="3"/>
  <c r="AF18" i="3" s="1"/>
  <c r="F19" i="3" l="1"/>
  <c r="H19" i="3" s="1"/>
  <c r="E19" i="3"/>
  <c r="G19" i="3" s="1"/>
  <c r="I19" i="3" l="1"/>
  <c r="J19" i="3" s="1"/>
  <c r="L19" i="3" s="1"/>
  <c r="M19" i="3" s="1"/>
  <c r="AG19" i="3" s="1"/>
  <c r="N19" i="3" l="1"/>
  <c r="AH19" i="3" s="1"/>
  <c r="O19" i="3"/>
  <c r="AI19" i="3" s="1"/>
  <c r="Q19" i="3"/>
  <c r="S19" i="3" s="1"/>
  <c r="V19" i="3" s="1"/>
  <c r="AC19" i="3" s="1"/>
  <c r="P19" i="3"/>
  <c r="R19" i="3" s="1"/>
  <c r="T19" i="3" s="1"/>
  <c r="AA19" i="3" s="1"/>
  <c r="W19" i="3" l="1"/>
  <c r="AD19" i="3" s="1"/>
  <c r="X19" i="3"/>
  <c r="AE19" i="3" s="1"/>
  <c r="U19" i="3"/>
  <c r="AB19" i="3" s="1"/>
  <c r="E20" i="3" s="1"/>
  <c r="G20" i="3" s="1"/>
  <c r="Y19" i="3"/>
  <c r="AF19" i="3" s="1"/>
  <c r="F20" i="3" l="1"/>
  <c r="H20" i="3" s="1"/>
  <c r="I20" i="3" s="1"/>
  <c r="J20" i="3" s="1"/>
  <c r="L20" i="3" s="1"/>
  <c r="P20" i="3" l="1"/>
  <c r="R20" i="3" s="1"/>
  <c r="M20" i="3"/>
  <c r="AG20" i="3" s="1"/>
  <c r="Q20" i="3"/>
  <c r="S20" i="3" s="1"/>
  <c r="O20" i="3"/>
  <c r="AI20" i="3" s="1"/>
  <c r="N20" i="3"/>
  <c r="AH20" i="3" s="1"/>
  <c r="Y20" i="3" l="1"/>
  <c r="AF20" i="3" s="1"/>
  <c r="W20" i="3"/>
  <c r="AD20" i="3" s="1"/>
  <c r="V20" i="3"/>
  <c r="AC20" i="3" s="1"/>
  <c r="T20" i="3"/>
  <c r="AA20" i="3" s="1"/>
  <c r="X20" i="3"/>
  <c r="AE20" i="3" s="1"/>
  <c r="U20" i="3"/>
  <c r="AB20" i="3" s="1"/>
  <c r="F21" i="3" l="1"/>
  <c r="H21" i="3" s="1"/>
  <c r="E21" i="3"/>
  <c r="G21" i="3" s="1"/>
  <c r="I21" i="3" l="1"/>
  <c r="J21" i="3" s="1"/>
  <c r="L21" i="3" s="1"/>
  <c r="O21" i="3" l="1"/>
  <c r="AI21" i="3" s="1"/>
  <c r="P21" i="3"/>
  <c r="R21" i="3" s="1"/>
  <c r="N21" i="3"/>
  <c r="AH21" i="3" s="1"/>
  <c r="M21" i="3"/>
  <c r="AG21" i="3" s="1"/>
  <c r="Q21" i="3"/>
  <c r="S21" i="3" s="1"/>
  <c r="T21" i="3" l="1"/>
  <c r="AA21" i="3" s="1"/>
  <c r="X21" i="3"/>
  <c r="AE21" i="3" s="1"/>
  <c r="U21" i="3"/>
  <c r="AB21" i="3" s="1"/>
  <c r="W21" i="3"/>
  <c r="AD21" i="3" s="1"/>
  <c r="Y21" i="3"/>
  <c r="AF21" i="3" s="1"/>
  <c r="V21" i="3"/>
  <c r="AC21" i="3" s="1"/>
  <c r="F22" i="3" l="1"/>
  <c r="H22" i="3" s="1"/>
  <c r="E22" i="3"/>
  <c r="G22" i="3" s="1"/>
  <c r="I22" i="3" l="1"/>
  <c r="J22" i="3" s="1"/>
  <c r="L22" i="3" s="1"/>
  <c r="AJ22" i="3" l="1"/>
  <c r="N22" i="3"/>
  <c r="AH22" i="3" s="1"/>
  <c r="Q22" i="3"/>
  <c r="S22" i="3" s="1"/>
  <c r="O22" i="3"/>
  <c r="AI22" i="3" s="1"/>
  <c r="P22" i="3"/>
  <c r="R22" i="3" s="1"/>
  <c r="M22" i="3"/>
  <c r="AG22" i="3" s="1"/>
  <c r="U22" i="3" l="1"/>
  <c r="AB22" i="3" s="1"/>
  <c r="T22" i="3"/>
  <c r="AA22" i="3" s="1"/>
  <c r="X22" i="3"/>
  <c r="AE22" i="3" s="1"/>
  <c r="V22" i="3"/>
  <c r="AC22" i="3" s="1"/>
  <c r="Y22" i="3"/>
  <c r="AF22" i="3" s="1"/>
  <c r="W22" i="3"/>
  <c r="AD22" i="3" s="1"/>
  <c r="F23" i="3" l="1"/>
  <c r="H23" i="3" s="1"/>
  <c r="E23" i="3"/>
  <c r="G23" i="3" s="1"/>
  <c r="I23" i="3" l="1"/>
  <c r="J23" i="3" s="1"/>
  <c r="L23" i="3" s="1"/>
  <c r="M23" i="3" l="1"/>
  <c r="AG23" i="3" s="1"/>
  <c r="N23" i="3"/>
  <c r="AH23" i="3" s="1"/>
  <c r="Q23" i="3"/>
  <c r="S23" i="3" s="1"/>
  <c r="P23" i="3"/>
  <c r="R23" i="3" s="1"/>
  <c r="O23" i="3"/>
  <c r="AI23" i="3" s="1"/>
  <c r="V23" i="3" l="1"/>
  <c r="AC23" i="3" s="1"/>
  <c r="Y23" i="3"/>
  <c r="AF23" i="3" s="1"/>
  <c r="W23" i="3"/>
  <c r="AD23" i="3" s="1"/>
  <c r="U23" i="3"/>
  <c r="AB23" i="3" s="1"/>
  <c r="T23" i="3"/>
  <c r="AA23" i="3" s="1"/>
  <c r="X23" i="3"/>
  <c r="AE23" i="3" s="1"/>
  <c r="E24" i="3" l="1"/>
  <c r="G24" i="3" s="1"/>
  <c r="F24" i="3"/>
  <c r="H24" i="3" s="1"/>
  <c r="I24" i="3" l="1"/>
  <c r="J24" i="3" s="1"/>
  <c r="L24" i="3" s="1"/>
  <c r="O24" i="3" s="1"/>
  <c r="AI24" i="3" s="1"/>
  <c r="P24" i="3" l="1"/>
  <c r="R24" i="3" s="1"/>
  <c r="T24" i="3" s="1"/>
  <c r="AA24" i="3" s="1"/>
  <c r="M24" i="3"/>
  <c r="AG24" i="3" s="1"/>
  <c r="Q24" i="3"/>
  <c r="S24" i="3" s="1"/>
  <c r="W24" i="3" s="1"/>
  <c r="AD24" i="3" s="1"/>
  <c r="N24" i="3"/>
  <c r="AH24" i="3" s="1"/>
  <c r="U24" i="3"/>
  <c r="AB24" i="3" s="1"/>
  <c r="V24" i="3" l="1"/>
  <c r="AC24" i="3" s="1"/>
  <c r="Y24" i="3"/>
  <c r="AF24" i="3" s="1"/>
  <c r="X24" i="3"/>
  <c r="AE24" i="3" s="1"/>
  <c r="E25" i="3" s="1"/>
  <c r="G25" i="3" s="1"/>
  <c r="F25" i="3" l="1"/>
  <c r="H25" i="3" s="1"/>
  <c r="I25" i="3" s="1"/>
  <c r="J25" i="3" s="1"/>
  <c r="L25" i="3" s="1"/>
  <c r="Q25" i="3" l="1"/>
  <c r="S25" i="3" s="1"/>
  <c r="P25" i="3"/>
  <c r="R25" i="3" s="1"/>
  <c r="N25" i="3"/>
  <c r="AH25" i="3" s="1"/>
  <c r="O25" i="3"/>
  <c r="AI25" i="3" s="1"/>
  <c r="M25" i="3"/>
  <c r="AG25" i="3" s="1"/>
  <c r="T25" i="3" l="1"/>
  <c r="AA25" i="3" s="1"/>
  <c r="X25" i="3"/>
  <c r="AE25" i="3" s="1"/>
  <c r="U25" i="3"/>
  <c r="AB25" i="3" s="1"/>
  <c r="V25" i="3"/>
  <c r="AC25" i="3" s="1"/>
  <c r="Y25" i="3"/>
  <c r="AF25" i="3" s="1"/>
  <c r="W25" i="3"/>
  <c r="AD25" i="3" s="1"/>
  <c r="F26" i="3" l="1"/>
  <c r="H26" i="3" s="1"/>
  <c r="E26" i="3"/>
  <c r="G26" i="3" s="1"/>
  <c r="I26" i="3" l="1"/>
  <c r="J26" i="3" s="1"/>
  <c r="L26" i="3" s="1"/>
  <c r="AJ26" i="3" l="1"/>
  <c r="P26" i="3"/>
  <c r="R26" i="3" s="1"/>
  <c r="O26" i="3"/>
  <c r="AI26" i="3" s="1"/>
  <c r="Q26" i="3"/>
  <c r="S26" i="3" s="1"/>
  <c r="M26" i="3"/>
  <c r="AG26" i="3" s="1"/>
  <c r="N26" i="3"/>
  <c r="AH26" i="3" s="1"/>
  <c r="W26" i="3" l="1"/>
  <c r="AD26" i="3" s="1"/>
  <c r="V26" i="3"/>
  <c r="AC26" i="3" s="1"/>
  <c r="Y26" i="3"/>
  <c r="AF26" i="3" s="1"/>
  <c r="X26" i="3"/>
  <c r="AE26" i="3" s="1"/>
  <c r="T26" i="3"/>
  <c r="AA26" i="3" s="1"/>
  <c r="U26" i="3"/>
  <c r="AB26" i="3" s="1"/>
  <c r="F27" i="3" l="1"/>
  <c r="H27" i="3" s="1"/>
  <c r="E27" i="3"/>
  <c r="G27" i="3" s="1"/>
  <c r="I27" i="3" l="1"/>
  <c r="J27" i="3" s="1"/>
  <c r="L27" i="3" s="1"/>
  <c r="N27" i="3" l="1"/>
  <c r="AH27" i="3" s="1"/>
  <c r="M27" i="3"/>
  <c r="AG27" i="3" s="1"/>
  <c r="Q27" i="3"/>
  <c r="S27" i="3" s="1"/>
  <c r="O27" i="3"/>
  <c r="AI27" i="3" s="1"/>
  <c r="P27" i="3"/>
  <c r="R27" i="3" s="1"/>
  <c r="V27" i="3" l="1"/>
  <c r="AC27" i="3" s="1"/>
  <c r="W27" i="3"/>
  <c r="AD27" i="3" s="1"/>
  <c r="Y27" i="3"/>
  <c r="AF27" i="3" s="1"/>
  <c r="X27" i="3"/>
  <c r="AE27" i="3" s="1"/>
  <c r="T27" i="3"/>
  <c r="AA27" i="3" s="1"/>
  <c r="U27" i="3"/>
  <c r="AB27" i="3" s="1"/>
  <c r="E28" i="3" l="1"/>
  <c r="G28" i="3" s="1"/>
  <c r="F28" i="3"/>
  <c r="H28" i="3" s="1"/>
  <c r="I28" i="3" l="1"/>
  <c r="J28" i="3" s="1"/>
  <c r="L28" i="3" l="1"/>
  <c r="M28" i="3" l="1"/>
  <c r="AG28" i="3" s="1"/>
  <c r="P28" i="3"/>
  <c r="R28" i="3" s="1"/>
  <c r="Q28" i="3"/>
  <c r="S28" i="3" s="1"/>
  <c r="O28" i="3"/>
  <c r="AI28" i="3" s="1"/>
  <c r="N28" i="3"/>
  <c r="AH28" i="3" s="1"/>
  <c r="Y28" i="3" l="1"/>
  <c r="AF28" i="3" s="1"/>
  <c r="V28" i="3"/>
  <c r="AC28" i="3" s="1"/>
  <c r="W28" i="3"/>
  <c r="AD28" i="3" s="1"/>
  <c r="T28" i="3"/>
  <c r="AA28" i="3" s="1"/>
  <c r="X28" i="3"/>
  <c r="AE28" i="3" s="1"/>
  <c r="U28" i="3"/>
  <c r="AB28" i="3" s="1"/>
  <c r="E29" i="3" l="1"/>
  <c r="G29" i="3" s="1"/>
  <c r="F29" i="3"/>
  <c r="H29" i="3" s="1"/>
  <c r="I29" i="3" l="1"/>
  <c r="J29" i="3" s="1"/>
  <c r="L29" i="3" s="1"/>
  <c r="P29" i="3" s="1"/>
  <c r="R29" i="3" s="1"/>
  <c r="M29" i="3" l="1"/>
  <c r="AG29" i="3" s="1"/>
  <c r="Q29" i="3"/>
  <c r="S29" i="3" s="1"/>
  <c r="Y29" i="3" s="1"/>
  <c r="AF29" i="3" s="1"/>
  <c r="O29" i="3"/>
  <c r="AI29" i="3" s="1"/>
  <c r="N29" i="3"/>
  <c r="AH29" i="3" s="1"/>
  <c r="X29" i="3"/>
  <c r="AE29" i="3" s="1"/>
  <c r="U29" i="3"/>
  <c r="AB29" i="3" s="1"/>
  <c r="T29" i="3"/>
  <c r="AA29" i="3" s="1"/>
  <c r="W29" i="3" l="1"/>
  <c r="AD29" i="3" s="1"/>
  <c r="V29" i="3"/>
  <c r="AC29" i="3" s="1"/>
  <c r="E30" i="3"/>
  <c r="G30" i="3" s="1"/>
  <c r="F30" i="3" l="1"/>
  <c r="H30" i="3" s="1"/>
  <c r="I30" i="3" s="1"/>
  <c r="J30" i="3" s="1"/>
  <c r="L30" i="3" s="1"/>
  <c r="AJ30" i="3" l="1"/>
  <c r="O30" i="3"/>
  <c r="AI30" i="3" s="1"/>
  <c r="N30" i="3"/>
  <c r="AH30" i="3" s="1"/>
  <c r="P30" i="3"/>
  <c r="R30" i="3" s="1"/>
  <c r="M30" i="3"/>
  <c r="AG30" i="3" s="1"/>
  <c r="Q30" i="3"/>
  <c r="S30" i="3" s="1"/>
  <c r="T30" i="3" l="1"/>
  <c r="AA30" i="3" s="1"/>
  <c r="X30" i="3"/>
  <c r="AE30" i="3" s="1"/>
  <c r="U30" i="3"/>
  <c r="AB30" i="3" s="1"/>
  <c r="Y30" i="3"/>
  <c r="AF30" i="3" s="1"/>
  <c r="V30" i="3"/>
  <c r="AC30" i="3" s="1"/>
  <c r="W30" i="3"/>
  <c r="AD30" i="3" s="1"/>
  <c r="F31" i="3" l="1"/>
  <c r="H31" i="3" s="1"/>
  <c r="E31" i="3"/>
  <c r="G31" i="3" s="1"/>
  <c r="I31" i="3" l="1"/>
  <c r="J31" i="3" s="1"/>
  <c r="L31" i="3" s="1"/>
  <c r="M31" i="3" l="1"/>
  <c r="AG31" i="3" s="1"/>
  <c r="P31" i="3"/>
  <c r="R31" i="3" s="1"/>
  <c r="Q31" i="3"/>
  <c r="S31" i="3" s="1"/>
  <c r="O31" i="3"/>
  <c r="AI31" i="3" s="1"/>
  <c r="N31" i="3"/>
  <c r="AH31" i="3" s="1"/>
  <c r="Y31" i="3" l="1"/>
  <c r="AF31" i="3" s="1"/>
  <c r="V31" i="3"/>
  <c r="AC31" i="3" s="1"/>
  <c r="W31" i="3"/>
  <c r="AD31" i="3" s="1"/>
  <c r="T31" i="3"/>
  <c r="AA31" i="3" s="1"/>
  <c r="X31" i="3"/>
  <c r="AE31" i="3" s="1"/>
  <c r="U31" i="3"/>
  <c r="AB31" i="3" s="1"/>
  <c r="E32" i="3" l="1"/>
  <c r="G32" i="3" s="1"/>
  <c r="F32" i="3"/>
  <c r="H32" i="3" s="1"/>
  <c r="I32" i="3" l="1"/>
  <c r="J32" i="3" s="1"/>
  <c r="L32" i="3" s="1"/>
  <c r="P32" i="3" l="1"/>
  <c r="R32" i="3" s="1"/>
  <c r="O32" i="3"/>
  <c r="AI32" i="3" s="1"/>
  <c r="M32" i="3"/>
  <c r="AG32" i="3" s="1"/>
  <c r="Q32" i="3"/>
  <c r="S32" i="3" s="1"/>
  <c r="N32" i="3"/>
  <c r="AH32" i="3" s="1"/>
  <c r="Y32" i="3" l="1"/>
  <c r="AF32" i="3" s="1"/>
  <c r="V32" i="3"/>
  <c r="AC32" i="3" s="1"/>
  <c r="W32" i="3"/>
  <c r="AD32" i="3" s="1"/>
  <c r="X32" i="3"/>
  <c r="AE32" i="3" s="1"/>
  <c r="U32" i="3"/>
  <c r="AB32" i="3" s="1"/>
  <c r="T32" i="3"/>
  <c r="AA32" i="3" s="1"/>
  <c r="E33" i="3" l="1"/>
  <c r="G33" i="3" s="1"/>
  <c r="F33" i="3"/>
  <c r="H33" i="3" s="1"/>
  <c r="I33" i="3" l="1"/>
  <c r="J33" i="3" s="1"/>
  <c r="L33" i="3" s="1"/>
  <c r="O33" i="3" l="1"/>
  <c r="AI33" i="3" s="1"/>
  <c r="N33" i="3"/>
  <c r="AH33" i="3" s="1"/>
  <c r="P33" i="3"/>
  <c r="R33" i="3" s="1"/>
  <c r="Q33" i="3"/>
  <c r="S33" i="3" s="1"/>
  <c r="M33" i="3"/>
  <c r="AG33" i="3" s="1"/>
  <c r="T33" i="3" l="1"/>
  <c r="AA33" i="3" s="1"/>
  <c r="X33" i="3"/>
  <c r="AE33" i="3" s="1"/>
  <c r="U33" i="3"/>
  <c r="AB33" i="3" s="1"/>
  <c r="Y33" i="3"/>
  <c r="AF33" i="3" s="1"/>
  <c r="V33" i="3"/>
  <c r="AC33" i="3" s="1"/>
  <c r="W33" i="3"/>
  <c r="AD33" i="3" s="1"/>
  <c r="F34" i="3" l="1"/>
  <c r="H34" i="3" s="1"/>
  <c r="E34" i="3"/>
  <c r="G34" i="3" s="1"/>
  <c r="I34" i="3" l="1"/>
  <c r="J34" i="3" s="1"/>
  <c r="L34" i="3" s="1"/>
  <c r="AJ34" i="3" l="1"/>
  <c r="N34" i="3"/>
  <c r="AH34" i="3" s="1"/>
  <c r="Q34" i="3"/>
  <c r="S34" i="3" s="1"/>
  <c r="O34" i="3"/>
  <c r="AI34" i="3" s="1"/>
  <c r="P34" i="3"/>
  <c r="R34" i="3" s="1"/>
  <c r="M34" i="3"/>
  <c r="AG34" i="3" s="1"/>
  <c r="T34" i="3" l="1"/>
  <c r="AA34" i="3" s="1"/>
  <c r="X34" i="3"/>
  <c r="AE34" i="3" s="1"/>
  <c r="U34" i="3"/>
  <c r="AB34" i="3" s="1"/>
  <c r="W34" i="3"/>
  <c r="AD34" i="3" s="1"/>
  <c r="Y34" i="3"/>
  <c r="AF34" i="3" s="1"/>
  <c r="V34" i="3"/>
  <c r="AC34" i="3" s="1"/>
  <c r="F35" i="3" l="1"/>
  <c r="H35" i="3" s="1"/>
  <c r="E35" i="3"/>
  <c r="G35" i="3" s="1"/>
  <c r="I35" i="3" l="1"/>
  <c r="J35" i="3" s="1"/>
  <c r="L35" i="3" s="1"/>
  <c r="P35" i="3" l="1"/>
  <c r="R35" i="3" s="1"/>
  <c r="O35" i="3"/>
  <c r="AI35" i="3" s="1"/>
  <c r="M35" i="3"/>
  <c r="AG35" i="3" s="1"/>
  <c r="Q35" i="3"/>
  <c r="S35" i="3" s="1"/>
  <c r="N35" i="3"/>
  <c r="AH35" i="3" s="1"/>
  <c r="Y35" i="3" l="1"/>
  <c r="AF35" i="3" s="1"/>
  <c r="V35" i="3"/>
  <c r="AC35" i="3" s="1"/>
  <c r="W35" i="3"/>
  <c r="AD35" i="3" s="1"/>
  <c r="X35" i="3"/>
  <c r="AE35" i="3" s="1"/>
  <c r="U35" i="3"/>
  <c r="AB35" i="3" s="1"/>
  <c r="T35" i="3"/>
  <c r="AA35" i="3" s="1"/>
  <c r="E36" i="3" l="1"/>
  <c r="G36" i="3" s="1"/>
  <c r="F36" i="3"/>
  <c r="H36" i="3" s="1"/>
  <c r="I36" i="3" l="1"/>
  <c r="J36" i="3" s="1"/>
  <c r="L36" i="3" s="1"/>
  <c r="O36" i="3" l="1"/>
  <c r="AI36" i="3" s="1"/>
  <c r="N36" i="3"/>
  <c r="AH36" i="3" s="1"/>
  <c r="P36" i="3"/>
  <c r="R36" i="3" s="1"/>
  <c r="M36" i="3"/>
  <c r="AG36" i="3" s="1"/>
  <c r="Q36" i="3"/>
  <c r="S36" i="3" s="1"/>
  <c r="X36" i="3" l="1"/>
  <c r="AE36" i="3" s="1"/>
  <c r="U36" i="3"/>
  <c r="AB36" i="3" s="1"/>
  <c r="T36" i="3"/>
  <c r="AA36" i="3" s="1"/>
  <c r="E37" i="3" s="1"/>
  <c r="G37" i="3" s="1"/>
  <c r="W36" i="3"/>
  <c r="AD36" i="3" s="1"/>
  <c r="Y36" i="3"/>
  <c r="AF36" i="3" s="1"/>
  <c r="V36" i="3"/>
  <c r="AC36" i="3" s="1"/>
  <c r="F37" i="3" l="1"/>
  <c r="H37" i="3" s="1"/>
  <c r="I37" i="3" s="1"/>
  <c r="J37" i="3" s="1"/>
  <c r="L37" i="3" l="1"/>
  <c r="N37" i="3" l="1"/>
  <c r="AH37" i="3" s="1"/>
  <c r="Q37" i="3"/>
  <c r="S37" i="3" s="1"/>
  <c r="P37" i="3"/>
  <c r="R37" i="3" s="1"/>
  <c r="M37" i="3"/>
  <c r="AG37" i="3" s="1"/>
  <c r="O37" i="3"/>
  <c r="AI37" i="3" s="1"/>
  <c r="T37" i="3" l="1"/>
  <c r="AA37" i="3" s="1"/>
  <c r="X37" i="3"/>
  <c r="AE37" i="3" s="1"/>
  <c r="U37" i="3"/>
  <c r="AB37" i="3" s="1"/>
  <c r="W37" i="3"/>
  <c r="AD37" i="3" s="1"/>
  <c r="Y37" i="3"/>
  <c r="AF37" i="3" s="1"/>
  <c r="V37" i="3"/>
  <c r="AC37" i="3" s="1"/>
  <c r="F38" i="3" l="1"/>
  <c r="H38" i="3" s="1"/>
  <c r="E38" i="3"/>
  <c r="G38" i="3" s="1"/>
  <c r="I38" i="3" l="1"/>
  <c r="J38" i="3" s="1"/>
  <c r="L38" i="3" s="1"/>
  <c r="AJ38" i="3" l="1"/>
  <c r="M38" i="3"/>
  <c r="AG38" i="3" s="1"/>
  <c r="P38" i="3"/>
  <c r="R38" i="3" s="1"/>
  <c r="Q38" i="3"/>
  <c r="S38" i="3" s="1"/>
  <c r="O38" i="3"/>
  <c r="AI38" i="3" s="1"/>
  <c r="N38" i="3"/>
  <c r="AH38" i="3" s="1"/>
  <c r="W38" i="3" l="1"/>
  <c r="AD38" i="3" s="1"/>
  <c r="V38" i="3"/>
  <c r="AC38" i="3" s="1"/>
  <c r="Y38" i="3"/>
  <c r="AF38" i="3" s="1"/>
  <c r="X38" i="3"/>
  <c r="AE38" i="3" s="1"/>
  <c r="T38" i="3"/>
  <c r="AA38" i="3" s="1"/>
  <c r="U38" i="3"/>
  <c r="AB38" i="3" s="1"/>
  <c r="F39" i="3" l="1"/>
  <c r="H39" i="3" s="1"/>
  <c r="E39" i="3"/>
  <c r="G39" i="3" s="1"/>
  <c r="I39" i="3" l="1"/>
  <c r="J39" i="3" s="1"/>
  <c r="L39" i="3" s="1"/>
  <c r="M39" i="3" l="1"/>
  <c r="AG39" i="3" s="1"/>
  <c r="P39" i="3"/>
  <c r="R39" i="3" s="1"/>
  <c r="Q39" i="3"/>
  <c r="S39" i="3" s="1"/>
  <c r="N39" i="3"/>
  <c r="AH39" i="3" s="1"/>
  <c r="O39" i="3"/>
  <c r="AI39" i="3" s="1"/>
  <c r="Y39" i="3" l="1"/>
  <c r="AF39" i="3" s="1"/>
  <c r="V39" i="3"/>
  <c r="AC39" i="3" s="1"/>
  <c r="W39" i="3"/>
  <c r="AD39" i="3" s="1"/>
  <c r="T39" i="3"/>
  <c r="AA39" i="3" s="1"/>
  <c r="X39" i="3"/>
  <c r="AE39" i="3" s="1"/>
  <c r="U39" i="3"/>
  <c r="AB39" i="3" s="1"/>
  <c r="F40" i="3" l="1"/>
  <c r="H40" i="3" s="1"/>
  <c r="E40" i="3"/>
  <c r="G40" i="3" s="1"/>
  <c r="I40" i="3" l="1"/>
  <c r="J40" i="3" s="1"/>
  <c r="L40" i="3" s="1"/>
  <c r="P40" i="3" s="1"/>
  <c r="R40" i="3" s="1"/>
  <c r="M40" i="3" l="1"/>
  <c r="AG40" i="3" s="1"/>
  <c r="Q40" i="3"/>
  <c r="S40" i="3" s="1"/>
  <c r="Y40" i="3" s="1"/>
  <c r="AF40" i="3" s="1"/>
  <c r="O40" i="3"/>
  <c r="AI40" i="3" s="1"/>
  <c r="N40" i="3"/>
  <c r="AH40" i="3" s="1"/>
  <c r="X40" i="3"/>
  <c r="AE40" i="3" s="1"/>
  <c r="U40" i="3"/>
  <c r="AB40" i="3" s="1"/>
  <c r="T40" i="3"/>
  <c r="AA40" i="3" s="1"/>
  <c r="W40" i="3" l="1"/>
  <c r="AD40" i="3" s="1"/>
  <c r="V40" i="3"/>
  <c r="AC40" i="3" s="1"/>
  <c r="E41" i="3"/>
  <c r="G41" i="3" s="1"/>
  <c r="F41" i="3" l="1"/>
  <c r="H41" i="3" s="1"/>
  <c r="I41" i="3" s="1"/>
  <c r="J41" i="3" s="1"/>
  <c r="L41" i="3" s="1"/>
  <c r="O41" i="3" l="1"/>
  <c r="AI41" i="3" s="1"/>
  <c r="N41" i="3"/>
  <c r="AH41" i="3" s="1"/>
  <c r="P41" i="3"/>
  <c r="R41" i="3" s="1"/>
  <c r="M41" i="3"/>
  <c r="AG41" i="3" s="1"/>
  <c r="Q41" i="3"/>
  <c r="S41" i="3" s="1"/>
  <c r="X41" i="3" l="1"/>
  <c r="AE41" i="3" s="1"/>
  <c r="U41" i="3"/>
  <c r="AB41" i="3" s="1"/>
  <c r="T41" i="3"/>
  <c r="AA41" i="3" s="1"/>
  <c r="E42" i="3" s="1"/>
  <c r="G42" i="3" s="1"/>
  <c r="W41" i="3"/>
  <c r="AD41" i="3" s="1"/>
  <c r="Y41" i="3"/>
  <c r="AF41" i="3" s="1"/>
  <c r="V41" i="3"/>
  <c r="AC41" i="3" s="1"/>
  <c r="F42" i="3" l="1"/>
  <c r="H42" i="3" s="1"/>
  <c r="I42" i="3" s="1"/>
  <c r="J42" i="3" s="1"/>
  <c r="L42" i="3" l="1"/>
  <c r="AJ42" i="3"/>
  <c r="N42" i="3" l="1"/>
  <c r="AH42" i="3" s="1"/>
  <c r="Q42" i="3"/>
  <c r="S42" i="3" s="1"/>
  <c r="O42" i="3"/>
  <c r="AI42" i="3" s="1"/>
  <c r="M42" i="3"/>
  <c r="AG42" i="3" s="1"/>
  <c r="P42" i="3"/>
  <c r="R42" i="3" s="1"/>
  <c r="W42" i="3" l="1"/>
  <c r="AD42" i="3" s="1"/>
  <c r="Y42" i="3"/>
  <c r="AF42" i="3" s="1"/>
  <c r="V42" i="3"/>
  <c r="AC42" i="3" s="1"/>
  <c r="T42" i="3"/>
  <c r="AA42" i="3" s="1"/>
  <c r="X42" i="3"/>
  <c r="AE42" i="3" s="1"/>
  <c r="U42" i="3"/>
  <c r="AB42" i="3" s="1"/>
  <c r="E43" i="3" l="1"/>
  <c r="G43" i="3" s="1"/>
  <c r="F43" i="3"/>
  <c r="H43" i="3" s="1"/>
  <c r="I43" i="3" l="1"/>
  <c r="J43" i="3" s="1"/>
  <c r="L43" i="3" s="1"/>
  <c r="P43" i="3" s="1"/>
  <c r="R43" i="3" s="1"/>
  <c r="N43" i="3" l="1"/>
  <c r="AH43" i="3" s="1"/>
  <c r="Q43" i="3"/>
  <c r="S43" i="3" s="1"/>
  <c r="Y43" i="3" s="1"/>
  <c r="AF43" i="3" s="1"/>
  <c r="M43" i="3"/>
  <c r="AG43" i="3" s="1"/>
  <c r="O43" i="3"/>
  <c r="AI43" i="3" s="1"/>
  <c r="X43" i="3"/>
  <c r="AE43" i="3" s="1"/>
  <c r="U43" i="3"/>
  <c r="AB43" i="3" s="1"/>
  <c r="T43" i="3"/>
  <c r="AA43" i="3" s="1"/>
  <c r="W43" i="3" l="1"/>
  <c r="AD43" i="3" s="1"/>
  <c r="E44" i="3"/>
  <c r="G44" i="3" s="1"/>
  <c r="V43" i="3"/>
  <c r="AC43" i="3" s="1"/>
  <c r="F44" i="3" s="1"/>
  <c r="H44" i="3" s="1"/>
  <c r="I44" i="3" s="1"/>
  <c r="J44" i="3" s="1"/>
  <c r="L44" i="3" l="1"/>
  <c r="O44" i="3" l="1"/>
  <c r="AI44" i="3" s="1"/>
  <c r="N44" i="3"/>
  <c r="AH44" i="3" s="1"/>
  <c r="P44" i="3"/>
  <c r="R44" i="3" s="1"/>
  <c r="Q44" i="3"/>
  <c r="S44" i="3" s="1"/>
  <c r="M44" i="3"/>
  <c r="AG44" i="3" s="1"/>
  <c r="X44" i="3" l="1"/>
  <c r="AE44" i="3" s="1"/>
  <c r="U44" i="3"/>
  <c r="AB44" i="3" s="1"/>
  <c r="T44" i="3"/>
  <c r="AA44" i="3" s="1"/>
  <c r="E45" i="3" s="1"/>
  <c r="G45" i="3" s="1"/>
  <c r="W44" i="3"/>
  <c r="AD44" i="3" s="1"/>
  <c r="Y44" i="3"/>
  <c r="AF44" i="3" s="1"/>
  <c r="V44" i="3"/>
  <c r="AC44" i="3" s="1"/>
  <c r="F45" i="3" l="1"/>
  <c r="H45" i="3" s="1"/>
  <c r="I45" i="3" s="1"/>
  <c r="J45" i="3" s="1"/>
  <c r="L45" i="3" s="1"/>
  <c r="N45" i="3" l="1"/>
  <c r="AH45" i="3" s="1"/>
  <c r="M45" i="3"/>
  <c r="AG45" i="3" s="1"/>
  <c r="O45" i="3"/>
  <c r="AI45" i="3" s="1"/>
  <c r="P45" i="3"/>
  <c r="R45" i="3" s="1"/>
  <c r="Q45" i="3"/>
  <c r="S45" i="3" s="1"/>
  <c r="W45" i="3" l="1"/>
  <c r="AD45" i="3" s="1"/>
  <c r="Y45" i="3"/>
  <c r="AF45" i="3" s="1"/>
  <c r="V45" i="3"/>
  <c r="AC45" i="3" s="1"/>
  <c r="T45" i="3"/>
  <c r="AA45" i="3" s="1"/>
  <c r="X45" i="3"/>
  <c r="AE45" i="3" s="1"/>
  <c r="U45" i="3"/>
  <c r="AB45" i="3" s="1"/>
  <c r="E46" i="3" l="1"/>
  <c r="G46" i="3" s="1"/>
  <c r="F46" i="3"/>
  <c r="H46" i="3" s="1"/>
  <c r="I46" i="3" l="1"/>
  <c r="J46" i="3" s="1"/>
  <c r="L46" i="3" l="1"/>
  <c r="AJ46" i="3"/>
  <c r="M46" i="3" l="1"/>
  <c r="AG46" i="3" s="1"/>
  <c r="P46" i="3"/>
  <c r="R46" i="3" s="1"/>
  <c r="Q46" i="3"/>
  <c r="S46" i="3" s="1"/>
  <c r="N46" i="3"/>
  <c r="AH46" i="3" s="1"/>
  <c r="O46" i="3"/>
  <c r="AI46" i="3" s="1"/>
  <c r="Y46" i="3" l="1"/>
  <c r="AF46" i="3" s="1"/>
  <c r="W46" i="3"/>
  <c r="AD46" i="3" s="1"/>
  <c r="V46" i="3"/>
  <c r="AC46" i="3" s="1"/>
  <c r="F47" i="3" s="1"/>
  <c r="H47" i="3" s="1"/>
  <c r="U46" i="3"/>
  <c r="AB46" i="3" s="1"/>
  <c r="X46" i="3"/>
  <c r="AE46" i="3" s="1"/>
  <c r="T46" i="3"/>
  <c r="AA46" i="3" s="1"/>
  <c r="E47" i="3" l="1"/>
  <c r="G47" i="3" s="1"/>
  <c r="I47" i="3" s="1"/>
  <c r="J47" i="3" s="1"/>
  <c r="L47" i="3" s="1"/>
  <c r="P47" i="3" l="1"/>
  <c r="R47" i="3" s="1"/>
  <c r="Q47" i="3"/>
  <c r="S47" i="3" s="1"/>
  <c r="O47" i="3"/>
  <c r="AI47" i="3" s="1"/>
  <c r="N47" i="3"/>
  <c r="AH47" i="3" s="1"/>
  <c r="M47" i="3"/>
  <c r="AG47" i="3" s="1"/>
  <c r="Y47" i="3" l="1"/>
  <c r="AF47" i="3" s="1"/>
  <c r="V47" i="3"/>
  <c r="AC47" i="3" s="1"/>
  <c r="W47" i="3"/>
  <c r="AD47" i="3" s="1"/>
  <c r="T47" i="3"/>
  <c r="AA47" i="3" s="1"/>
  <c r="X47" i="3"/>
  <c r="AE47" i="3" s="1"/>
  <c r="U47" i="3"/>
  <c r="AB47" i="3" s="1"/>
  <c r="E48" i="3" l="1"/>
  <c r="G48" i="3" s="1"/>
  <c r="F48" i="3"/>
  <c r="H48" i="3" s="1"/>
  <c r="I48" i="3" l="1"/>
  <c r="J48" i="3" s="1"/>
  <c r="L48" i="3" s="1"/>
  <c r="M48" i="3" s="1"/>
  <c r="AG48" i="3" s="1"/>
  <c r="N48" i="3" l="1"/>
  <c r="AH48" i="3" s="1"/>
  <c r="Q48" i="3"/>
  <c r="S48" i="3" s="1"/>
  <c r="Y48" i="3" s="1"/>
  <c r="AF48" i="3" s="1"/>
  <c r="P48" i="3"/>
  <c r="R48" i="3" s="1"/>
  <c r="T48" i="3" s="1"/>
  <c r="AA48" i="3" s="1"/>
  <c r="O48" i="3"/>
  <c r="AI48" i="3" s="1"/>
  <c r="W48" i="3" l="1"/>
  <c r="AD48" i="3" s="1"/>
  <c r="V48" i="3"/>
  <c r="AC48" i="3" s="1"/>
  <c r="U48" i="3"/>
  <c r="AB48" i="3" s="1"/>
  <c r="X48" i="3"/>
  <c r="AE48" i="3" s="1"/>
  <c r="F49" i="3" l="1"/>
  <c r="H49" i="3" s="1"/>
  <c r="E49" i="3"/>
  <c r="G49" i="3" s="1"/>
  <c r="I49" i="3" l="1"/>
  <c r="J49" i="3" s="1"/>
  <c r="L49" i="3" s="1"/>
  <c r="P49" i="3" s="1"/>
  <c r="R49" i="3" s="1"/>
  <c r="X49" i="3" s="1"/>
  <c r="AE49" i="3" s="1"/>
  <c r="T49" i="3" l="1"/>
  <c r="AA49" i="3" s="1"/>
  <c r="M49" i="3"/>
  <c r="AG49" i="3" s="1"/>
  <c r="O49" i="3"/>
  <c r="AI49" i="3" s="1"/>
  <c r="U49" i="3"/>
  <c r="AB49" i="3" s="1"/>
  <c r="Q49" i="3"/>
  <c r="S49" i="3" s="1"/>
  <c r="Y49" i="3" s="1"/>
  <c r="AF49" i="3" s="1"/>
  <c r="N49" i="3"/>
  <c r="AH49" i="3" s="1"/>
  <c r="E50" i="3" l="1"/>
  <c r="G50" i="3" s="1"/>
  <c r="V49" i="3"/>
  <c r="AC49" i="3" s="1"/>
  <c r="W49" i="3"/>
  <c r="AD49" i="3" s="1"/>
  <c r="F50" i="3"/>
  <c r="H50" i="3" s="1"/>
  <c r="I50" i="3" l="1"/>
  <c r="J50" i="3" s="1"/>
  <c r="L50" i="3" s="1"/>
  <c r="M50" i="3" s="1"/>
  <c r="AG50" i="3" s="1"/>
  <c r="N50" i="3" l="1"/>
  <c r="AH50" i="3" s="1"/>
  <c r="P50" i="3"/>
  <c r="R50" i="3" s="1"/>
  <c r="U50" i="3" s="1"/>
  <c r="AB50" i="3" s="1"/>
  <c r="Q50" i="3"/>
  <c r="S50" i="3" s="1"/>
  <c r="V50" i="3" s="1"/>
  <c r="AC50" i="3" s="1"/>
  <c r="O50" i="3"/>
  <c r="AI50" i="3" s="1"/>
  <c r="AJ50" i="3"/>
  <c r="T50" i="3" l="1"/>
  <c r="AA50" i="3" s="1"/>
  <c r="X50" i="3"/>
  <c r="AE50" i="3" s="1"/>
  <c r="E51" i="3" s="1"/>
  <c r="G51" i="3" s="1"/>
  <c r="W50" i="3"/>
  <c r="AD50" i="3" s="1"/>
  <c r="Y50" i="3"/>
  <c r="AF50" i="3" s="1"/>
  <c r="F51" i="3" l="1"/>
  <c r="H51" i="3" s="1"/>
  <c r="I51" i="3" s="1"/>
  <c r="J51" i="3" s="1"/>
  <c r="L51" i="3" s="1"/>
  <c r="M51" i="3" l="1"/>
  <c r="AG51" i="3" s="1"/>
  <c r="P51" i="3"/>
  <c r="R51" i="3" s="1"/>
  <c r="Q51" i="3"/>
  <c r="S51" i="3" s="1"/>
  <c r="O51" i="3"/>
  <c r="AI51" i="3" s="1"/>
  <c r="N51" i="3"/>
  <c r="AH51" i="3" s="1"/>
  <c r="Y51" i="3" l="1"/>
  <c r="AF51" i="3" s="1"/>
  <c r="V51" i="3"/>
  <c r="AC51" i="3" s="1"/>
  <c r="W51" i="3"/>
  <c r="AD51" i="3" s="1"/>
  <c r="T51" i="3"/>
  <c r="AA51" i="3" s="1"/>
  <c r="E52" i="3" s="1"/>
  <c r="G52" i="3" s="1"/>
  <c r="X51" i="3"/>
  <c r="AE51" i="3" s="1"/>
  <c r="U51" i="3"/>
  <c r="AB51" i="3" s="1"/>
  <c r="F52" i="3" l="1"/>
  <c r="H52" i="3" s="1"/>
  <c r="I52" i="3" s="1"/>
  <c r="J52" i="3" s="1"/>
  <c r="L52" i="3" l="1"/>
  <c r="P52" i="3" l="1"/>
  <c r="R52" i="3" s="1"/>
  <c r="O52" i="3"/>
  <c r="AI52" i="3" s="1"/>
  <c r="M52" i="3"/>
  <c r="AG52" i="3" s="1"/>
  <c r="N52" i="3"/>
  <c r="AH52" i="3" s="1"/>
  <c r="Q52" i="3"/>
  <c r="S52" i="3" s="1"/>
  <c r="Y52" i="3" l="1"/>
  <c r="AF52" i="3" s="1"/>
  <c r="V52" i="3"/>
  <c r="AC52" i="3" s="1"/>
  <c r="W52" i="3"/>
  <c r="AD52" i="3" s="1"/>
  <c r="X52" i="3"/>
  <c r="AE52" i="3" s="1"/>
  <c r="U52" i="3"/>
  <c r="AB52" i="3" s="1"/>
  <c r="T52" i="3"/>
  <c r="AA52" i="3" s="1"/>
  <c r="F53" i="3" l="1"/>
  <c r="H53" i="3" s="1"/>
  <c r="E53" i="3"/>
  <c r="G53" i="3" s="1"/>
  <c r="I53" i="3" l="1"/>
  <c r="J53" i="3" s="1"/>
  <c r="L53" i="3" s="1"/>
  <c r="P53" i="3" l="1"/>
  <c r="R53" i="3" s="1"/>
  <c r="M53" i="3"/>
  <c r="AG53" i="3" s="1"/>
  <c r="Q53" i="3"/>
  <c r="S53" i="3" s="1"/>
  <c r="O53" i="3"/>
  <c r="AI53" i="3" s="1"/>
  <c r="N53" i="3"/>
  <c r="AH53" i="3" s="1"/>
  <c r="W53" i="3" l="1"/>
  <c r="AD53" i="3" s="1"/>
  <c r="Y53" i="3"/>
  <c r="AF53" i="3" s="1"/>
  <c r="V53" i="3"/>
  <c r="AC53" i="3" s="1"/>
  <c r="X53" i="3"/>
  <c r="AE53" i="3" s="1"/>
  <c r="U53" i="3"/>
  <c r="AB53" i="3" s="1"/>
  <c r="T53" i="3"/>
  <c r="AA53" i="3" s="1"/>
  <c r="F54" i="3" l="1"/>
  <c r="H54" i="3" s="1"/>
  <c r="E54" i="3"/>
  <c r="G54" i="3" s="1"/>
  <c r="I54" i="3" l="1"/>
  <c r="J54" i="3" s="1"/>
  <c r="L54" i="3" s="1"/>
  <c r="O54" i="3" s="1"/>
  <c r="AI54" i="3" s="1"/>
  <c r="AJ54" i="3" l="1"/>
  <c r="P54" i="3"/>
  <c r="R54" i="3" s="1"/>
  <c r="X54" i="3" s="1"/>
  <c r="AE54" i="3" s="1"/>
  <c r="Q54" i="3"/>
  <c r="S54" i="3" s="1"/>
  <c r="Y54" i="3" s="1"/>
  <c r="AF54" i="3" s="1"/>
  <c r="N54" i="3"/>
  <c r="AH54" i="3" s="1"/>
  <c r="M54" i="3"/>
  <c r="AG54" i="3" s="1"/>
  <c r="T54" i="3"/>
  <c r="AA54" i="3" s="1"/>
  <c r="U54" i="3" l="1"/>
  <c r="AB54" i="3" s="1"/>
  <c r="E55" i="3" s="1"/>
  <c r="G55" i="3" s="1"/>
  <c r="W54" i="3"/>
  <c r="AD54" i="3" s="1"/>
  <c r="V54" i="3"/>
  <c r="AC54" i="3" s="1"/>
  <c r="F55" i="3" l="1"/>
  <c r="H55" i="3" s="1"/>
  <c r="I55" i="3" s="1"/>
  <c r="J55" i="3" s="1"/>
  <c r="L55" i="3" s="1"/>
  <c r="P55" i="3" l="1"/>
  <c r="R55" i="3" s="1"/>
  <c r="O55" i="3"/>
  <c r="AI55" i="3" s="1"/>
  <c r="M55" i="3"/>
  <c r="AG55" i="3" s="1"/>
  <c r="Q55" i="3"/>
  <c r="S55" i="3" s="1"/>
  <c r="N55" i="3"/>
  <c r="AH55" i="3" s="1"/>
  <c r="X55" i="3" l="1"/>
  <c r="AE55" i="3" s="1"/>
  <c r="U55" i="3"/>
  <c r="AB55" i="3" s="1"/>
  <c r="T55" i="3"/>
  <c r="AA55" i="3" s="1"/>
  <c r="E56" i="3" s="1"/>
  <c r="G56" i="3" s="1"/>
  <c r="Y55" i="3"/>
  <c r="AF55" i="3" s="1"/>
  <c r="V55" i="3"/>
  <c r="AC55" i="3" s="1"/>
  <c r="W55" i="3"/>
  <c r="AD55" i="3" s="1"/>
  <c r="F56" i="3" l="1"/>
  <c r="H56" i="3" s="1"/>
  <c r="I56" i="3" s="1"/>
  <c r="J56" i="3" s="1"/>
  <c r="L56" i="3" s="1"/>
  <c r="O56" i="3" l="1"/>
  <c r="AI56" i="3" s="1"/>
  <c r="N56" i="3"/>
  <c r="AH56" i="3" s="1"/>
  <c r="P56" i="3"/>
  <c r="R56" i="3" s="1"/>
  <c r="M56" i="3"/>
  <c r="AG56" i="3" s="1"/>
  <c r="Q56" i="3"/>
  <c r="S56" i="3" s="1"/>
  <c r="T56" i="3" l="1"/>
  <c r="AA56" i="3" s="1"/>
  <c r="X56" i="3"/>
  <c r="AE56" i="3" s="1"/>
  <c r="U56" i="3"/>
  <c r="AB56" i="3" s="1"/>
  <c r="Y56" i="3"/>
  <c r="AF56" i="3" s="1"/>
  <c r="V56" i="3"/>
  <c r="AC56" i="3" s="1"/>
  <c r="W56" i="3"/>
  <c r="AD56" i="3" s="1"/>
  <c r="F57" i="3" l="1"/>
  <c r="H57" i="3" s="1"/>
  <c r="E57" i="3"/>
  <c r="G57" i="3" s="1"/>
  <c r="I57" i="3" l="1"/>
  <c r="J57" i="3" s="1"/>
  <c r="L57" i="3" s="1"/>
  <c r="N57" i="3" s="1"/>
  <c r="AH57" i="3" s="1"/>
  <c r="P57" i="3" l="1"/>
  <c r="R57" i="3" s="1"/>
  <c r="X57" i="3" s="1"/>
  <c r="AE57" i="3" s="1"/>
  <c r="O57" i="3"/>
  <c r="AI57" i="3" s="1"/>
  <c r="Q57" i="3"/>
  <c r="S57" i="3" s="1"/>
  <c r="Y57" i="3" s="1"/>
  <c r="AF57" i="3" s="1"/>
  <c r="M57" i="3"/>
  <c r="AG57" i="3" s="1"/>
  <c r="T57" i="3" l="1"/>
  <c r="AA57" i="3" s="1"/>
  <c r="V57" i="3"/>
  <c r="AC57" i="3" s="1"/>
  <c r="U57" i="3"/>
  <c r="AB57" i="3" s="1"/>
  <c r="W57" i="3"/>
  <c r="AD57" i="3" s="1"/>
  <c r="F58" i="3" s="1"/>
  <c r="H58" i="3" s="1"/>
  <c r="E58" i="3" l="1"/>
  <c r="G58" i="3" s="1"/>
  <c r="I58" i="3" s="1"/>
  <c r="J58" i="3" s="1"/>
  <c r="L58" i="3" s="1"/>
  <c r="AJ58" i="3" l="1"/>
  <c r="M58" i="3"/>
  <c r="AG58" i="3" s="1"/>
  <c r="N58" i="3"/>
  <c r="AH58" i="3" s="1"/>
  <c r="Q58" i="3"/>
  <c r="S58" i="3" s="1"/>
  <c r="O58" i="3"/>
  <c r="AI58" i="3" s="1"/>
  <c r="P58" i="3"/>
  <c r="R58" i="3" s="1"/>
  <c r="V58" i="3" l="1"/>
  <c r="AC58" i="3" s="1"/>
  <c r="Y58" i="3"/>
  <c r="AF58" i="3" s="1"/>
  <c r="W58" i="3"/>
  <c r="AD58" i="3" s="1"/>
  <c r="X58" i="3"/>
  <c r="AE58" i="3" s="1"/>
  <c r="T58" i="3"/>
  <c r="AA58" i="3" s="1"/>
  <c r="U58" i="3"/>
  <c r="AB58" i="3" s="1"/>
  <c r="E59" i="3" l="1"/>
  <c r="G59" i="3" s="1"/>
  <c r="F59" i="3"/>
  <c r="H59" i="3" s="1"/>
  <c r="I59" i="3" l="1"/>
  <c r="J59" i="3" s="1"/>
  <c r="L59" i="3" s="1"/>
  <c r="P59" i="3" l="1"/>
  <c r="R59" i="3" s="1"/>
  <c r="O59" i="3"/>
  <c r="AI59" i="3" s="1"/>
  <c r="M59" i="3"/>
  <c r="AG59" i="3" s="1"/>
  <c r="Q59" i="3"/>
  <c r="S59" i="3" s="1"/>
  <c r="N59" i="3"/>
  <c r="AH59" i="3" s="1"/>
  <c r="Y59" i="3" l="1"/>
  <c r="AF59" i="3" s="1"/>
  <c r="W59" i="3"/>
  <c r="AD59" i="3" s="1"/>
  <c r="V59" i="3"/>
  <c r="AC59" i="3" s="1"/>
  <c r="F60" i="3" s="1"/>
  <c r="H60" i="3" s="1"/>
  <c r="X59" i="3"/>
  <c r="AE59" i="3" s="1"/>
  <c r="U59" i="3"/>
  <c r="AB59" i="3" s="1"/>
  <c r="T59" i="3"/>
  <c r="AA59" i="3" s="1"/>
  <c r="E60" i="3" l="1"/>
  <c r="G60" i="3" s="1"/>
  <c r="I60" i="3" s="1"/>
  <c r="J60" i="3" s="1"/>
  <c r="L60" i="3" s="1"/>
  <c r="O60" i="3" l="1"/>
  <c r="AI60" i="3" s="1"/>
  <c r="N60" i="3"/>
  <c r="AH60" i="3" s="1"/>
  <c r="P60" i="3"/>
  <c r="R60" i="3" s="1"/>
  <c r="Q60" i="3"/>
  <c r="S60" i="3" s="1"/>
  <c r="M60" i="3"/>
  <c r="AG60" i="3" s="1"/>
  <c r="W60" i="3" l="1"/>
  <c r="AD60" i="3" s="1"/>
  <c r="Y60" i="3"/>
  <c r="AF60" i="3" s="1"/>
  <c r="V60" i="3"/>
  <c r="AC60" i="3" s="1"/>
  <c r="T60" i="3"/>
  <c r="AA60" i="3" s="1"/>
  <c r="U60" i="3"/>
  <c r="AB60" i="3" s="1"/>
  <c r="X60" i="3"/>
  <c r="AE60" i="3" s="1"/>
  <c r="E61" i="3" l="1"/>
  <c r="G61" i="3" s="1"/>
  <c r="F61" i="3"/>
  <c r="H61" i="3" s="1"/>
  <c r="I61" i="3" l="1"/>
  <c r="J61" i="3" s="1"/>
  <c r="L61" i="3" s="1"/>
  <c r="N61" i="3" s="1"/>
  <c r="AH61" i="3" s="1"/>
  <c r="P61" i="3" l="1"/>
  <c r="R61" i="3" s="1"/>
  <c r="U61" i="3" s="1"/>
  <c r="AB61" i="3" s="1"/>
  <c r="O61" i="3"/>
  <c r="AI61" i="3" s="1"/>
  <c r="Q61" i="3"/>
  <c r="S61" i="3" s="1"/>
  <c r="W61" i="3" s="1"/>
  <c r="AD61" i="3" s="1"/>
  <c r="M61" i="3"/>
  <c r="AG61" i="3" s="1"/>
  <c r="X61" i="3" l="1"/>
  <c r="AE61" i="3" s="1"/>
  <c r="T61" i="3"/>
  <c r="AA61" i="3" s="1"/>
  <c r="V61" i="3"/>
  <c r="AC61" i="3" s="1"/>
  <c r="Y61" i="3"/>
  <c r="AF61" i="3" s="1"/>
  <c r="F62" i="3" l="1"/>
  <c r="H62" i="3" s="1"/>
  <c r="E62" i="3"/>
  <c r="G62" i="3" s="1"/>
  <c r="I62" i="3" l="1"/>
  <c r="J62" i="3" s="1"/>
  <c r="L62" i="3" s="1"/>
  <c r="N62" i="3" s="1"/>
  <c r="AH62" i="3" s="1"/>
  <c r="Q62" i="3" l="1"/>
  <c r="S62" i="3" s="1"/>
  <c r="P62" i="3"/>
  <c r="R62" i="3" s="1"/>
  <c r="U62" i="3" s="1"/>
  <c r="AB62" i="3" s="1"/>
  <c r="O62" i="3"/>
  <c r="AI62" i="3" s="1"/>
  <c r="M62" i="3"/>
  <c r="AG62" i="3" s="1"/>
  <c r="AJ62" i="3"/>
  <c r="V62" i="3"/>
  <c r="AC62" i="3" s="1"/>
  <c r="Y62" i="3"/>
  <c r="AF62" i="3" s="1"/>
  <c r="W62" i="3"/>
  <c r="AD62" i="3" s="1"/>
  <c r="X62" i="3" l="1"/>
  <c r="AE62" i="3" s="1"/>
  <c r="T62" i="3"/>
  <c r="AA62" i="3" s="1"/>
  <c r="E63" i="3"/>
  <c r="G63" i="3" s="1"/>
  <c r="F63" i="3"/>
  <c r="H63" i="3" s="1"/>
  <c r="I63" i="3" l="1"/>
  <c r="J63" i="3" s="1"/>
  <c r="L63" i="3" s="1"/>
  <c r="O63" i="3" s="1"/>
  <c r="AI63" i="3" s="1"/>
  <c r="P63" i="3" l="1"/>
  <c r="R63" i="3" s="1"/>
  <c r="X63" i="3" s="1"/>
  <c r="AE63" i="3" s="1"/>
  <c r="M63" i="3"/>
  <c r="AG63" i="3" s="1"/>
  <c r="N63" i="3"/>
  <c r="AH63" i="3" s="1"/>
  <c r="Q63" i="3"/>
  <c r="S63" i="3" s="1"/>
  <c r="W63" i="3" s="1"/>
  <c r="AD63" i="3" s="1"/>
  <c r="V63" i="3" l="1"/>
  <c r="AC63" i="3" s="1"/>
  <c r="Y63" i="3"/>
  <c r="AF63" i="3" s="1"/>
  <c r="T63" i="3"/>
  <c r="AA63" i="3" s="1"/>
  <c r="U63" i="3"/>
  <c r="AB63" i="3" s="1"/>
  <c r="F64" i="3" l="1"/>
  <c r="H64" i="3" s="1"/>
  <c r="E64" i="3"/>
  <c r="G64" i="3" s="1"/>
  <c r="I64" i="3" l="1"/>
  <c r="J64" i="3" s="1"/>
  <c r="L64" i="3" s="1"/>
  <c r="N64" i="3" s="1"/>
  <c r="AH64" i="3" s="1"/>
  <c r="O64" i="3" l="1"/>
  <c r="AI64" i="3" s="1"/>
  <c r="M64" i="3"/>
  <c r="AG64" i="3" s="1"/>
  <c r="Q64" i="3"/>
  <c r="S64" i="3" s="1"/>
  <c r="Y64" i="3" s="1"/>
  <c r="AF64" i="3" s="1"/>
  <c r="P64" i="3"/>
  <c r="R64" i="3" s="1"/>
  <c r="U64" i="3" s="1"/>
  <c r="AB64" i="3" s="1"/>
  <c r="W64" i="3" l="1"/>
  <c r="AD64" i="3" s="1"/>
  <c r="X64" i="3"/>
  <c r="AE64" i="3" s="1"/>
  <c r="E65" i="3" s="1"/>
  <c r="G65" i="3" s="1"/>
  <c r="T64" i="3"/>
  <c r="AA64" i="3" s="1"/>
  <c r="V64" i="3"/>
  <c r="AC64" i="3" s="1"/>
  <c r="F65" i="3" s="1"/>
  <c r="H65" i="3" s="1"/>
  <c r="I65" i="3" l="1"/>
  <c r="J65" i="3" s="1"/>
  <c r="L65" i="3" s="1"/>
  <c r="Q65" i="3" s="1"/>
  <c r="S65" i="3" s="1"/>
  <c r="P65" i="3" l="1"/>
  <c r="R65" i="3" s="1"/>
  <c r="U65" i="3" s="1"/>
  <c r="AB65" i="3" s="1"/>
  <c r="M65" i="3"/>
  <c r="AG65" i="3" s="1"/>
  <c r="O65" i="3"/>
  <c r="AI65" i="3" s="1"/>
  <c r="N65" i="3"/>
  <c r="AH65" i="3" s="1"/>
  <c r="Y65" i="3"/>
  <c r="AF65" i="3" s="1"/>
  <c r="V65" i="3"/>
  <c r="AC65" i="3" s="1"/>
  <c r="W65" i="3"/>
  <c r="AD65" i="3" s="1"/>
  <c r="T65" i="3" l="1"/>
  <c r="AA65" i="3" s="1"/>
  <c r="X65" i="3"/>
  <c r="AE65" i="3" s="1"/>
  <c r="F66" i="3"/>
  <c r="H66" i="3" s="1"/>
  <c r="E66" i="3" l="1"/>
  <c r="G66" i="3" s="1"/>
  <c r="I66" i="3" s="1"/>
  <c r="J66" i="3" s="1"/>
  <c r="L66" i="3" s="1"/>
  <c r="P66" i="3" s="1"/>
  <c r="R66" i="3" s="1"/>
  <c r="N66" i="3" l="1"/>
  <c r="AH66" i="3" s="1"/>
  <c r="M66" i="3"/>
  <c r="AG66" i="3" s="1"/>
  <c r="Q66" i="3"/>
  <c r="S66" i="3" s="1"/>
  <c r="V66" i="3" s="1"/>
  <c r="AC66" i="3" s="1"/>
  <c r="O66" i="3"/>
  <c r="AI66" i="3" s="1"/>
  <c r="AJ66" i="3"/>
  <c r="X66" i="3"/>
  <c r="AE66" i="3" s="1"/>
  <c r="U66" i="3"/>
  <c r="AB66" i="3" s="1"/>
  <c r="T66" i="3"/>
  <c r="AA66" i="3" s="1"/>
  <c r="Y66" i="3" l="1"/>
  <c r="AF66" i="3" s="1"/>
  <c r="E67" i="3"/>
  <c r="G67" i="3" s="1"/>
  <c r="W66" i="3"/>
  <c r="AD66" i="3" s="1"/>
  <c r="F67" i="3" l="1"/>
  <c r="H67" i="3" s="1"/>
  <c r="I67" i="3"/>
  <c r="J67" i="3" s="1"/>
  <c r="L67" i="3" s="1"/>
  <c r="Q67" i="3" l="1"/>
  <c r="S67" i="3" s="1"/>
  <c r="M67" i="3"/>
  <c r="AG67" i="3" s="1"/>
  <c r="N67" i="3"/>
  <c r="AH67" i="3" s="1"/>
  <c r="P67" i="3"/>
  <c r="R67" i="3" s="1"/>
  <c r="O67" i="3"/>
  <c r="AI67" i="3" s="1"/>
  <c r="U67" i="3" l="1"/>
  <c r="AB67" i="3" s="1"/>
  <c r="T67" i="3"/>
  <c r="AA67" i="3" s="1"/>
  <c r="X67" i="3"/>
  <c r="AE67" i="3" s="1"/>
  <c r="W67" i="3"/>
  <c r="AD67" i="3" s="1"/>
  <c r="V67" i="3"/>
  <c r="AC67" i="3" s="1"/>
  <c r="Y67" i="3"/>
  <c r="AF67" i="3" s="1"/>
  <c r="F68" i="3" l="1"/>
  <c r="H68" i="3" s="1"/>
  <c r="E68" i="3"/>
  <c r="G68" i="3" s="1"/>
  <c r="I68" i="3" l="1"/>
  <c r="J68" i="3" s="1"/>
  <c r="L68" i="3" s="1"/>
  <c r="M68" i="3" s="1"/>
  <c r="AG68" i="3" s="1"/>
  <c r="N68" i="3" l="1"/>
  <c r="AH68" i="3" s="1"/>
  <c r="P68" i="3"/>
  <c r="R68" i="3" s="1"/>
  <c r="U68" i="3" s="1"/>
  <c r="AB68" i="3" s="1"/>
  <c r="Q68" i="3"/>
  <c r="S68" i="3" s="1"/>
  <c r="W68" i="3" s="1"/>
  <c r="AD68" i="3" s="1"/>
  <c r="O68" i="3"/>
  <c r="AI68" i="3" s="1"/>
  <c r="X68" i="3" l="1"/>
  <c r="AE68" i="3" s="1"/>
  <c r="T68" i="3"/>
  <c r="AA68" i="3" s="1"/>
  <c r="E69" i="3" s="1"/>
  <c r="G69" i="3" s="1"/>
  <c r="V68" i="3"/>
  <c r="AC68" i="3" s="1"/>
  <c r="Y68" i="3"/>
  <c r="AF68" i="3" s="1"/>
  <c r="F69" i="3" l="1"/>
  <c r="H69" i="3" s="1"/>
  <c r="I69" i="3" s="1"/>
  <c r="J69" i="3" s="1"/>
  <c r="L69" i="3" s="1"/>
  <c r="N69" i="3" l="1"/>
  <c r="AH69" i="3" s="1"/>
  <c r="P69" i="3"/>
  <c r="R69" i="3" s="1"/>
  <c r="M69" i="3"/>
  <c r="AG69" i="3" s="1"/>
  <c r="Q69" i="3"/>
  <c r="S69" i="3" s="1"/>
  <c r="O69" i="3"/>
  <c r="AI69" i="3" s="1"/>
  <c r="W69" i="3" l="1"/>
  <c r="AD69" i="3" s="1"/>
  <c r="Y69" i="3"/>
  <c r="AF69" i="3" s="1"/>
  <c r="V69" i="3"/>
  <c r="AC69" i="3" s="1"/>
  <c r="X69" i="3"/>
  <c r="AE69" i="3" s="1"/>
  <c r="U69" i="3"/>
  <c r="AB69" i="3" s="1"/>
  <c r="T69" i="3"/>
  <c r="AA69" i="3" s="1"/>
  <c r="F70" i="3" l="1"/>
  <c r="H70" i="3" s="1"/>
  <c r="E70" i="3"/>
  <c r="G70" i="3" s="1"/>
  <c r="I70" i="3" s="1"/>
  <c r="J70" i="3" s="1"/>
  <c r="L70" i="3" s="1"/>
  <c r="AJ70" i="3" l="1"/>
  <c r="Q70" i="3"/>
  <c r="S70" i="3" s="1"/>
  <c r="O70" i="3"/>
  <c r="AI70" i="3" s="1"/>
  <c r="P70" i="3"/>
  <c r="R70" i="3" s="1"/>
  <c r="N70" i="3"/>
  <c r="AH70" i="3" s="1"/>
  <c r="M70" i="3"/>
  <c r="AG70" i="3" s="1"/>
  <c r="U70" i="3" l="1"/>
  <c r="AB70" i="3" s="1"/>
  <c r="T70" i="3"/>
  <c r="AA70" i="3" s="1"/>
  <c r="X70" i="3"/>
  <c r="AE70" i="3" s="1"/>
  <c r="V70" i="3"/>
  <c r="AC70" i="3" s="1"/>
  <c r="W70" i="3"/>
  <c r="AD70" i="3" s="1"/>
  <c r="Y70" i="3"/>
  <c r="AF70" i="3" s="1"/>
  <c r="F71" i="3" l="1"/>
  <c r="H71" i="3" s="1"/>
  <c r="E71" i="3"/>
  <c r="G71" i="3" s="1"/>
  <c r="I71" i="3" l="1"/>
  <c r="J71" i="3" s="1"/>
  <c r="L71" i="3" s="1"/>
  <c r="P71" i="3" s="1"/>
  <c r="R71" i="3" s="1"/>
  <c r="O71" i="3" l="1"/>
  <c r="AI71" i="3" s="1"/>
  <c r="Q71" i="3"/>
  <c r="S71" i="3" s="1"/>
  <c r="Y71" i="3" s="1"/>
  <c r="AF71" i="3" s="1"/>
  <c r="M71" i="3"/>
  <c r="AG71" i="3" s="1"/>
  <c r="N71" i="3"/>
  <c r="AH71" i="3" s="1"/>
  <c r="X71" i="3"/>
  <c r="AE71" i="3" s="1"/>
  <c r="U71" i="3"/>
  <c r="AB71" i="3" s="1"/>
  <c r="T71" i="3"/>
  <c r="AA71" i="3" s="1"/>
  <c r="W71" i="3" l="1"/>
  <c r="AD71" i="3" s="1"/>
  <c r="E72" i="3"/>
  <c r="G72" i="3" s="1"/>
  <c r="V71" i="3"/>
  <c r="AC71" i="3" s="1"/>
  <c r="F72" i="3" s="1"/>
  <c r="H72" i="3" s="1"/>
  <c r="I72" i="3" s="1"/>
  <c r="J72" i="3" s="1"/>
  <c r="L72" i="3" s="1"/>
  <c r="O72" i="3" l="1"/>
  <c r="AI72" i="3" s="1"/>
  <c r="N72" i="3"/>
  <c r="AH72" i="3" s="1"/>
  <c r="P72" i="3"/>
  <c r="R72" i="3" s="1"/>
  <c r="M72" i="3"/>
  <c r="AG72" i="3" s="1"/>
  <c r="Q72" i="3"/>
  <c r="S72" i="3" s="1"/>
  <c r="T72" i="3" l="1"/>
  <c r="AA72" i="3" s="1"/>
  <c r="X72" i="3"/>
  <c r="AE72" i="3" s="1"/>
  <c r="U72" i="3"/>
  <c r="AB72" i="3" s="1"/>
  <c r="Y72" i="3"/>
  <c r="AF72" i="3" s="1"/>
  <c r="V72" i="3"/>
  <c r="AC72" i="3" s="1"/>
  <c r="W72" i="3"/>
  <c r="AD72" i="3" s="1"/>
  <c r="F73" i="3" l="1"/>
  <c r="H73" i="3" s="1"/>
  <c r="E73" i="3"/>
  <c r="G73" i="3" s="1"/>
  <c r="I73" i="3" l="1"/>
  <c r="J73" i="3" s="1"/>
  <c r="L73" i="3" s="1"/>
  <c r="N73" i="3" l="1"/>
  <c r="AH73" i="3" s="1"/>
  <c r="M73" i="3"/>
  <c r="AG73" i="3" s="1"/>
  <c r="O73" i="3"/>
  <c r="AI73" i="3" s="1"/>
  <c r="P73" i="3"/>
  <c r="R73" i="3" s="1"/>
  <c r="Q73" i="3"/>
  <c r="S73" i="3" s="1"/>
  <c r="X73" i="3" l="1"/>
  <c r="AE73" i="3" s="1"/>
  <c r="U73" i="3"/>
  <c r="AB73" i="3" s="1"/>
  <c r="T73" i="3"/>
  <c r="AA73" i="3" s="1"/>
  <c r="Y73" i="3"/>
  <c r="AF73" i="3" s="1"/>
  <c r="W73" i="3"/>
  <c r="AD73" i="3" s="1"/>
  <c r="V73" i="3"/>
  <c r="AC73" i="3" s="1"/>
  <c r="E74" i="3" l="1"/>
  <c r="G74" i="3" s="1"/>
  <c r="F74" i="3"/>
  <c r="H74" i="3" s="1"/>
  <c r="I74" i="3" l="1"/>
  <c r="J74" i="3" s="1"/>
  <c r="L74" i="3" s="1"/>
  <c r="P74" i="3" s="1"/>
  <c r="R74" i="3" s="1"/>
  <c r="AJ74" i="3" l="1"/>
  <c r="O74" i="3"/>
  <c r="AI74" i="3" s="1"/>
  <c r="N74" i="3"/>
  <c r="AH74" i="3" s="1"/>
  <c r="Q74" i="3"/>
  <c r="S74" i="3" s="1"/>
  <c r="W74" i="3" s="1"/>
  <c r="AD74" i="3" s="1"/>
  <c r="M74" i="3"/>
  <c r="AG74" i="3" s="1"/>
  <c r="U74" i="3"/>
  <c r="AB74" i="3" s="1"/>
  <c r="X74" i="3"/>
  <c r="AE74" i="3" s="1"/>
  <c r="T74" i="3"/>
  <c r="AA74" i="3" s="1"/>
  <c r="Y74" i="3" l="1"/>
  <c r="AF74" i="3" s="1"/>
  <c r="E75" i="3"/>
  <c r="G75" i="3" s="1"/>
  <c r="V74" i="3"/>
  <c r="AC74" i="3" s="1"/>
  <c r="F75" i="3" s="1"/>
  <c r="H75" i="3" s="1"/>
  <c r="I75" i="3" s="1"/>
  <c r="J75" i="3" s="1"/>
  <c r="L75" i="3" s="1"/>
  <c r="O75" i="3" l="1"/>
  <c r="AI75" i="3" s="1"/>
  <c r="P75" i="3"/>
  <c r="R75" i="3" s="1"/>
  <c r="M75" i="3"/>
  <c r="AG75" i="3" s="1"/>
  <c r="Q75" i="3"/>
  <c r="S75" i="3" s="1"/>
  <c r="N75" i="3"/>
  <c r="AH75" i="3" s="1"/>
  <c r="W75" i="3" l="1"/>
  <c r="AD75" i="3" s="1"/>
  <c r="V75" i="3"/>
  <c r="AC75" i="3" s="1"/>
  <c r="Y75" i="3"/>
  <c r="AF75" i="3" s="1"/>
  <c r="X75" i="3"/>
  <c r="AE75" i="3" s="1"/>
  <c r="U75" i="3"/>
  <c r="AB75" i="3" s="1"/>
  <c r="T75" i="3"/>
  <c r="AA75" i="3" s="1"/>
  <c r="E76" i="3" l="1"/>
  <c r="G76" i="3" s="1"/>
  <c r="F76" i="3"/>
  <c r="H76" i="3" s="1"/>
  <c r="I76" i="3" l="1"/>
  <c r="J76" i="3" s="1"/>
  <c r="L76" i="3" s="1"/>
  <c r="P76" i="3" s="1"/>
  <c r="R76" i="3" s="1"/>
  <c r="Q76" i="3" l="1"/>
  <c r="S76" i="3" s="1"/>
  <c r="W76" i="3" s="1"/>
  <c r="AD76" i="3" s="1"/>
  <c r="M76" i="3"/>
  <c r="AG76" i="3" s="1"/>
  <c r="O76" i="3"/>
  <c r="AI76" i="3" s="1"/>
  <c r="N76" i="3"/>
  <c r="AH76" i="3" s="1"/>
  <c r="X76" i="3"/>
  <c r="AE76" i="3" s="1"/>
  <c r="U76" i="3"/>
  <c r="AB76" i="3" s="1"/>
  <c r="T76" i="3"/>
  <c r="AA76" i="3" s="1"/>
  <c r="V76" i="3" l="1"/>
  <c r="AC76" i="3" s="1"/>
  <c r="Y76" i="3"/>
  <c r="AF76" i="3" s="1"/>
  <c r="E77" i="3"/>
  <c r="G77" i="3" s="1"/>
  <c r="F77" i="3" l="1"/>
  <c r="H77" i="3" s="1"/>
  <c r="I77" i="3"/>
  <c r="J77" i="3" s="1"/>
  <c r="L77" i="3" s="1"/>
  <c r="M77" i="3" l="1"/>
  <c r="AG77" i="3" s="1"/>
  <c r="P77" i="3"/>
  <c r="R77" i="3" s="1"/>
  <c r="Q77" i="3"/>
  <c r="S77" i="3" s="1"/>
  <c r="N77" i="3"/>
  <c r="AH77" i="3" s="1"/>
  <c r="O77" i="3"/>
  <c r="AI77" i="3" s="1"/>
  <c r="T77" i="3" l="1"/>
  <c r="AA77" i="3" s="1"/>
  <c r="X77" i="3"/>
  <c r="AE77" i="3" s="1"/>
  <c r="U77" i="3"/>
  <c r="AB77" i="3" s="1"/>
  <c r="Y77" i="3"/>
  <c r="AF77" i="3" s="1"/>
  <c r="V77" i="3"/>
  <c r="AC77" i="3" s="1"/>
  <c r="W77" i="3"/>
  <c r="AD77" i="3" s="1"/>
  <c r="F78" i="3" l="1"/>
  <c r="H78" i="3" s="1"/>
  <c r="E78" i="3"/>
  <c r="G78" i="3" s="1"/>
  <c r="I78" i="3" l="1"/>
  <c r="J78" i="3" s="1"/>
  <c r="L78" i="3" s="1"/>
  <c r="AJ78" i="3" l="1"/>
  <c r="P78" i="3"/>
  <c r="R78" i="3" s="1"/>
  <c r="O78" i="3"/>
  <c r="AI78" i="3" s="1"/>
  <c r="M78" i="3"/>
  <c r="AG78" i="3" s="1"/>
  <c r="Q78" i="3"/>
  <c r="S78" i="3" s="1"/>
  <c r="N78" i="3"/>
  <c r="AH78" i="3" s="1"/>
  <c r="Y78" i="3" l="1"/>
  <c r="AF78" i="3" s="1"/>
  <c r="V78" i="3"/>
  <c r="AC78" i="3" s="1"/>
  <c r="W78" i="3"/>
  <c r="AD78" i="3" s="1"/>
  <c r="X78" i="3"/>
  <c r="AE78" i="3" s="1"/>
  <c r="U78" i="3"/>
  <c r="AB78" i="3" s="1"/>
  <c r="T78" i="3"/>
  <c r="AA78" i="3" s="1"/>
  <c r="E79" i="3" l="1"/>
  <c r="G79" i="3" s="1"/>
  <c r="F79" i="3"/>
  <c r="H79" i="3" s="1"/>
  <c r="I79" i="3" l="1"/>
  <c r="J79" i="3" s="1"/>
  <c r="L79" i="3" s="1"/>
  <c r="N79" i="3" s="1"/>
  <c r="AH79" i="3" s="1"/>
  <c r="O79" i="3" l="1"/>
  <c r="AI79" i="3" s="1"/>
  <c r="P79" i="3"/>
  <c r="R79" i="3" s="1"/>
  <c r="U79" i="3" s="1"/>
  <c r="AB79" i="3" s="1"/>
  <c r="Q79" i="3"/>
  <c r="S79" i="3" s="1"/>
  <c r="Y79" i="3" s="1"/>
  <c r="AF79" i="3" s="1"/>
  <c r="M79" i="3"/>
  <c r="AG79" i="3" s="1"/>
  <c r="X79" i="3" l="1"/>
  <c r="AE79" i="3" s="1"/>
  <c r="T79" i="3"/>
  <c r="AA79" i="3" s="1"/>
  <c r="E80" i="3" s="1"/>
  <c r="G80" i="3" s="1"/>
  <c r="V79" i="3"/>
  <c r="AC79" i="3" s="1"/>
  <c r="W79" i="3"/>
  <c r="AD79" i="3" s="1"/>
  <c r="F80" i="3" l="1"/>
  <c r="H80" i="3" s="1"/>
  <c r="I80" i="3" s="1"/>
  <c r="J80" i="3" s="1"/>
  <c r="L80" i="3" s="1"/>
  <c r="M80" i="3" l="1"/>
  <c r="AG80" i="3" s="1"/>
  <c r="P80" i="3"/>
  <c r="R80" i="3" s="1"/>
  <c r="O80" i="3"/>
  <c r="AI80" i="3" s="1"/>
  <c r="Q80" i="3"/>
  <c r="S80" i="3" s="1"/>
  <c r="N80" i="3"/>
  <c r="AH80" i="3" s="1"/>
  <c r="Y80" i="3" l="1"/>
  <c r="AF80" i="3" s="1"/>
  <c r="V80" i="3"/>
  <c r="AC80" i="3" s="1"/>
  <c r="W80" i="3"/>
  <c r="AD80" i="3" s="1"/>
  <c r="X80" i="3"/>
  <c r="AE80" i="3" s="1"/>
  <c r="T80" i="3"/>
  <c r="AA80" i="3" s="1"/>
  <c r="U80" i="3"/>
  <c r="AB80" i="3" s="1"/>
  <c r="F81" i="3" l="1"/>
  <c r="H81" i="3" s="1"/>
  <c r="E81" i="3"/>
  <c r="G81" i="3" s="1"/>
  <c r="I81" i="3" l="1"/>
  <c r="J81" i="3" s="1"/>
  <c r="L81" i="3" s="1"/>
  <c r="P81" i="3" l="1"/>
  <c r="R81" i="3" s="1"/>
  <c r="O81" i="3"/>
  <c r="AI81" i="3" s="1"/>
  <c r="M81" i="3"/>
  <c r="AG81" i="3" s="1"/>
  <c r="Q81" i="3"/>
  <c r="S81" i="3" s="1"/>
  <c r="N81" i="3"/>
  <c r="AH81" i="3" s="1"/>
  <c r="V81" i="3" l="1"/>
  <c r="AC81" i="3" s="1"/>
  <c r="W81" i="3"/>
  <c r="AD81" i="3" s="1"/>
  <c r="Y81" i="3"/>
  <c r="AF81" i="3" s="1"/>
  <c r="X81" i="3"/>
  <c r="AE81" i="3" s="1"/>
  <c r="T81" i="3"/>
  <c r="AA81" i="3" s="1"/>
  <c r="U81" i="3"/>
  <c r="AB81" i="3" s="1"/>
  <c r="E82" i="3" l="1"/>
  <c r="G82" i="3" s="1"/>
  <c r="F82" i="3"/>
  <c r="H82" i="3" s="1"/>
  <c r="I82" i="3" l="1"/>
  <c r="J82" i="3" s="1"/>
  <c r="L82" i="3" s="1"/>
  <c r="AJ82" i="3" l="1"/>
  <c r="O82" i="3"/>
  <c r="AI82" i="3" s="1"/>
  <c r="N82" i="3"/>
  <c r="AH82" i="3" s="1"/>
  <c r="P82" i="3"/>
  <c r="R82" i="3" s="1"/>
  <c r="M82" i="3"/>
  <c r="AG82" i="3" s="1"/>
  <c r="Q82" i="3"/>
  <c r="S82" i="3" s="1"/>
  <c r="W82" i="3" l="1"/>
  <c r="AD82" i="3" s="1"/>
  <c r="Y82" i="3"/>
  <c r="AF82" i="3" s="1"/>
  <c r="V82" i="3"/>
  <c r="AC82" i="3" s="1"/>
  <c r="T82" i="3"/>
  <c r="AA82" i="3" s="1"/>
  <c r="U82" i="3"/>
  <c r="AB82" i="3" s="1"/>
  <c r="X82" i="3"/>
  <c r="AE82" i="3" s="1"/>
  <c r="E83" i="3" l="1"/>
  <c r="G83" i="3" s="1"/>
  <c r="F83" i="3"/>
  <c r="H83" i="3" s="1"/>
  <c r="I83" i="3" l="1"/>
  <c r="J83" i="3" s="1"/>
  <c r="L83" i="3" s="1"/>
  <c r="M83" i="3" s="1"/>
  <c r="AG83" i="3" s="1"/>
  <c r="N83" i="3" l="1"/>
  <c r="AH83" i="3" s="1"/>
  <c r="Q83" i="3"/>
  <c r="S83" i="3" s="1"/>
  <c r="Y83" i="3" s="1"/>
  <c r="AF83" i="3" s="1"/>
  <c r="P83" i="3"/>
  <c r="R83" i="3" s="1"/>
  <c r="X83" i="3" s="1"/>
  <c r="AE83" i="3" s="1"/>
  <c r="O83" i="3"/>
  <c r="AI83" i="3" s="1"/>
  <c r="W83" i="3" l="1"/>
  <c r="AD83" i="3" s="1"/>
  <c r="V83" i="3"/>
  <c r="AC83" i="3" s="1"/>
  <c r="T83" i="3"/>
  <c r="AA83" i="3" s="1"/>
  <c r="U83" i="3"/>
  <c r="AB83" i="3" s="1"/>
  <c r="F84" i="3" l="1"/>
  <c r="H84" i="3" s="1"/>
  <c r="E84" i="3"/>
  <c r="G84" i="3" s="1"/>
  <c r="I84" i="3" l="1"/>
  <c r="J84" i="3" s="1"/>
  <c r="L84" i="3" s="1"/>
  <c r="P84" i="3" s="1"/>
  <c r="R84" i="3" s="1"/>
  <c r="X84" i="3" s="1"/>
  <c r="AE84" i="3" s="1"/>
  <c r="O84" i="3" l="1"/>
  <c r="AI84" i="3" s="1"/>
  <c r="U84" i="3"/>
  <c r="AB84" i="3" s="1"/>
  <c r="M84" i="3"/>
  <c r="AG84" i="3" s="1"/>
  <c r="T84" i="3"/>
  <c r="AA84" i="3" s="1"/>
  <c r="E85" i="3" s="1"/>
  <c r="G85" i="3" s="1"/>
  <c r="Q84" i="3"/>
  <c r="S84" i="3" s="1"/>
  <c r="Y84" i="3" s="1"/>
  <c r="AF84" i="3" s="1"/>
  <c r="N84" i="3"/>
  <c r="AH84" i="3" s="1"/>
  <c r="V84" i="3" l="1"/>
  <c r="AC84" i="3" s="1"/>
  <c r="W84" i="3"/>
  <c r="AD84" i="3" s="1"/>
  <c r="F85" i="3" l="1"/>
  <c r="H85" i="3" s="1"/>
  <c r="I85" i="3" s="1"/>
  <c r="J85" i="3" s="1"/>
  <c r="L85" i="3" s="1"/>
  <c r="O85" i="3" s="1"/>
  <c r="AI85" i="3" s="1"/>
  <c r="P85" i="3" l="1"/>
  <c r="R85" i="3" s="1"/>
  <c r="T85" i="3" s="1"/>
  <c r="AA85" i="3" s="1"/>
  <c r="M85" i="3"/>
  <c r="AG85" i="3" s="1"/>
  <c r="N85" i="3"/>
  <c r="AH85" i="3" s="1"/>
  <c r="Q85" i="3"/>
  <c r="S85" i="3" s="1"/>
  <c r="W85" i="3" s="1"/>
  <c r="AD85" i="3" s="1"/>
  <c r="V85" i="3" l="1"/>
  <c r="AC85" i="3" s="1"/>
  <c r="X85" i="3"/>
  <c r="AE85" i="3" s="1"/>
  <c r="Y85" i="3"/>
  <c r="AF85" i="3" s="1"/>
  <c r="U85" i="3"/>
  <c r="AB85" i="3" s="1"/>
  <c r="F86" i="3"/>
  <c r="H86" i="3" s="1"/>
  <c r="E86" i="3" l="1"/>
  <c r="G86" i="3" s="1"/>
  <c r="I86" i="3" s="1"/>
  <c r="J86" i="3" s="1"/>
  <c r="L86" i="3" s="1"/>
  <c r="AJ86" i="3" l="1"/>
  <c r="N86" i="3"/>
  <c r="AH86" i="3" s="1"/>
  <c r="Q86" i="3"/>
  <c r="S86" i="3" s="1"/>
  <c r="O86" i="3"/>
  <c r="AI86" i="3" s="1"/>
  <c r="M86" i="3"/>
  <c r="AG86" i="3" s="1"/>
  <c r="P86" i="3"/>
  <c r="R86" i="3" s="1"/>
  <c r="W86" i="3" l="1"/>
  <c r="AD86" i="3" s="1"/>
  <c r="Y86" i="3"/>
  <c r="AF86" i="3" s="1"/>
  <c r="V86" i="3"/>
  <c r="AC86" i="3" s="1"/>
  <c r="T86" i="3"/>
  <c r="AA86" i="3" s="1"/>
  <c r="X86" i="3"/>
  <c r="AE86" i="3" s="1"/>
  <c r="U86" i="3"/>
  <c r="AB86" i="3" s="1"/>
  <c r="E87" i="3" l="1"/>
  <c r="G87" i="3" s="1"/>
  <c r="F87" i="3"/>
  <c r="H87" i="3" s="1"/>
  <c r="I87" i="3" l="1"/>
  <c r="J87" i="3" s="1"/>
  <c r="L87" i="3" s="1"/>
  <c r="P87" i="3" s="1"/>
  <c r="R87" i="3" s="1"/>
  <c r="Q87" i="3" l="1"/>
  <c r="S87" i="3" s="1"/>
  <c r="V87" i="3" s="1"/>
  <c r="AC87" i="3" s="1"/>
  <c r="M87" i="3"/>
  <c r="AG87" i="3" s="1"/>
  <c r="O87" i="3"/>
  <c r="AI87" i="3" s="1"/>
  <c r="N87" i="3"/>
  <c r="AH87" i="3" s="1"/>
  <c r="X87" i="3"/>
  <c r="AE87" i="3" s="1"/>
  <c r="U87" i="3"/>
  <c r="AB87" i="3" s="1"/>
  <c r="T87" i="3"/>
  <c r="AA87" i="3" s="1"/>
  <c r="Y87" i="3" l="1"/>
  <c r="AF87" i="3" s="1"/>
  <c r="W87" i="3"/>
  <c r="AD87" i="3" s="1"/>
  <c r="F88" i="3" s="1"/>
  <c r="H88" i="3" s="1"/>
  <c r="E88" i="3"/>
  <c r="G88" i="3" s="1"/>
  <c r="I88" i="3" l="1"/>
  <c r="J88" i="3" s="1"/>
  <c r="L88" i="3" s="1"/>
  <c r="O88" i="3" s="1"/>
  <c r="AI88" i="3" s="1"/>
  <c r="M88" i="3" l="1"/>
  <c r="AG88" i="3" s="1"/>
  <c r="P88" i="3"/>
  <c r="R88" i="3" s="1"/>
  <c r="X88" i="3" s="1"/>
  <c r="AE88" i="3" s="1"/>
  <c r="N88" i="3"/>
  <c r="AH88" i="3" s="1"/>
  <c r="Q88" i="3"/>
  <c r="S88" i="3" s="1"/>
  <c r="Y88" i="3" s="1"/>
  <c r="AF88" i="3" s="1"/>
  <c r="T88" i="3" l="1"/>
  <c r="AA88" i="3" s="1"/>
  <c r="U88" i="3"/>
  <c r="AB88" i="3" s="1"/>
  <c r="V88" i="3"/>
  <c r="AC88" i="3" s="1"/>
  <c r="W88" i="3"/>
  <c r="AD88" i="3" s="1"/>
  <c r="E89" i="3" l="1"/>
  <c r="G89" i="3" s="1"/>
  <c r="F89" i="3"/>
  <c r="H89" i="3" s="1"/>
  <c r="I89" i="3" l="1"/>
  <c r="J89" i="3" s="1"/>
  <c r="L89" i="3" s="1"/>
  <c r="N89" i="3" s="1"/>
  <c r="AH89" i="3" s="1"/>
  <c r="O89" i="3" l="1"/>
  <c r="AI89" i="3" s="1"/>
  <c r="P89" i="3"/>
  <c r="R89" i="3" s="1"/>
  <c r="T89" i="3" s="1"/>
  <c r="AA89" i="3" s="1"/>
  <c r="M89" i="3"/>
  <c r="AG89" i="3" s="1"/>
  <c r="Q89" i="3"/>
  <c r="S89" i="3" s="1"/>
  <c r="V89" i="3" s="1"/>
  <c r="AC89" i="3" s="1"/>
  <c r="U89" i="3" l="1"/>
  <c r="AB89" i="3" s="1"/>
  <c r="X89" i="3"/>
  <c r="AE89" i="3" s="1"/>
  <c r="E90" i="3" s="1"/>
  <c r="G90" i="3" s="1"/>
  <c r="W89" i="3"/>
  <c r="AD89" i="3" s="1"/>
  <c r="Y89" i="3"/>
  <c r="AF89" i="3" s="1"/>
  <c r="F90" i="3" l="1"/>
  <c r="H90" i="3" s="1"/>
  <c r="I90" i="3" s="1"/>
  <c r="J90" i="3" s="1"/>
  <c r="L90" i="3" s="1"/>
  <c r="AJ90" i="3" l="1"/>
  <c r="M90" i="3"/>
  <c r="AG90" i="3" s="1"/>
  <c r="P90" i="3"/>
  <c r="R90" i="3" s="1"/>
  <c r="O90" i="3"/>
  <c r="AI90" i="3" s="1"/>
  <c r="Q90" i="3"/>
  <c r="S90" i="3" s="1"/>
  <c r="N90" i="3"/>
  <c r="AH90" i="3" s="1"/>
  <c r="Y90" i="3" l="1"/>
  <c r="AF90" i="3" s="1"/>
  <c r="V90" i="3"/>
  <c r="AC90" i="3" s="1"/>
  <c r="W90" i="3"/>
  <c r="AD90" i="3" s="1"/>
  <c r="T90" i="3"/>
  <c r="AA90" i="3" s="1"/>
  <c r="U90" i="3"/>
  <c r="AB90" i="3" s="1"/>
  <c r="X90" i="3"/>
  <c r="AE90" i="3" s="1"/>
  <c r="E91" i="3" l="1"/>
  <c r="G91" i="3" s="1"/>
  <c r="F91" i="3"/>
  <c r="H91" i="3" s="1"/>
  <c r="I91" i="3" l="1"/>
  <c r="J91" i="3" s="1"/>
  <c r="L91" i="3" s="1"/>
  <c r="O91" i="3" s="1"/>
  <c r="AI91" i="3" s="1"/>
  <c r="Q91" i="3" l="1"/>
  <c r="S91" i="3" s="1"/>
  <c r="V91" i="3" s="1"/>
  <c r="AC91" i="3" s="1"/>
  <c r="P91" i="3"/>
  <c r="R91" i="3" s="1"/>
  <c r="X91" i="3" s="1"/>
  <c r="AE91" i="3" s="1"/>
  <c r="N91" i="3"/>
  <c r="AH91" i="3" s="1"/>
  <c r="M91" i="3"/>
  <c r="AG91" i="3" s="1"/>
  <c r="T91" i="3" l="1"/>
  <c r="AA91" i="3" s="1"/>
  <c r="U91" i="3"/>
  <c r="AB91" i="3" s="1"/>
  <c r="E92" i="3" s="1"/>
  <c r="G92" i="3" s="1"/>
  <c r="W91" i="3"/>
  <c r="AD91" i="3" s="1"/>
  <c r="Y91" i="3"/>
  <c r="AF91" i="3" s="1"/>
  <c r="F92" i="3" l="1"/>
  <c r="H92" i="3" s="1"/>
  <c r="I92" i="3" s="1"/>
  <c r="J92" i="3" s="1"/>
  <c r="L92" i="3" s="1"/>
  <c r="N92" i="3" l="1"/>
  <c r="AH92" i="3" s="1"/>
  <c r="Q92" i="3"/>
  <c r="S92" i="3" s="1"/>
  <c r="O92" i="3"/>
  <c r="AI92" i="3" s="1"/>
  <c r="P92" i="3"/>
  <c r="R92" i="3" s="1"/>
  <c r="M92" i="3"/>
  <c r="AG92" i="3" s="1"/>
  <c r="T92" i="3" l="1"/>
  <c r="AA92" i="3" s="1"/>
  <c r="X92" i="3"/>
  <c r="AE92" i="3" s="1"/>
  <c r="U92" i="3"/>
  <c r="AB92" i="3" s="1"/>
  <c r="W92" i="3"/>
  <c r="AD92" i="3" s="1"/>
  <c r="Y92" i="3"/>
  <c r="AF92" i="3" s="1"/>
  <c r="V92" i="3"/>
  <c r="AC92" i="3" s="1"/>
  <c r="F93" i="3" l="1"/>
  <c r="H93" i="3" s="1"/>
  <c r="E93" i="3"/>
  <c r="G93" i="3" s="1"/>
  <c r="I93" i="3" l="1"/>
  <c r="J93" i="3" s="1"/>
  <c r="L93" i="3" s="1"/>
  <c r="M93" i="3" l="1"/>
  <c r="AG93" i="3" s="1"/>
  <c r="Q93" i="3"/>
  <c r="S93" i="3" s="1"/>
  <c r="O93" i="3"/>
  <c r="AI93" i="3" s="1"/>
  <c r="N93" i="3"/>
  <c r="AH93" i="3" s="1"/>
  <c r="P93" i="3"/>
  <c r="R93" i="3" s="1"/>
  <c r="Y93" i="3" l="1"/>
  <c r="AF93" i="3" s="1"/>
  <c r="W93" i="3"/>
  <c r="AD93" i="3" s="1"/>
  <c r="V93" i="3"/>
  <c r="AC93" i="3" s="1"/>
  <c r="F94" i="3" s="1"/>
  <c r="H94" i="3" s="1"/>
  <c r="X93" i="3"/>
  <c r="AE93" i="3" s="1"/>
  <c r="T93" i="3"/>
  <c r="AA93" i="3" s="1"/>
  <c r="U93" i="3"/>
  <c r="AB93" i="3" s="1"/>
  <c r="E94" i="3" l="1"/>
  <c r="G94" i="3" s="1"/>
  <c r="I94" i="3" s="1"/>
  <c r="J94" i="3" s="1"/>
  <c r="L94" i="3" l="1"/>
  <c r="AJ94" i="3"/>
  <c r="P94" i="3" l="1"/>
  <c r="R94" i="3" s="1"/>
  <c r="O94" i="3"/>
  <c r="AI94" i="3" s="1"/>
  <c r="N94" i="3"/>
  <c r="AH94" i="3" s="1"/>
  <c r="M94" i="3"/>
  <c r="AG94" i="3" s="1"/>
  <c r="Q94" i="3"/>
  <c r="S94" i="3" s="1"/>
  <c r="V94" i="3" l="1"/>
  <c r="AC94" i="3" s="1"/>
  <c r="Y94" i="3"/>
  <c r="AF94" i="3" s="1"/>
  <c r="W94" i="3"/>
  <c r="AD94" i="3" s="1"/>
  <c r="X94" i="3"/>
  <c r="AE94" i="3" s="1"/>
  <c r="U94" i="3"/>
  <c r="AB94" i="3" s="1"/>
  <c r="T94" i="3"/>
  <c r="AA94" i="3" s="1"/>
  <c r="E95" i="3" l="1"/>
  <c r="G95" i="3" s="1"/>
  <c r="F95" i="3"/>
  <c r="H95" i="3" s="1"/>
  <c r="I95" i="3" l="1"/>
  <c r="J95" i="3" s="1"/>
  <c r="L95" i="3" s="1"/>
  <c r="N95" i="3" l="1"/>
  <c r="AH95" i="3" s="1"/>
  <c r="Q95" i="3"/>
  <c r="S95" i="3" s="1"/>
  <c r="P95" i="3"/>
  <c r="R95" i="3" s="1"/>
  <c r="M95" i="3"/>
  <c r="AG95" i="3" s="1"/>
  <c r="O95" i="3"/>
  <c r="AI95" i="3" s="1"/>
  <c r="T95" i="3" l="1"/>
  <c r="AA95" i="3" s="1"/>
  <c r="X95" i="3"/>
  <c r="AE95" i="3" s="1"/>
  <c r="U95" i="3"/>
  <c r="AB95" i="3" s="1"/>
  <c r="W95" i="3"/>
  <c r="AD95" i="3" s="1"/>
  <c r="Y95" i="3"/>
  <c r="AF95" i="3" s="1"/>
  <c r="V95" i="3"/>
  <c r="AC95" i="3" s="1"/>
  <c r="F96" i="3" l="1"/>
  <c r="H96" i="3" s="1"/>
  <c r="E96" i="3"/>
  <c r="G96" i="3" s="1"/>
  <c r="I96" i="3" l="1"/>
  <c r="J96" i="3" s="1"/>
  <c r="L96" i="3" s="1"/>
  <c r="P96" i="3" l="1"/>
  <c r="R96" i="3" s="1"/>
  <c r="O96" i="3"/>
  <c r="AI96" i="3" s="1"/>
  <c r="M96" i="3"/>
  <c r="AG96" i="3" s="1"/>
  <c r="Q96" i="3"/>
  <c r="S96" i="3" s="1"/>
  <c r="N96" i="3"/>
  <c r="AH96" i="3" s="1"/>
  <c r="V96" i="3" l="1"/>
  <c r="AC96" i="3" s="1"/>
  <c r="W96" i="3"/>
  <c r="AD96" i="3" s="1"/>
  <c r="Y96" i="3"/>
  <c r="AF96" i="3" s="1"/>
  <c r="T96" i="3"/>
  <c r="AA96" i="3" s="1"/>
  <c r="X96" i="3"/>
  <c r="AE96" i="3" s="1"/>
  <c r="U96" i="3"/>
  <c r="AB96" i="3" s="1"/>
  <c r="F97" i="3" l="1"/>
  <c r="H97" i="3" s="1"/>
  <c r="E97" i="3"/>
  <c r="G97" i="3" s="1"/>
  <c r="I97" i="3" l="1"/>
  <c r="J97" i="3" s="1"/>
  <c r="L97" i="3" s="1"/>
  <c r="O97" i="3" l="1"/>
  <c r="AI97" i="3" s="1"/>
  <c r="N97" i="3"/>
  <c r="AH97" i="3" s="1"/>
  <c r="P97" i="3"/>
  <c r="R97" i="3" s="1"/>
  <c r="M97" i="3"/>
  <c r="AG97" i="3" s="1"/>
  <c r="Q97" i="3"/>
  <c r="S97" i="3" s="1"/>
  <c r="X97" i="3" l="1"/>
  <c r="AE97" i="3" s="1"/>
  <c r="T97" i="3"/>
  <c r="AA97" i="3" s="1"/>
  <c r="U97" i="3"/>
  <c r="AB97" i="3" s="1"/>
  <c r="W97" i="3"/>
  <c r="AD97" i="3" s="1"/>
  <c r="Y97" i="3"/>
  <c r="AF97" i="3" s="1"/>
  <c r="V97" i="3"/>
  <c r="AC97" i="3" s="1"/>
  <c r="E98" i="3" l="1"/>
  <c r="G98" i="3" s="1"/>
  <c r="F98" i="3"/>
  <c r="H98" i="3" s="1"/>
  <c r="I98" i="3" l="1"/>
  <c r="J98" i="3" s="1"/>
  <c r="L98" i="3" s="1"/>
  <c r="AJ98" i="3" l="1"/>
  <c r="N98" i="3"/>
  <c r="AH98" i="3" s="1"/>
  <c r="Q98" i="3"/>
  <c r="S98" i="3" s="1"/>
  <c r="O98" i="3"/>
  <c r="AI98" i="3" s="1"/>
  <c r="P98" i="3"/>
  <c r="R98" i="3" s="1"/>
  <c r="M98" i="3"/>
  <c r="AG98" i="3" s="1"/>
  <c r="T98" i="3" l="1"/>
  <c r="AA98" i="3" s="1"/>
  <c r="X98" i="3"/>
  <c r="AE98" i="3" s="1"/>
  <c r="U98" i="3"/>
  <c r="AB98" i="3" s="1"/>
  <c r="W98" i="3"/>
  <c r="AD98" i="3" s="1"/>
  <c r="Y98" i="3"/>
  <c r="AF98" i="3" s="1"/>
  <c r="V98" i="3"/>
  <c r="AC98" i="3" s="1"/>
  <c r="F99" i="3" l="1"/>
  <c r="H99" i="3" s="1"/>
  <c r="E99" i="3"/>
  <c r="G99" i="3" s="1"/>
  <c r="I99" i="3" l="1"/>
  <c r="J99" i="3" s="1"/>
  <c r="L99" i="3" s="1"/>
  <c r="P99" i="3" l="1"/>
  <c r="R99" i="3" s="1"/>
  <c r="O99" i="3"/>
  <c r="AI99" i="3" s="1"/>
  <c r="M99" i="3"/>
  <c r="AG99" i="3" s="1"/>
  <c r="Q99" i="3"/>
  <c r="S99" i="3" s="1"/>
  <c r="N99" i="3"/>
  <c r="AH99" i="3" s="1"/>
  <c r="Y99" i="3" l="1"/>
  <c r="AF99" i="3" s="1"/>
  <c r="V99" i="3"/>
  <c r="AC99" i="3" s="1"/>
  <c r="W99" i="3"/>
  <c r="AD99" i="3" s="1"/>
  <c r="X99" i="3"/>
  <c r="AE99" i="3" s="1"/>
  <c r="U99" i="3"/>
  <c r="AB99" i="3" s="1"/>
  <c r="T99" i="3"/>
  <c r="AA99" i="3" s="1"/>
  <c r="F100" i="3" l="1"/>
  <c r="H100" i="3" s="1"/>
  <c r="E100" i="3"/>
  <c r="G100" i="3" s="1"/>
  <c r="I100" i="3" l="1"/>
  <c r="J100" i="3" s="1"/>
  <c r="L100" i="3" s="1"/>
  <c r="O100" i="3" s="1"/>
  <c r="AI100" i="3" s="1"/>
  <c r="M100" i="3" l="1"/>
  <c r="AG100" i="3" s="1"/>
  <c r="P100" i="3"/>
  <c r="R100" i="3" s="1"/>
  <c r="T100" i="3" s="1"/>
  <c r="AA100" i="3" s="1"/>
  <c r="N100" i="3"/>
  <c r="AH100" i="3" s="1"/>
  <c r="Q100" i="3"/>
  <c r="S100" i="3" s="1"/>
  <c r="V100" i="3" s="1"/>
  <c r="AC100" i="3" s="1"/>
  <c r="U100" i="3" l="1"/>
  <c r="AB100" i="3" s="1"/>
  <c r="X100" i="3"/>
  <c r="AE100" i="3" s="1"/>
  <c r="W100" i="3"/>
  <c r="AD100" i="3" s="1"/>
  <c r="Y100" i="3"/>
  <c r="AF100" i="3" s="1"/>
  <c r="E101" i="3" l="1"/>
  <c r="G101" i="3" s="1"/>
  <c r="F101" i="3"/>
  <c r="H101" i="3" s="1"/>
  <c r="I101" i="3" l="1"/>
  <c r="J101" i="3" s="1"/>
  <c r="L101" i="3" s="1"/>
  <c r="N101" i="3" s="1"/>
  <c r="AH101" i="3" s="1"/>
  <c r="O101" i="3" l="1"/>
  <c r="AI101" i="3" s="1"/>
  <c r="P101" i="3"/>
  <c r="R101" i="3" s="1"/>
  <c r="T101" i="3" s="1"/>
  <c r="AA101" i="3" s="1"/>
  <c r="Q101" i="3"/>
  <c r="S101" i="3" s="1"/>
  <c r="V101" i="3" s="1"/>
  <c r="AC101" i="3" s="1"/>
  <c r="M101" i="3"/>
  <c r="AG101" i="3" s="1"/>
  <c r="X101" i="3" l="1"/>
  <c r="AE101" i="3" s="1"/>
  <c r="U101" i="3"/>
  <c r="AB101" i="3" s="1"/>
  <c r="E102" i="3" s="1"/>
  <c r="G102" i="3" s="1"/>
  <c r="Y101" i="3"/>
  <c r="AF101" i="3" s="1"/>
  <c r="W101" i="3"/>
  <c r="AD101" i="3" s="1"/>
  <c r="F102" i="3" s="1"/>
  <c r="H102" i="3" s="1"/>
  <c r="I102" i="3" l="1"/>
  <c r="J102" i="3" s="1"/>
  <c r="L102" i="3" s="1"/>
  <c r="AJ102" i="3" l="1"/>
  <c r="M102" i="3"/>
  <c r="AG102" i="3" s="1"/>
  <c r="P102" i="3"/>
  <c r="R102" i="3" s="1"/>
  <c r="Q102" i="3"/>
  <c r="S102" i="3" s="1"/>
  <c r="N102" i="3"/>
  <c r="AH102" i="3" s="1"/>
  <c r="O102" i="3"/>
  <c r="AI102" i="3" s="1"/>
  <c r="V102" i="3" l="1"/>
  <c r="AC102" i="3" s="1"/>
  <c r="W102" i="3"/>
  <c r="AD102" i="3" s="1"/>
  <c r="Y102" i="3"/>
  <c r="AF102" i="3" s="1"/>
  <c r="T102" i="3"/>
  <c r="AA102" i="3" s="1"/>
  <c r="U102" i="3"/>
  <c r="AB102" i="3" s="1"/>
  <c r="X102" i="3"/>
  <c r="AE102" i="3" s="1"/>
  <c r="E103" i="3" l="1"/>
  <c r="G103" i="3" s="1"/>
  <c r="F103" i="3"/>
  <c r="H103" i="3" s="1"/>
  <c r="I103" i="3" l="1"/>
  <c r="J103" i="3" s="1"/>
  <c r="L103" i="3" s="1"/>
  <c r="O103" i="3" l="1"/>
  <c r="AI103" i="3" s="1"/>
  <c r="N103" i="3"/>
  <c r="AH103" i="3" s="1"/>
  <c r="P103" i="3"/>
  <c r="R103" i="3" s="1"/>
  <c r="M103" i="3"/>
  <c r="AG103" i="3" s="1"/>
  <c r="Q103" i="3"/>
  <c r="S103" i="3" s="1"/>
  <c r="X103" i="3" l="1"/>
  <c r="AE103" i="3" s="1"/>
  <c r="U103" i="3"/>
  <c r="AB103" i="3" s="1"/>
  <c r="T103" i="3"/>
  <c r="AA103" i="3" s="1"/>
  <c r="E104" i="3" s="1"/>
  <c r="G104" i="3" s="1"/>
  <c r="W103" i="3"/>
  <c r="AD103" i="3" s="1"/>
  <c r="Y103" i="3"/>
  <c r="AF103" i="3" s="1"/>
  <c r="V103" i="3"/>
  <c r="AC103" i="3" s="1"/>
  <c r="F104" i="3" l="1"/>
  <c r="H104" i="3" s="1"/>
  <c r="I104" i="3" s="1"/>
  <c r="J104" i="3" s="1"/>
  <c r="L104" i="3" l="1"/>
  <c r="N104" i="3" l="1"/>
  <c r="AH104" i="3" s="1"/>
  <c r="Q104" i="3"/>
  <c r="S104" i="3" s="1"/>
  <c r="O104" i="3"/>
  <c r="AI104" i="3" s="1"/>
  <c r="P104" i="3"/>
  <c r="R104" i="3" s="1"/>
  <c r="M104" i="3"/>
  <c r="AG104" i="3" s="1"/>
  <c r="T104" i="3" l="1"/>
  <c r="AA104" i="3" s="1"/>
  <c r="X104" i="3"/>
  <c r="AE104" i="3" s="1"/>
  <c r="U104" i="3"/>
  <c r="AB104" i="3" s="1"/>
  <c r="W104" i="3"/>
  <c r="AD104" i="3" s="1"/>
  <c r="Y104" i="3"/>
  <c r="AF104" i="3" s="1"/>
  <c r="V104" i="3"/>
  <c r="AC104" i="3" s="1"/>
  <c r="F105" i="3" l="1"/>
  <c r="H105" i="3" s="1"/>
  <c r="E105" i="3"/>
  <c r="G105" i="3" s="1"/>
  <c r="I105" i="3" l="1"/>
  <c r="J105" i="3" s="1"/>
  <c r="L105" i="3" s="1"/>
  <c r="M105" i="3" l="1"/>
  <c r="AG105" i="3" s="1"/>
  <c r="P105" i="3"/>
  <c r="R105" i="3" s="1"/>
  <c r="Q105" i="3"/>
  <c r="S105" i="3" s="1"/>
  <c r="N105" i="3"/>
  <c r="AH105" i="3" s="1"/>
  <c r="O105" i="3"/>
  <c r="AI105" i="3" s="1"/>
  <c r="T105" i="3" l="1"/>
  <c r="AA105" i="3" s="1"/>
  <c r="X105" i="3"/>
  <c r="AE105" i="3" s="1"/>
  <c r="U105" i="3"/>
  <c r="AB105" i="3" s="1"/>
  <c r="Y105" i="3"/>
  <c r="AF105" i="3" s="1"/>
  <c r="V105" i="3"/>
  <c r="AC105" i="3" s="1"/>
  <c r="W105" i="3"/>
  <c r="AD105" i="3" s="1"/>
  <c r="F106" i="3" l="1"/>
  <c r="H106" i="3" s="1"/>
  <c r="E106" i="3"/>
  <c r="G106" i="3" s="1"/>
  <c r="I106" i="3" l="1"/>
  <c r="J106" i="3" s="1"/>
  <c r="AJ106" i="3" l="1"/>
  <c r="L106" i="3"/>
  <c r="Q106" i="3" l="1"/>
  <c r="S106" i="3" s="1"/>
  <c r="P106" i="3"/>
  <c r="R106" i="3" s="1"/>
  <c r="O106" i="3"/>
  <c r="AI106" i="3" s="1"/>
  <c r="M106" i="3"/>
  <c r="AG106" i="3" s="1"/>
  <c r="N106" i="3"/>
  <c r="AH106" i="3" s="1"/>
  <c r="X106" i="3" l="1"/>
  <c r="AE106" i="3" s="1"/>
  <c r="U106" i="3"/>
  <c r="AB106" i="3" s="1"/>
  <c r="T106" i="3"/>
  <c r="AA106" i="3" s="1"/>
  <c r="W106" i="3"/>
  <c r="AD106" i="3" s="1"/>
  <c r="Y106" i="3"/>
  <c r="AF106" i="3" s="1"/>
  <c r="V106" i="3"/>
  <c r="AC106" i="3" s="1"/>
  <c r="E107" i="3" l="1"/>
  <c r="G107" i="3" s="1"/>
  <c r="F107" i="3"/>
  <c r="H107" i="3" s="1"/>
  <c r="I107" i="3" l="1"/>
  <c r="J107" i="3" s="1"/>
  <c r="L107" i="3" s="1"/>
  <c r="P107" i="3" s="1"/>
  <c r="R107" i="3" s="1"/>
  <c r="U107" i="3" s="1"/>
  <c r="AB107" i="3" s="1"/>
  <c r="M107" i="3" l="1"/>
  <c r="AG107" i="3" s="1"/>
  <c r="O107" i="3"/>
  <c r="AI107" i="3" s="1"/>
  <c r="T107" i="3"/>
  <c r="AA107" i="3" s="1"/>
  <c r="Q107" i="3"/>
  <c r="S107" i="3" s="1"/>
  <c r="W107" i="3" s="1"/>
  <c r="AD107" i="3" s="1"/>
  <c r="N107" i="3"/>
  <c r="AH107" i="3" s="1"/>
  <c r="X107" i="3"/>
  <c r="AE107" i="3" s="1"/>
  <c r="V107" i="3" l="1"/>
  <c r="AC107" i="3" s="1"/>
  <c r="Y107" i="3"/>
  <c r="AF107" i="3" s="1"/>
  <c r="E108" i="3"/>
  <c r="G108" i="3" s="1"/>
  <c r="F108" i="3" l="1"/>
  <c r="H108" i="3" s="1"/>
  <c r="I108" i="3" s="1"/>
  <c r="J108" i="3" s="1"/>
  <c r="L108" i="3" s="1"/>
  <c r="M108" i="3" s="1"/>
  <c r="AG108" i="3" s="1"/>
  <c r="O108" i="3" l="1"/>
  <c r="AI108" i="3" s="1"/>
  <c r="P108" i="3"/>
  <c r="R108" i="3" s="1"/>
  <c r="U108" i="3" s="1"/>
  <c r="AB108" i="3" s="1"/>
  <c r="Q108" i="3"/>
  <c r="S108" i="3" s="1"/>
  <c r="Y108" i="3" s="1"/>
  <c r="AF108" i="3" s="1"/>
  <c r="N108" i="3"/>
  <c r="AH108" i="3" s="1"/>
  <c r="V108" i="3" l="1"/>
  <c r="AC108" i="3" s="1"/>
  <c r="T108" i="3"/>
  <c r="AA108" i="3" s="1"/>
  <c r="W108" i="3"/>
  <c r="AD108" i="3" s="1"/>
  <c r="X108" i="3"/>
  <c r="AE108" i="3" s="1"/>
  <c r="E109" i="3" s="1"/>
  <c r="G109" i="3" s="1"/>
  <c r="F109" i="3" l="1"/>
  <c r="H109" i="3" s="1"/>
  <c r="I109" i="3" s="1"/>
  <c r="J109" i="3" s="1"/>
  <c r="L109" i="3" s="1"/>
  <c r="P109" i="3" l="1"/>
  <c r="R109" i="3" s="1"/>
  <c r="O109" i="3"/>
  <c r="AI109" i="3" s="1"/>
  <c r="M109" i="3"/>
  <c r="AG109" i="3" s="1"/>
  <c r="Q109" i="3"/>
  <c r="S109" i="3" s="1"/>
  <c r="N109" i="3"/>
  <c r="AH109" i="3" s="1"/>
  <c r="V109" i="3" l="1"/>
  <c r="AC109" i="3" s="1"/>
  <c r="W109" i="3"/>
  <c r="AD109" i="3" s="1"/>
  <c r="Y109" i="3"/>
  <c r="AF109" i="3" s="1"/>
  <c r="U109" i="3"/>
  <c r="AB109" i="3" s="1"/>
  <c r="T109" i="3"/>
  <c r="AA109" i="3" s="1"/>
  <c r="X109" i="3"/>
  <c r="AE109" i="3" s="1"/>
  <c r="E110" i="3" l="1"/>
  <c r="G110" i="3" s="1"/>
  <c r="F110" i="3"/>
  <c r="H110" i="3" s="1"/>
  <c r="I110" i="3" l="1"/>
  <c r="J110" i="3" s="1"/>
  <c r="L110" i="3" l="1"/>
  <c r="AJ110" i="3"/>
  <c r="N110" i="3" l="1"/>
  <c r="AH110" i="3" s="1"/>
  <c r="M110" i="3"/>
  <c r="AG110" i="3" s="1"/>
  <c r="Q110" i="3"/>
  <c r="S110" i="3" s="1"/>
  <c r="O110" i="3"/>
  <c r="AI110" i="3" s="1"/>
  <c r="P110" i="3"/>
  <c r="R110" i="3" s="1"/>
  <c r="Y110" i="3" l="1"/>
  <c r="AF110" i="3" s="1"/>
  <c r="V110" i="3"/>
  <c r="AC110" i="3" s="1"/>
  <c r="W110" i="3"/>
  <c r="AD110" i="3" s="1"/>
  <c r="U110" i="3"/>
  <c r="AB110" i="3" s="1"/>
  <c r="X110" i="3"/>
  <c r="AE110" i="3" s="1"/>
  <c r="T110" i="3"/>
  <c r="AA110" i="3" s="1"/>
  <c r="E111" i="3" l="1"/>
  <c r="G111" i="3" s="1"/>
  <c r="F111" i="3"/>
  <c r="H111" i="3" s="1"/>
  <c r="I111" i="3" l="1"/>
  <c r="J111" i="3" s="1"/>
  <c r="L111" i="3" s="1"/>
  <c r="M111" i="3" l="1"/>
  <c r="AG111" i="3" s="1"/>
  <c r="P111" i="3"/>
  <c r="R111" i="3" s="1"/>
  <c r="N111" i="3"/>
  <c r="AH111" i="3" s="1"/>
  <c r="O111" i="3"/>
  <c r="AI111" i="3" s="1"/>
  <c r="Q111" i="3"/>
  <c r="S111" i="3" s="1"/>
  <c r="U111" i="3" l="1"/>
  <c r="AB111" i="3" s="1"/>
  <c r="T111" i="3"/>
  <c r="AA111" i="3" s="1"/>
  <c r="X111" i="3"/>
  <c r="AE111" i="3" s="1"/>
  <c r="V111" i="3"/>
  <c r="AC111" i="3" s="1"/>
  <c r="Y111" i="3"/>
  <c r="AF111" i="3" s="1"/>
  <c r="W111" i="3"/>
  <c r="AD111" i="3" s="1"/>
  <c r="F112" i="3" l="1"/>
  <c r="H112" i="3" s="1"/>
  <c r="E112" i="3"/>
  <c r="G112" i="3" s="1"/>
  <c r="I112" i="3" l="1"/>
  <c r="J112" i="3" s="1"/>
  <c r="L112" i="3" s="1"/>
  <c r="P112" i="3" s="1"/>
  <c r="R112" i="3" s="1"/>
  <c r="O112" i="3" l="1"/>
  <c r="AI112" i="3" s="1"/>
  <c r="N112" i="3"/>
  <c r="AH112" i="3" s="1"/>
  <c r="Q112" i="3"/>
  <c r="S112" i="3" s="1"/>
  <c r="Y112" i="3" s="1"/>
  <c r="AF112" i="3" s="1"/>
  <c r="M112" i="3"/>
  <c r="AG112" i="3" s="1"/>
  <c r="X112" i="3"/>
  <c r="AE112" i="3" s="1"/>
  <c r="U112" i="3"/>
  <c r="AB112" i="3" s="1"/>
  <c r="T112" i="3"/>
  <c r="AA112" i="3" s="1"/>
  <c r="V112" i="3" l="1"/>
  <c r="AC112" i="3" s="1"/>
  <c r="W112" i="3"/>
  <c r="AD112" i="3" s="1"/>
  <c r="E113" i="3"/>
  <c r="G113" i="3" s="1"/>
  <c r="F113" i="3" l="1"/>
  <c r="H113" i="3" s="1"/>
  <c r="I113" i="3"/>
  <c r="J113" i="3" s="1"/>
  <c r="L113" i="3" s="1"/>
  <c r="N113" i="3" l="1"/>
  <c r="AH113" i="3" s="1"/>
  <c r="O113" i="3"/>
  <c r="AI113" i="3" s="1"/>
  <c r="Q113" i="3"/>
  <c r="S113" i="3" s="1"/>
  <c r="M113" i="3"/>
  <c r="AG113" i="3" s="1"/>
  <c r="P113" i="3"/>
  <c r="R113" i="3" s="1"/>
  <c r="W113" i="3" l="1"/>
  <c r="AD113" i="3" s="1"/>
  <c r="Y113" i="3"/>
  <c r="AF113" i="3" s="1"/>
  <c r="V113" i="3"/>
  <c r="AC113" i="3" s="1"/>
  <c r="T113" i="3"/>
  <c r="AA113" i="3" s="1"/>
  <c r="X113" i="3"/>
  <c r="AE113" i="3" s="1"/>
  <c r="U113" i="3"/>
  <c r="AB113" i="3" s="1"/>
  <c r="E114" i="3" l="1"/>
  <c r="G114" i="3" s="1"/>
  <c r="F114" i="3"/>
  <c r="H114" i="3" s="1"/>
  <c r="I114" i="3" l="1"/>
  <c r="J114" i="3" s="1"/>
  <c r="L114" i="3" s="1"/>
  <c r="P114" i="3" s="1"/>
  <c r="R114" i="3" s="1"/>
  <c r="M114" i="3" l="1"/>
  <c r="AG114" i="3" s="1"/>
  <c r="N114" i="3"/>
  <c r="AH114" i="3" s="1"/>
  <c r="O114" i="3"/>
  <c r="AI114" i="3" s="1"/>
  <c r="Q114" i="3"/>
  <c r="S114" i="3" s="1"/>
  <c r="V114" i="3" s="1"/>
  <c r="AC114" i="3" s="1"/>
  <c r="AJ114" i="3"/>
  <c r="T114" i="3"/>
  <c r="AA114" i="3" s="1"/>
  <c r="U114" i="3"/>
  <c r="AB114" i="3" s="1"/>
  <c r="X114" i="3"/>
  <c r="AE114" i="3" s="1"/>
  <c r="W114" i="3" l="1"/>
  <c r="AD114" i="3" s="1"/>
  <c r="Y114" i="3"/>
  <c r="AF114" i="3" s="1"/>
  <c r="E115" i="3"/>
  <c r="G115" i="3" s="1"/>
  <c r="F115" i="3" l="1"/>
  <c r="H115" i="3" s="1"/>
  <c r="I115" i="3" s="1"/>
  <c r="J115" i="3" s="1"/>
  <c r="L115" i="3" s="1"/>
  <c r="P115" i="3" s="1"/>
  <c r="R115" i="3" s="1"/>
  <c r="M115" i="3" l="1"/>
  <c r="AG115" i="3" s="1"/>
  <c r="Q115" i="3"/>
  <c r="S115" i="3" s="1"/>
  <c r="V115" i="3" s="1"/>
  <c r="AC115" i="3" s="1"/>
  <c r="N115" i="3"/>
  <c r="AH115" i="3" s="1"/>
  <c r="O115" i="3"/>
  <c r="AI115" i="3" s="1"/>
  <c r="T115" i="3"/>
  <c r="AA115" i="3" s="1"/>
  <c r="X115" i="3"/>
  <c r="AE115" i="3" s="1"/>
  <c r="U115" i="3"/>
  <c r="AB115" i="3" s="1"/>
  <c r="Y115" i="3" l="1"/>
  <c r="AF115" i="3" s="1"/>
  <c r="W115" i="3"/>
  <c r="AD115" i="3" s="1"/>
  <c r="E116" i="3"/>
  <c r="G116" i="3" s="1"/>
  <c r="F116" i="3" l="1"/>
  <c r="H116" i="3" s="1"/>
  <c r="I116" i="3" s="1"/>
  <c r="J116" i="3" s="1"/>
  <c r="L116" i="3" s="1"/>
  <c r="M116" i="3" s="1"/>
  <c r="AG116" i="3" s="1"/>
  <c r="O116" i="3" l="1"/>
  <c r="AI116" i="3" s="1"/>
  <c r="N116" i="3"/>
  <c r="AH116" i="3" s="1"/>
  <c r="P116" i="3"/>
  <c r="R116" i="3" s="1"/>
  <c r="U116" i="3" s="1"/>
  <c r="AB116" i="3" s="1"/>
  <c r="Q116" i="3"/>
  <c r="S116" i="3" s="1"/>
  <c r="V116" i="3" s="1"/>
  <c r="AC116" i="3" s="1"/>
  <c r="T116" i="3" l="1"/>
  <c r="AA116" i="3" s="1"/>
  <c r="W116" i="3"/>
  <c r="AD116" i="3" s="1"/>
  <c r="Y116" i="3"/>
  <c r="AF116" i="3" s="1"/>
  <c r="X116" i="3"/>
  <c r="AE116" i="3" s="1"/>
  <c r="E117" i="3" s="1"/>
  <c r="G117" i="3" s="1"/>
  <c r="F117" i="3" l="1"/>
  <c r="H117" i="3" s="1"/>
  <c r="I117" i="3" s="1"/>
  <c r="J117" i="3" s="1"/>
  <c r="L117" i="3" s="1"/>
  <c r="N117" i="3" s="1"/>
  <c r="AH117" i="3" s="1"/>
  <c r="Q117" i="3" l="1"/>
  <c r="S117" i="3" s="1"/>
  <c r="V117" i="3" s="1"/>
  <c r="AC117" i="3" s="1"/>
  <c r="P117" i="3"/>
  <c r="R117" i="3" s="1"/>
  <c r="T117" i="3" s="1"/>
  <c r="AA117" i="3" s="1"/>
  <c r="O117" i="3"/>
  <c r="AI117" i="3" s="1"/>
  <c r="M117" i="3"/>
  <c r="AG117" i="3" s="1"/>
  <c r="U117" i="3" l="1"/>
  <c r="AB117" i="3" s="1"/>
  <c r="X117" i="3"/>
  <c r="AE117" i="3" s="1"/>
  <c r="E118" i="3" s="1"/>
  <c r="G118" i="3" s="1"/>
  <c r="Y117" i="3"/>
  <c r="AF117" i="3" s="1"/>
  <c r="W117" i="3"/>
  <c r="AD117" i="3" s="1"/>
  <c r="F118" i="3" s="1"/>
  <c r="H118" i="3" s="1"/>
  <c r="I118" i="3" l="1"/>
  <c r="J118" i="3" s="1"/>
  <c r="L118" i="3" s="1"/>
  <c r="AJ118" i="3" l="1"/>
  <c r="O118" i="3"/>
  <c r="AI118" i="3" s="1"/>
  <c r="Q118" i="3"/>
  <c r="S118" i="3" s="1"/>
  <c r="N118" i="3"/>
  <c r="AH118" i="3" s="1"/>
  <c r="M118" i="3"/>
  <c r="AG118" i="3" s="1"/>
  <c r="P118" i="3"/>
  <c r="R118" i="3" s="1"/>
  <c r="W118" i="3" l="1"/>
  <c r="AD118" i="3" s="1"/>
  <c r="Y118" i="3"/>
  <c r="AF118" i="3" s="1"/>
  <c r="V118" i="3"/>
  <c r="AC118" i="3" s="1"/>
  <c r="T118" i="3"/>
  <c r="AA118" i="3" s="1"/>
  <c r="X118" i="3"/>
  <c r="AE118" i="3" s="1"/>
  <c r="U118" i="3"/>
  <c r="AB118" i="3" s="1"/>
  <c r="E119" i="3" l="1"/>
  <c r="G119" i="3" s="1"/>
  <c r="F119" i="3"/>
  <c r="H119" i="3" s="1"/>
  <c r="I119" i="3" l="1"/>
  <c r="J119" i="3" s="1"/>
  <c r="L119" i="3" s="1"/>
  <c r="Q119" i="3" s="1"/>
  <c r="S119" i="3" s="1"/>
  <c r="P119" i="3" l="1"/>
  <c r="R119" i="3" s="1"/>
  <c r="U119" i="3" s="1"/>
  <c r="AB119" i="3" s="1"/>
  <c r="O119" i="3"/>
  <c r="AI119" i="3" s="1"/>
  <c r="M119" i="3"/>
  <c r="AG119" i="3" s="1"/>
  <c r="N119" i="3"/>
  <c r="AH119" i="3" s="1"/>
  <c r="V119" i="3"/>
  <c r="AC119" i="3" s="1"/>
  <c r="W119" i="3"/>
  <c r="AD119" i="3" s="1"/>
  <c r="Y119" i="3"/>
  <c r="AF119" i="3" s="1"/>
  <c r="T119" i="3" l="1"/>
  <c r="AA119" i="3" s="1"/>
  <c r="X119" i="3"/>
  <c r="AE119" i="3" s="1"/>
  <c r="F120" i="3"/>
  <c r="H120" i="3" s="1"/>
  <c r="E120" i="3" l="1"/>
  <c r="G120" i="3" s="1"/>
  <c r="I120" i="3"/>
  <c r="J120" i="3" s="1"/>
  <c r="L120" i="3" s="1"/>
  <c r="P120" i="3" s="1"/>
  <c r="R120" i="3" s="1"/>
  <c r="U120" i="3" s="1"/>
  <c r="AB120" i="3" s="1"/>
  <c r="O120" i="3" l="1"/>
  <c r="AI120" i="3" s="1"/>
  <c r="X120" i="3"/>
  <c r="AE120" i="3" s="1"/>
  <c r="N120" i="3"/>
  <c r="AH120" i="3" s="1"/>
  <c r="T120" i="3"/>
  <c r="AA120" i="3" s="1"/>
  <c r="E121" i="3" s="1"/>
  <c r="G121" i="3" s="1"/>
  <c r="M120" i="3"/>
  <c r="AG120" i="3" s="1"/>
  <c r="Q120" i="3"/>
  <c r="S120" i="3" s="1"/>
  <c r="Y120" i="3" l="1"/>
  <c r="AF120" i="3" s="1"/>
  <c r="V120" i="3"/>
  <c r="AC120" i="3" s="1"/>
  <c r="W120" i="3"/>
  <c r="AD120" i="3" s="1"/>
  <c r="F121" i="3" l="1"/>
  <c r="H121" i="3" s="1"/>
  <c r="I121" i="3" s="1"/>
  <c r="J121" i="3" s="1"/>
  <c r="L121" i="3" s="1"/>
  <c r="O121" i="3" s="1"/>
  <c r="AI121" i="3" s="1"/>
  <c r="M121" i="3" l="1"/>
  <c r="AG121" i="3" s="1"/>
  <c r="Q121" i="3"/>
  <c r="S121" i="3" s="1"/>
  <c r="Y121" i="3" s="1"/>
  <c r="AF121" i="3" s="1"/>
  <c r="N121" i="3"/>
  <c r="AH121" i="3" s="1"/>
  <c r="P121" i="3"/>
  <c r="R121" i="3" s="1"/>
  <c r="U121" i="3" s="1"/>
  <c r="AB121" i="3" s="1"/>
  <c r="W121" i="3" l="1"/>
  <c r="AD121" i="3" s="1"/>
  <c r="T121" i="3"/>
  <c r="AA121" i="3" s="1"/>
  <c r="V121" i="3"/>
  <c r="AC121" i="3" s="1"/>
  <c r="F122" i="3" s="1"/>
  <c r="H122" i="3" s="1"/>
  <c r="X121" i="3"/>
  <c r="AE121" i="3" s="1"/>
  <c r="E122" i="3" l="1"/>
  <c r="G122" i="3" s="1"/>
  <c r="I122" i="3" s="1"/>
  <c r="J122" i="3" s="1"/>
  <c r="L122" i="3" s="1"/>
  <c r="Q122" i="3" s="1"/>
  <c r="S122" i="3" s="1"/>
  <c r="AJ122" i="3" l="1"/>
  <c r="O122" i="3"/>
  <c r="AI122" i="3" s="1"/>
  <c r="N122" i="3"/>
  <c r="AH122" i="3" s="1"/>
  <c r="M122" i="3"/>
  <c r="AG122" i="3" s="1"/>
  <c r="P122" i="3"/>
  <c r="R122" i="3" s="1"/>
  <c r="U122" i="3" s="1"/>
  <c r="AB122" i="3" s="1"/>
  <c r="W122" i="3"/>
  <c r="AD122" i="3" s="1"/>
  <c r="Y122" i="3"/>
  <c r="AF122" i="3" s="1"/>
  <c r="V122" i="3"/>
  <c r="AC122" i="3" s="1"/>
  <c r="T122" i="3" l="1"/>
  <c r="AA122" i="3" s="1"/>
  <c r="X122" i="3"/>
  <c r="AE122" i="3" s="1"/>
  <c r="F123" i="3"/>
  <c r="H123" i="3" s="1"/>
  <c r="E123" i="3" l="1"/>
  <c r="G123" i="3" s="1"/>
  <c r="I123" i="3" s="1"/>
  <c r="J123" i="3" s="1"/>
  <c r="L123" i="3" s="1"/>
  <c r="P123" i="3" s="1"/>
  <c r="R123" i="3" s="1"/>
  <c r="N123" i="3" l="1"/>
  <c r="AH123" i="3" s="1"/>
  <c r="Q123" i="3"/>
  <c r="S123" i="3" s="1"/>
  <c r="Y123" i="3" s="1"/>
  <c r="AF123" i="3" s="1"/>
  <c r="M123" i="3"/>
  <c r="AG123" i="3" s="1"/>
  <c r="O123" i="3"/>
  <c r="AI123" i="3" s="1"/>
  <c r="X123" i="3"/>
  <c r="AE123" i="3" s="1"/>
  <c r="U123" i="3"/>
  <c r="AB123" i="3" s="1"/>
  <c r="T123" i="3"/>
  <c r="AA123" i="3" s="1"/>
  <c r="W123" i="3" l="1"/>
  <c r="AD123" i="3" s="1"/>
  <c r="V123" i="3"/>
  <c r="AC123" i="3" s="1"/>
  <c r="E124" i="3"/>
  <c r="G124" i="3" s="1"/>
  <c r="F124" i="3" l="1"/>
  <c r="H124" i="3" s="1"/>
  <c r="I124" i="3" s="1"/>
  <c r="J124" i="3" s="1"/>
  <c r="L124" i="3" s="1"/>
  <c r="O124" i="3" l="1"/>
  <c r="AI124" i="3" s="1"/>
  <c r="N124" i="3"/>
  <c r="AH124" i="3" s="1"/>
  <c r="P124" i="3"/>
  <c r="R124" i="3" s="1"/>
  <c r="M124" i="3"/>
  <c r="AG124" i="3" s="1"/>
  <c r="Q124" i="3"/>
  <c r="S124" i="3" s="1"/>
  <c r="X124" i="3" l="1"/>
  <c r="AE124" i="3" s="1"/>
  <c r="T124" i="3"/>
  <c r="AA124" i="3" s="1"/>
  <c r="U124" i="3"/>
  <c r="AB124" i="3" s="1"/>
  <c r="W124" i="3"/>
  <c r="AD124" i="3" s="1"/>
  <c r="Y124" i="3"/>
  <c r="AF124" i="3" s="1"/>
  <c r="V124" i="3"/>
  <c r="AC124" i="3" s="1"/>
  <c r="E125" i="3" l="1"/>
  <c r="G125" i="3" s="1"/>
  <c r="F125" i="3"/>
  <c r="H125" i="3" s="1"/>
  <c r="I125" i="3" l="1"/>
  <c r="J125" i="3" s="1"/>
  <c r="L125" i="3" l="1"/>
  <c r="N125" i="3" l="1"/>
  <c r="AH125" i="3" s="1"/>
  <c r="M125" i="3"/>
  <c r="AG125" i="3" s="1"/>
  <c r="O125" i="3"/>
  <c r="AI125" i="3" s="1"/>
  <c r="P125" i="3"/>
  <c r="R125" i="3" s="1"/>
  <c r="Q125" i="3"/>
  <c r="S125" i="3" s="1"/>
  <c r="X125" i="3" l="1"/>
  <c r="AE125" i="3" s="1"/>
  <c r="U125" i="3"/>
  <c r="AB125" i="3" s="1"/>
  <c r="T125" i="3"/>
  <c r="AA125" i="3" s="1"/>
  <c r="V125" i="3"/>
  <c r="AC125" i="3" s="1"/>
  <c r="W125" i="3"/>
  <c r="AD125" i="3" s="1"/>
  <c r="Y125" i="3"/>
  <c r="AF125" i="3" s="1"/>
  <c r="F126" i="3" l="1"/>
  <c r="H126" i="3" s="1"/>
  <c r="E126" i="3"/>
  <c r="G126" i="3" s="1"/>
  <c r="I126" i="3" l="1"/>
  <c r="J126" i="3" s="1"/>
  <c r="L126" i="3" l="1"/>
  <c r="AJ126" i="3"/>
  <c r="M126" i="3" l="1"/>
  <c r="AG126" i="3" s="1"/>
  <c r="O126" i="3"/>
  <c r="AI126" i="3" s="1"/>
  <c r="P126" i="3"/>
  <c r="R126" i="3" s="1"/>
  <c r="N126" i="3"/>
  <c r="AH126" i="3" s="1"/>
  <c r="Q126" i="3"/>
  <c r="S126" i="3" s="1"/>
  <c r="Y126" i="3" l="1"/>
  <c r="AF126" i="3" s="1"/>
  <c r="W126" i="3"/>
  <c r="AD126" i="3" s="1"/>
  <c r="V126" i="3"/>
  <c r="AC126" i="3" s="1"/>
  <c r="T126" i="3"/>
  <c r="AA126" i="3" s="1"/>
  <c r="X126" i="3"/>
  <c r="AE126" i="3" s="1"/>
  <c r="U126" i="3"/>
  <c r="AB126" i="3" s="1"/>
  <c r="E127" i="3" l="1"/>
  <c r="G127" i="3" s="1"/>
  <c r="F127" i="3"/>
  <c r="H127" i="3" s="1"/>
  <c r="I127" i="3" l="1"/>
  <c r="J127" i="3" s="1"/>
  <c r="L127" i="3" s="1"/>
  <c r="M127" i="3" l="1"/>
  <c r="AG127" i="3" s="1"/>
  <c r="Q127" i="3"/>
  <c r="S127" i="3" s="1"/>
  <c r="N127" i="3"/>
  <c r="AH127" i="3" s="1"/>
  <c r="P127" i="3"/>
  <c r="R127" i="3" s="1"/>
  <c r="O127" i="3"/>
  <c r="AI127" i="3" s="1"/>
  <c r="T127" i="3" l="1"/>
  <c r="AA127" i="3" s="1"/>
  <c r="X127" i="3"/>
  <c r="AE127" i="3" s="1"/>
  <c r="U127" i="3"/>
  <c r="AB127" i="3" s="1"/>
  <c r="V127" i="3"/>
  <c r="AC127" i="3" s="1"/>
  <c r="W127" i="3"/>
  <c r="AD127" i="3" s="1"/>
  <c r="Y127" i="3"/>
  <c r="AF127" i="3" s="1"/>
  <c r="E128" i="3" l="1"/>
  <c r="G128" i="3" s="1"/>
  <c r="F128" i="3"/>
  <c r="H128" i="3" s="1"/>
  <c r="I128" i="3" l="1"/>
  <c r="J128" i="3" s="1"/>
  <c r="L128" i="3" s="1"/>
  <c r="P128" i="3" s="1"/>
  <c r="R128" i="3" s="1"/>
  <c r="T128" i="3" s="1"/>
  <c r="AA128" i="3" s="1"/>
  <c r="O128" i="3" l="1"/>
  <c r="AI128" i="3" s="1"/>
  <c r="M128" i="3"/>
  <c r="AG128" i="3" s="1"/>
  <c r="N128" i="3"/>
  <c r="AH128" i="3" s="1"/>
  <c r="Q128" i="3"/>
  <c r="S128" i="3" s="1"/>
  <c r="Y128" i="3" s="1"/>
  <c r="AF128" i="3" s="1"/>
  <c r="U128" i="3"/>
  <c r="AB128" i="3" s="1"/>
  <c r="X128" i="3"/>
  <c r="AE128" i="3" s="1"/>
  <c r="E129" i="3" l="1"/>
  <c r="G129" i="3" s="1"/>
  <c r="W128" i="3"/>
  <c r="AD128" i="3" s="1"/>
  <c r="V128" i="3"/>
  <c r="AC128" i="3" s="1"/>
  <c r="F129" i="3" l="1"/>
  <c r="H129" i="3" s="1"/>
  <c r="I129" i="3" s="1"/>
  <c r="J129" i="3" s="1"/>
  <c r="L129" i="3" s="1"/>
  <c r="M129" i="3" s="1"/>
  <c r="AG129" i="3" s="1"/>
  <c r="P129" i="3" l="1"/>
  <c r="R129" i="3" s="1"/>
  <c r="U129" i="3" s="1"/>
  <c r="AB129" i="3" s="1"/>
  <c r="O129" i="3"/>
  <c r="AI129" i="3" s="1"/>
  <c r="N129" i="3"/>
  <c r="AH129" i="3" s="1"/>
  <c r="Q129" i="3"/>
  <c r="S129" i="3" s="1"/>
  <c r="V129" i="3" s="1"/>
  <c r="AC129" i="3" s="1"/>
  <c r="T129" i="3" l="1"/>
  <c r="AA129" i="3" s="1"/>
  <c r="X129" i="3"/>
  <c r="AE129" i="3" s="1"/>
  <c r="E130" i="3" s="1"/>
  <c r="G130" i="3" s="1"/>
  <c r="W129" i="3"/>
  <c r="AD129" i="3" s="1"/>
  <c r="Y129" i="3"/>
  <c r="AF129" i="3" s="1"/>
  <c r="F130" i="3" l="1"/>
  <c r="H130" i="3" s="1"/>
  <c r="I130" i="3" s="1"/>
  <c r="J130" i="3" s="1"/>
  <c r="L130" i="3" s="1"/>
  <c r="AJ130" i="3" l="1"/>
  <c r="P130" i="3"/>
  <c r="R130" i="3" s="1"/>
  <c r="O130" i="3"/>
  <c r="AI130" i="3" s="1"/>
  <c r="N130" i="3"/>
  <c r="AH130" i="3" s="1"/>
  <c r="Q130" i="3"/>
  <c r="S130" i="3" s="1"/>
  <c r="M130" i="3"/>
  <c r="AG130" i="3" s="1"/>
  <c r="Y130" i="3" l="1"/>
  <c r="AF130" i="3" s="1"/>
  <c r="W130" i="3"/>
  <c r="AD130" i="3" s="1"/>
  <c r="V130" i="3"/>
  <c r="AC130" i="3" s="1"/>
  <c r="F131" i="3" s="1"/>
  <c r="H131" i="3" s="1"/>
  <c r="X130" i="3"/>
  <c r="AE130" i="3" s="1"/>
  <c r="T130" i="3"/>
  <c r="AA130" i="3" s="1"/>
  <c r="U130" i="3"/>
  <c r="AB130" i="3" s="1"/>
  <c r="E131" i="3" l="1"/>
  <c r="G131" i="3" s="1"/>
  <c r="I131" i="3" s="1"/>
  <c r="J131" i="3" s="1"/>
  <c r="L131" i="3" l="1"/>
  <c r="N131" i="3" l="1"/>
  <c r="AH131" i="3" s="1"/>
  <c r="Q131" i="3"/>
  <c r="S131" i="3" s="1"/>
  <c r="P131" i="3"/>
  <c r="R131" i="3" s="1"/>
  <c r="M131" i="3"/>
  <c r="AG131" i="3" s="1"/>
  <c r="O131" i="3"/>
  <c r="AI131" i="3" s="1"/>
  <c r="T131" i="3" l="1"/>
  <c r="AA131" i="3" s="1"/>
  <c r="X131" i="3"/>
  <c r="AE131" i="3" s="1"/>
  <c r="U131" i="3"/>
  <c r="AB131" i="3" s="1"/>
  <c r="Y131" i="3"/>
  <c r="AF131" i="3" s="1"/>
  <c r="W131" i="3"/>
  <c r="AD131" i="3" s="1"/>
  <c r="V131" i="3"/>
  <c r="AC131" i="3" s="1"/>
  <c r="F132" i="3" l="1"/>
  <c r="H132" i="3" s="1"/>
  <c r="E132" i="3"/>
  <c r="G132" i="3" s="1"/>
  <c r="I132" i="3" l="1"/>
  <c r="J132" i="3" s="1"/>
  <c r="L132" i="3" s="1"/>
  <c r="M132" i="3" l="1"/>
  <c r="AG132" i="3" s="1"/>
  <c r="P132" i="3"/>
  <c r="R132" i="3" s="1"/>
  <c r="Q132" i="3"/>
  <c r="S132" i="3" s="1"/>
  <c r="O132" i="3"/>
  <c r="AI132" i="3" s="1"/>
  <c r="N132" i="3"/>
  <c r="AH132" i="3" s="1"/>
  <c r="Y132" i="3" l="1"/>
  <c r="AF132" i="3" s="1"/>
  <c r="W132" i="3"/>
  <c r="AD132" i="3" s="1"/>
  <c r="V132" i="3"/>
  <c r="AC132" i="3" s="1"/>
  <c r="F133" i="3" s="1"/>
  <c r="H133" i="3" s="1"/>
  <c r="X132" i="3"/>
  <c r="AE132" i="3" s="1"/>
  <c r="T132" i="3"/>
  <c r="AA132" i="3" s="1"/>
  <c r="U132" i="3"/>
  <c r="AB132" i="3" s="1"/>
  <c r="E133" i="3" l="1"/>
  <c r="G133" i="3" s="1"/>
  <c r="I133" i="3" s="1"/>
  <c r="J133" i="3" s="1"/>
  <c r="L133" i="3" l="1"/>
  <c r="P133" i="3" l="1"/>
  <c r="R133" i="3" s="1"/>
  <c r="O133" i="3"/>
  <c r="AI133" i="3" s="1"/>
  <c r="N133" i="3"/>
  <c r="AH133" i="3" s="1"/>
  <c r="Q133" i="3"/>
  <c r="S133" i="3" s="1"/>
  <c r="M133" i="3"/>
  <c r="AG133" i="3" s="1"/>
  <c r="V133" i="3" l="1"/>
  <c r="AC133" i="3" s="1"/>
  <c r="W133" i="3"/>
  <c r="AD133" i="3" s="1"/>
  <c r="Y133" i="3"/>
  <c r="AF133" i="3" s="1"/>
  <c r="X133" i="3"/>
  <c r="AE133" i="3" s="1"/>
  <c r="U133" i="3"/>
  <c r="AB133" i="3" s="1"/>
  <c r="T133" i="3"/>
  <c r="AA133" i="3" s="1"/>
  <c r="E134" i="3" l="1"/>
  <c r="G134" i="3" s="1"/>
  <c r="F134" i="3"/>
  <c r="H134" i="3" s="1"/>
  <c r="I134" i="3" l="1"/>
  <c r="J134" i="3" s="1"/>
  <c r="L134" i="3" s="1"/>
  <c r="AJ134" i="3" l="1"/>
  <c r="M134" i="3"/>
  <c r="AG134" i="3" s="1"/>
  <c r="O134" i="3"/>
  <c r="AI134" i="3" s="1"/>
  <c r="Q134" i="3"/>
  <c r="S134" i="3" s="1"/>
  <c r="N134" i="3"/>
  <c r="AH134" i="3" s="1"/>
  <c r="P134" i="3"/>
  <c r="R134" i="3" s="1"/>
  <c r="Y134" i="3" l="1"/>
  <c r="AF134" i="3" s="1"/>
  <c r="V134" i="3"/>
  <c r="AC134" i="3" s="1"/>
  <c r="W134" i="3"/>
  <c r="AD134" i="3" s="1"/>
  <c r="U134" i="3"/>
  <c r="AB134" i="3" s="1"/>
  <c r="X134" i="3"/>
  <c r="AE134" i="3" s="1"/>
  <c r="T134" i="3"/>
  <c r="AA134" i="3" s="1"/>
  <c r="F135" i="3" l="1"/>
  <c r="H135" i="3" s="1"/>
  <c r="E135" i="3"/>
  <c r="G135" i="3" s="1"/>
  <c r="I135" i="3" l="1"/>
  <c r="J135" i="3" s="1"/>
  <c r="L135" i="3" s="1"/>
  <c r="O135" i="3" l="1"/>
  <c r="AI135" i="3" s="1"/>
  <c r="N135" i="3"/>
  <c r="AH135" i="3" s="1"/>
  <c r="P135" i="3"/>
  <c r="R135" i="3" s="1"/>
  <c r="M135" i="3"/>
  <c r="AG135" i="3" s="1"/>
  <c r="Q135" i="3"/>
  <c r="S135" i="3" s="1"/>
  <c r="X135" i="3" l="1"/>
  <c r="AE135" i="3" s="1"/>
  <c r="U135" i="3"/>
  <c r="AB135" i="3" s="1"/>
  <c r="T135" i="3"/>
  <c r="AA135" i="3" s="1"/>
  <c r="W135" i="3"/>
  <c r="AD135" i="3" s="1"/>
  <c r="Y135" i="3"/>
  <c r="AF135" i="3" s="1"/>
  <c r="V135" i="3"/>
  <c r="AC135" i="3" s="1"/>
  <c r="E136" i="3" l="1"/>
  <c r="G136" i="3" s="1"/>
  <c r="F136" i="3"/>
  <c r="H136" i="3" s="1"/>
  <c r="I136" i="3" l="1"/>
  <c r="J136" i="3" s="1"/>
  <c r="L136" i="3" s="1"/>
  <c r="N136" i="3" l="1"/>
  <c r="AH136" i="3" s="1"/>
  <c r="Q136" i="3"/>
  <c r="S136" i="3" s="1"/>
  <c r="M136" i="3"/>
  <c r="AG136" i="3" s="1"/>
  <c r="O136" i="3"/>
  <c r="AI136" i="3" s="1"/>
  <c r="P136" i="3"/>
  <c r="R136" i="3" s="1"/>
  <c r="W136" i="3" l="1"/>
  <c r="AD136" i="3" s="1"/>
  <c r="Y136" i="3"/>
  <c r="AF136" i="3" s="1"/>
  <c r="V136" i="3"/>
  <c r="AC136" i="3" s="1"/>
  <c r="U136" i="3"/>
  <c r="AB136" i="3" s="1"/>
  <c r="T136" i="3"/>
  <c r="AA136" i="3" s="1"/>
  <c r="X136" i="3"/>
  <c r="AE136" i="3" s="1"/>
  <c r="F137" i="3" l="1"/>
  <c r="H137" i="3" s="1"/>
  <c r="E137" i="3"/>
  <c r="G137" i="3" s="1"/>
  <c r="I137" i="3" l="1"/>
  <c r="J137" i="3" s="1"/>
  <c r="L137" i="3" s="1"/>
  <c r="M137" i="3" l="1"/>
  <c r="AG137" i="3" s="1"/>
  <c r="O137" i="3"/>
  <c r="AI137" i="3" s="1"/>
  <c r="Q137" i="3"/>
  <c r="S137" i="3" s="1"/>
  <c r="N137" i="3"/>
  <c r="AH137" i="3" s="1"/>
  <c r="P137" i="3"/>
  <c r="R137" i="3" s="1"/>
  <c r="V137" i="3" l="1"/>
  <c r="AC137" i="3" s="1"/>
  <c r="W137" i="3"/>
  <c r="AD137" i="3" s="1"/>
  <c r="Y137" i="3"/>
  <c r="AF137" i="3" s="1"/>
  <c r="U137" i="3"/>
  <c r="AB137" i="3" s="1"/>
  <c r="T137" i="3"/>
  <c r="AA137" i="3" s="1"/>
  <c r="X137" i="3"/>
  <c r="AE137" i="3" s="1"/>
  <c r="E138" i="3" l="1"/>
  <c r="G138" i="3" s="1"/>
  <c r="F138" i="3"/>
  <c r="H138" i="3" s="1"/>
  <c r="I138" i="3" l="1"/>
  <c r="J138" i="3" s="1"/>
  <c r="L138" i="3" s="1"/>
  <c r="M138" i="3" s="1"/>
  <c r="AG138" i="3" s="1"/>
  <c r="AJ138" i="3" l="1"/>
  <c r="N138" i="3"/>
  <c r="AH138" i="3" s="1"/>
  <c r="O138" i="3"/>
  <c r="AI138" i="3" s="1"/>
  <c r="Q138" i="3"/>
  <c r="S138" i="3" s="1"/>
  <c r="W138" i="3" s="1"/>
  <c r="AD138" i="3" s="1"/>
  <c r="P138" i="3"/>
  <c r="R138" i="3" s="1"/>
  <c r="X138" i="3" s="1"/>
  <c r="AE138" i="3" s="1"/>
  <c r="T138" i="3" l="1"/>
  <c r="AA138" i="3" s="1"/>
  <c r="U138" i="3"/>
  <c r="AB138" i="3" s="1"/>
  <c r="V138" i="3"/>
  <c r="AC138" i="3" s="1"/>
  <c r="Y138" i="3"/>
  <c r="AF138" i="3" s="1"/>
  <c r="E139" i="3" l="1"/>
  <c r="G139" i="3" s="1"/>
  <c r="F139" i="3"/>
  <c r="H139" i="3" s="1"/>
  <c r="I139" i="3" l="1"/>
  <c r="J139" i="3" s="1"/>
  <c r="L139" i="3" s="1"/>
  <c r="M139" i="3" s="1"/>
  <c r="AG139" i="3" s="1"/>
  <c r="Q139" i="3" l="1"/>
  <c r="S139" i="3" s="1"/>
  <c r="Y139" i="3" s="1"/>
  <c r="AF139" i="3" s="1"/>
  <c r="O139" i="3"/>
  <c r="AI139" i="3" s="1"/>
  <c r="P139" i="3"/>
  <c r="R139" i="3" s="1"/>
  <c r="T139" i="3" s="1"/>
  <c r="AA139" i="3" s="1"/>
  <c r="N139" i="3"/>
  <c r="AH139" i="3" s="1"/>
  <c r="W139" i="3" l="1"/>
  <c r="AD139" i="3" s="1"/>
  <c r="V139" i="3"/>
  <c r="AC139" i="3" s="1"/>
  <c r="U139" i="3"/>
  <c r="AB139" i="3" s="1"/>
  <c r="X139" i="3"/>
  <c r="AE139" i="3" s="1"/>
  <c r="E140" i="3" l="1"/>
  <c r="G140" i="3" s="1"/>
  <c r="F140" i="3"/>
  <c r="H140" i="3" s="1"/>
  <c r="I140" i="3" l="1"/>
  <c r="J140" i="3" s="1"/>
  <c r="L140" i="3" s="1"/>
  <c r="M140" i="3" s="1"/>
  <c r="AG140" i="3" s="1"/>
  <c r="N140" i="3" l="1"/>
  <c r="AH140" i="3" s="1"/>
  <c r="Q140" i="3"/>
  <c r="S140" i="3" s="1"/>
  <c r="Y140" i="3" s="1"/>
  <c r="AF140" i="3" s="1"/>
  <c r="P140" i="3"/>
  <c r="R140" i="3" s="1"/>
  <c r="X140" i="3" s="1"/>
  <c r="AE140" i="3" s="1"/>
  <c r="O140" i="3"/>
  <c r="AI140" i="3" s="1"/>
  <c r="W140" i="3"/>
  <c r="AD140" i="3" s="1"/>
  <c r="T140" i="3"/>
  <c r="AA140" i="3" s="1"/>
  <c r="V140" i="3" l="1"/>
  <c r="AC140" i="3" s="1"/>
  <c r="U140" i="3"/>
  <c r="AB140" i="3" s="1"/>
  <c r="E141" i="3"/>
  <c r="G141" i="3" s="1"/>
  <c r="F141" i="3"/>
  <c r="H141" i="3" s="1"/>
  <c r="I141" i="3" l="1"/>
  <c r="J141" i="3" s="1"/>
  <c r="L141" i="3" s="1"/>
  <c r="P141" i="3" l="1"/>
  <c r="R141" i="3" s="1"/>
  <c r="N141" i="3"/>
  <c r="AH141" i="3" s="1"/>
  <c r="O141" i="3"/>
  <c r="AI141" i="3" s="1"/>
  <c r="Q141" i="3"/>
  <c r="S141" i="3" s="1"/>
  <c r="M141" i="3"/>
  <c r="AG141" i="3" s="1"/>
  <c r="W141" i="3" l="1"/>
  <c r="AD141" i="3" s="1"/>
  <c r="Y141" i="3"/>
  <c r="AF141" i="3" s="1"/>
  <c r="V141" i="3"/>
  <c r="AC141" i="3" s="1"/>
  <c r="X141" i="3"/>
  <c r="AE141" i="3" s="1"/>
  <c r="U141" i="3"/>
  <c r="AB141" i="3" s="1"/>
  <c r="T141" i="3"/>
  <c r="AA141" i="3" s="1"/>
  <c r="F142" i="3" l="1"/>
  <c r="H142" i="3" s="1"/>
  <c r="E142" i="3"/>
  <c r="G142" i="3" s="1"/>
  <c r="I142" i="3" l="1"/>
  <c r="J142" i="3" s="1"/>
  <c r="L142" i="3" s="1"/>
  <c r="AJ142" i="3" l="1"/>
  <c r="O142" i="3"/>
  <c r="AI142" i="3" s="1"/>
  <c r="Q142" i="3"/>
  <c r="S142" i="3" s="1"/>
  <c r="N142" i="3"/>
  <c r="AH142" i="3" s="1"/>
  <c r="P142" i="3"/>
  <c r="R142" i="3" s="1"/>
  <c r="M142" i="3"/>
  <c r="AG142" i="3" s="1"/>
  <c r="V142" i="3" l="1"/>
  <c r="AC142" i="3" s="1"/>
  <c r="Y142" i="3"/>
  <c r="AF142" i="3" s="1"/>
  <c r="W142" i="3"/>
  <c r="AD142" i="3" s="1"/>
  <c r="T142" i="3"/>
  <c r="AA142" i="3" s="1"/>
  <c r="X142" i="3"/>
  <c r="AE142" i="3" s="1"/>
  <c r="U142" i="3"/>
  <c r="AB142" i="3" s="1"/>
  <c r="F143" i="3" l="1"/>
  <c r="H143" i="3" s="1"/>
  <c r="E143" i="3"/>
  <c r="G143" i="3" s="1"/>
  <c r="I143" i="3" l="1"/>
  <c r="J143" i="3" s="1"/>
  <c r="L143" i="3" s="1"/>
  <c r="M143" i="3" l="1"/>
  <c r="AG143" i="3" s="1"/>
  <c r="P143" i="3"/>
  <c r="R143" i="3" s="1"/>
  <c r="Q143" i="3"/>
  <c r="S143" i="3" s="1"/>
  <c r="N143" i="3"/>
  <c r="AH143" i="3" s="1"/>
  <c r="O143" i="3"/>
  <c r="AI143" i="3" s="1"/>
  <c r="Y143" i="3" l="1"/>
  <c r="AF143" i="3" s="1"/>
  <c r="V143" i="3"/>
  <c r="AC143" i="3" s="1"/>
  <c r="W143" i="3"/>
  <c r="AD143" i="3" s="1"/>
  <c r="T143" i="3"/>
  <c r="AA143" i="3" s="1"/>
  <c r="X143" i="3"/>
  <c r="AE143" i="3" s="1"/>
  <c r="U143" i="3"/>
  <c r="AB143" i="3" s="1"/>
  <c r="E144" i="3" l="1"/>
  <c r="G144" i="3" s="1"/>
  <c r="F144" i="3"/>
  <c r="H144" i="3" s="1"/>
  <c r="I144" i="3" l="1"/>
  <c r="J144" i="3" s="1"/>
  <c r="L144" i="3" s="1"/>
  <c r="P144" i="3" s="1"/>
  <c r="R144" i="3" s="1"/>
  <c r="N144" i="3" l="1"/>
  <c r="AH144" i="3" s="1"/>
  <c r="M144" i="3"/>
  <c r="AG144" i="3" s="1"/>
  <c r="O144" i="3"/>
  <c r="AI144" i="3" s="1"/>
  <c r="Q144" i="3"/>
  <c r="S144" i="3" s="1"/>
  <c r="V144" i="3" s="1"/>
  <c r="AC144" i="3" s="1"/>
  <c r="X144" i="3"/>
  <c r="AE144" i="3" s="1"/>
  <c r="T144" i="3"/>
  <c r="AA144" i="3" s="1"/>
  <c r="U144" i="3"/>
  <c r="AB144" i="3" s="1"/>
  <c r="Y144" i="3" l="1"/>
  <c r="AF144" i="3" s="1"/>
  <c r="W144" i="3"/>
  <c r="AD144" i="3" s="1"/>
  <c r="E145" i="3"/>
  <c r="G145" i="3" s="1"/>
  <c r="F145" i="3" l="1"/>
  <c r="H145" i="3" s="1"/>
  <c r="I145" i="3" s="1"/>
  <c r="J145" i="3" s="1"/>
  <c r="L145" i="3" s="1"/>
  <c r="O145" i="3" l="1"/>
  <c r="AI145" i="3" s="1"/>
  <c r="N145" i="3"/>
  <c r="AH145" i="3" s="1"/>
  <c r="P145" i="3"/>
  <c r="R145" i="3" s="1"/>
  <c r="M145" i="3"/>
  <c r="AG145" i="3" s="1"/>
  <c r="Q145" i="3"/>
  <c r="S145" i="3" s="1"/>
  <c r="X145" i="3" l="1"/>
  <c r="AE145" i="3" s="1"/>
  <c r="U145" i="3"/>
  <c r="AB145" i="3" s="1"/>
  <c r="T145" i="3"/>
  <c r="AA145" i="3" s="1"/>
  <c r="E146" i="3" s="1"/>
  <c r="G146" i="3" s="1"/>
  <c r="W145" i="3"/>
  <c r="AD145" i="3" s="1"/>
  <c r="V145" i="3"/>
  <c r="AC145" i="3" s="1"/>
  <c r="Y145" i="3"/>
  <c r="AF145" i="3" s="1"/>
  <c r="F146" i="3" l="1"/>
  <c r="H146" i="3" s="1"/>
  <c r="I146" i="3" s="1"/>
  <c r="J146" i="3" s="1"/>
  <c r="L146" i="3" l="1"/>
  <c r="AJ146" i="3"/>
  <c r="N146" i="3" l="1"/>
  <c r="AH146" i="3" s="1"/>
  <c r="P146" i="3"/>
  <c r="R146" i="3" s="1"/>
  <c r="M146" i="3"/>
  <c r="AG146" i="3" s="1"/>
  <c r="O146" i="3"/>
  <c r="AI146" i="3" s="1"/>
  <c r="Q146" i="3"/>
  <c r="S146" i="3" s="1"/>
  <c r="U146" i="3" l="1"/>
  <c r="AB146" i="3" s="1"/>
  <c r="T146" i="3"/>
  <c r="AA146" i="3" s="1"/>
  <c r="X146" i="3"/>
  <c r="AE146" i="3" s="1"/>
  <c r="V146" i="3"/>
  <c r="AC146" i="3" s="1"/>
  <c r="W146" i="3"/>
  <c r="AD146" i="3" s="1"/>
  <c r="Y146" i="3"/>
  <c r="AF146" i="3" s="1"/>
  <c r="F147" i="3" l="1"/>
  <c r="H147" i="3" s="1"/>
  <c r="E147" i="3"/>
  <c r="G147" i="3" s="1"/>
  <c r="I147" i="3" l="1"/>
  <c r="J147" i="3" s="1"/>
  <c r="L147" i="3" s="1"/>
  <c r="P147" i="3" l="1"/>
  <c r="R147" i="3" s="1"/>
  <c r="O147" i="3"/>
  <c r="AI147" i="3" s="1"/>
  <c r="M147" i="3"/>
  <c r="AG147" i="3" s="1"/>
  <c r="Q147" i="3"/>
  <c r="S147" i="3" s="1"/>
  <c r="N147" i="3"/>
  <c r="AH147" i="3" s="1"/>
  <c r="Y147" i="3" l="1"/>
  <c r="AF147" i="3" s="1"/>
  <c r="V147" i="3"/>
  <c r="AC147" i="3" s="1"/>
  <c r="W147" i="3"/>
  <c r="AD147" i="3" s="1"/>
  <c r="X147" i="3"/>
  <c r="AE147" i="3" s="1"/>
  <c r="T147" i="3"/>
  <c r="AA147" i="3" s="1"/>
  <c r="U147" i="3"/>
  <c r="AB147" i="3" s="1"/>
  <c r="F148" i="3" l="1"/>
  <c r="H148" i="3" s="1"/>
  <c r="E148" i="3"/>
  <c r="G148" i="3" s="1"/>
  <c r="I148" i="3" l="1"/>
  <c r="J148" i="3" s="1"/>
  <c r="L148" i="3" s="1"/>
  <c r="O148" i="3" l="1"/>
  <c r="AI148" i="3" s="1"/>
  <c r="N148" i="3"/>
  <c r="AH148" i="3" s="1"/>
  <c r="P148" i="3"/>
  <c r="R148" i="3" s="1"/>
  <c r="M148" i="3"/>
  <c r="AG148" i="3" s="1"/>
  <c r="Q148" i="3"/>
  <c r="S148" i="3" s="1"/>
  <c r="X148" i="3" l="1"/>
  <c r="AE148" i="3" s="1"/>
  <c r="U148" i="3"/>
  <c r="AB148" i="3" s="1"/>
  <c r="T148" i="3"/>
  <c r="AA148" i="3" s="1"/>
  <c r="W148" i="3"/>
  <c r="AD148" i="3" s="1"/>
  <c r="Y148" i="3"/>
  <c r="AF148" i="3" s="1"/>
  <c r="V148" i="3"/>
  <c r="AC148" i="3" s="1"/>
  <c r="E149" i="3" l="1"/>
  <c r="G149" i="3" s="1"/>
  <c r="F149" i="3"/>
  <c r="H149" i="3" s="1"/>
  <c r="I149" i="3" l="1"/>
  <c r="J149" i="3" s="1"/>
  <c r="L149" i="3" s="1"/>
  <c r="N149" i="3" l="1"/>
  <c r="AH149" i="3" s="1"/>
  <c r="Q149" i="3"/>
  <c r="S149" i="3" s="1"/>
  <c r="O149" i="3"/>
  <c r="AI149" i="3" s="1"/>
  <c r="P149" i="3"/>
  <c r="R149" i="3" s="1"/>
  <c r="M149" i="3"/>
  <c r="AG149" i="3" s="1"/>
  <c r="T149" i="3" l="1"/>
  <c r="AA149" i="3" s="1"/>
  <c r="X149" i="3"/>
  <c r="AE149" i="3" s="1"/>
  <c r="U149" i="3"/>
  <c r="AB149" i="3" s="1"/>
  <c r="W149" i="3"/>
  <c r="AD149" i="3" s="1"/>
  <c r="Y149" i="3"/>
  <c r="AF149" i="3" s="1"/>
  <c r="V149" i="3"/>
  <c r="AC149" i="3" s="1"/>
  <c r="F150" i="3" l="1"/>
  <c r="H150" i="3" s="1"/>
  <c r="E150" i="3"/>
  <c r="G150" i="3" s="1"/>
  <c r="I150" i="3" l="1"/>
  <c r="J150" i="3" s="1"/>
  <c r="L150" i="3" s="1"/>
  <c r="AJ150" i="3" l="1"/>
  <c r="M150" i="3"/>
  <c r="AG150" i="3" s="1"/>
  <c r="P150" i="3"/>
  <c r="R150" i="3" s="1"/>
  <c r="Q150" i="3"/>
  <c r="S150" i="3" s="1"/>
  <c r="N150" i="3"/>
  <c r="AH150" i="3" s="1"/>
  <c r="O150" i="3"/>
  <c r="AI150" i="3" s="1"/>
  <c r="Y150" i="3" l="1"/>
  <c r="AF150" i="3" s="1"/>
  <c r="V150" i="3"/>
  <c r="AC150" i="3" s="1"/>
  <c r="W150" i="3"/>
  <c r="AD150" i="3" s="1"/>
  <c r="X150" i="3"/>
  <c r="AE150" i="3" s="1"/>
  <c r="T150" i="3"/>
  <c r="AA150" i="3" s="1"/>
  <c r="U150" i="3"/>
  <c r="AB150" i="3" s="1"/>
  <c r="F151" i="3" l="1"/>
  <c r="H151" i="3" s="1"/>
  <c r="E151" i="3"/>
  <c r="G151" i="3" s="1"/>
  <c r="I151" i="3" l="1"/>
  <c r="J151" i="3" s="1"/>
  <c r="L151" i="3" s="1"/>
  <c r="O151" i="3" l="1"/>
  <c r="AI151" i="3" s="1"/>
  <c r="N151" i="3"/>
  <c r="AH151" i="3" s="1"/>
  <c r="P151" i="3"/>
  <c r="R151" i="3" s="1"/>
  <c r="M151" i="3"/>
  <c r="AG151" i="3" s="1"/>
  <c r="Q151" i="3"/>
  <c r="S151" i="3" s="1"/>
  <c r="X151" i="3" l="1"/>
  <c r="AE151" i="3" s="1"/>
  <c r="U151" i="3"/>
  <c r="AB151" i="3" s="1"/>
  <c r="T151" i="3"/>
  <c r="AA151" i="3" s="1"/>
  <c r="W151" i="3"/>
  <c r="AD151" i="3" s="1"/>
  <c r="Y151" i="3"/>
  <c r="AF151" i="3" s="1"/>
  <c r="V151" i="3"/>
  <c r="AC151" i="3" s="1"/>
  <c r="E152" i="3" l="1"/>
  <c r="G152" i="3" s="1"/>
  <c r="F152" i="3"/>
  <c r="H152" i="3" s="1"/>
  <c r="I152" i="3" l="1"/>
  <c r="J152" i="3" s="1"/>
  <c r="L152" i="3" s="1"/>
  <c r="N152" i="3" l="1"/>
  <c r="AH152" i="3" s="1"/>
  <c r="M152" i="3"/>
  <c r="AG152" i="3" s="1"/>
  <c r="O152" i="3"/>
  <c r="AI152" i="3" s="1"/>
  <c r="P152" i="3"/>
  <c r="R152" i="3" s="1"/>
  <c r="Q152" i="3"/>
  <c r="S152" i="3" s="1"/>
  <c r="X152" i="3" l="1"/>
  <c r="AE152" i="3" s="1"/>
  <c r="U152" i="3"/>
  <c r="AB152" i="3" s="1"/>
  <c r="T152" i="3"/>
  <c r="AA152" i="3" s="1"/>
  <c r="V152" i="3"/>
  <c r="AC152" i="3" s="1"/>
  <c r="W152" i="3"/>
  <c r="AD152" i="3" s="1"/>
  <c r="Y152" i="3"/>
  <c r="AF152" i="3" s="1"/>
  <c r="F153" i="3" l="1"/>
  <c r="H153" i="3" s="1"/>
  <c r="E153" i="3"/>
  <c r="G153" i="3" s="1"/>
  <c r="I153" i="3" l="1"/>
  <c r="J153" i="3" s="1"/>
  <c r="L153" i="3" s="1"/>
  <c r="M153" i="3" s="1"/>
  <c r="AG153" i="3" s="1"/>
  <c r="Q153" i="3" l="1"/>
  <c r="S153" i="3" s="1"/>
  <c r="W153" i="3" s="1"/>
  <c r="AD153" i="3" s="1"/>
  <c r="N153" i="3"/>
  <c r="AH153" i="3" s="1"/>
  <c r="P153" i="3"/>
  <c r="R153" i="3" s="1"/>
  <c r="U153" i="3" s="1"/>
  <c r="AB153" i="3" s="1"/>
  <c r="O153" i="3"/>
  <c r="AI153" i="3" s="1"/>
  <c r="V153" i="3" l="1"/>
  <c r="AC153" i="3" s="1"/>
  <c r="X153" i="3"/>
  <c r="AE153" i="3" s="1"/>
  <c r="T153" i="3"/>
  <c r="AA153" i="3" s="1"/>
  <c r="Y153" i="3"/>
  <c r="AF153" i="3" s="1"/>
  <c r="F154" i="3" s="1"/>
  <c r="H154" i="3" s="1"/>
  <c r="E154" i="3" l="1"/>
  <c r="G154" i="3" s="1"/>
  <c r="I154" i="3" s="1"/>
  <c r="J154" i="3" s="1"/>
  <c r="L154" i="3" s="1"/>
  <c r="AJ154" i="3" l="1"/>
  <c r="P154" i="3"/>
  <c r="R154" i="3" s="1"/>
  <c r="O154" i="3"/>
  <c r="AI154" i="3" s="1"/>
  <c r="M154" i="3"/>
  <c r="AG154" i="3" s="1"/>
  <c r="Q154" i="3"/>
  <c r="S154" i="3" s="1"/>
  <c r="N154" i="3"/>
  <c r="AH154" i="3" s="1"/>
  <c r="V154" i="3" l="1"/>
  <c r="AC154" i="3" s="1"/>
  <c r="W154" i="3"/>
  <c r="AD154" i="3" s="1"/>
  <c r="Y154" i="3"/>
  <c r="AF154" i="3" s="1"/>
  <c r="X154" i="3"/>
  <c r="AE154" i="3" s="1"/>
  <c r="T154" i="3"/>
  <c r="AA154" i="3" s="1"/>
  <c r="U154" i="3"/>
  <c r="AB154" i="3" s="1"/>
  <c r="E155" i="3" l="1"/>
  <c r="G155" i="3" s="1"/>
  <c r="F155" i="3"/>
  <c r="H155" i="3" s="1"/>
  <c r="I155" i="3" l="1"/>
  <c r="J155" i="3" s="1"/>
  <c r="L155" i="3" s="1"/>
  <c r="N155" i="3" l="1"/>
  <c r="AH155" i="3" s="1"/>
  <c r="Q155" i="3"/>
  <c r="S155" i="3" s="1"/>
  <c r="O155" i="3"/>
  <c r="AI155" i="3" s="1"/>
  <c r="P155" i="3"/>
  <c r="R155" i="3" s="1"/>
  <c r="M155" i="3"/>
  <c r="AG155" i="3" s="1"/>
  <c r="T155" i="3" l="1"/>
  <c r="AA155" i="3" s="1"/>
  <c r="X155" i="3"/>
  <c r="AE155" i="3" s="1"/>
  <c r="U155" i="3"/>
  <c r="AB155" i="3" s="1"/>
  <c r="W155" i="3"/>
  <c r="AD155" i="3" s="1"/>
  <c r="Y155" i="3"/>
  <c r="AF155" i="3" s="1"/>
  <c r="V155" i="3"/>
  <c r="AC155" i="3" s="1"/>
  <c r="F156" i="3" l="1"/>
  <c r="H156" i="3" s="1"/>
  <c r="E156" i="3"/>
  <c r="G156" i="3" s="1"/>
  <c r="I156" i="3" l="1"/>
  <c r="J156" i="3" s="1"/>
  <c r="L156" i="3" s="1"/>
  <c r="M156" i="3" l="1"/>
  <c r="AG156" i="3" s="1"/>
  <c r="Q156" i="3"/>
  <c r="S156" i="3" s="1"/>
  <c r="N156" i="3"/>
  <c r="AH156" i="3" s="1"/>
  <c r="O156" i="3"/>
  <c r="AI156" i="3" s="1"/>
  <c r="P156" i="3"/>
  <c r="R156" i="3" s="1"/>
  <c r="W156" i="3" l="1"/>
  <c r="AD156" i="3" s="1"/>
  <c r="Y156" i="3"/>
  <c r="AF156" i="3" s="1"/>
  <c r="V156" i="3"/>
  <c r="AC156" i="3" s="1"/>
  <c r="U156" i="3"/>
  <c r="AB156" i="3" s="1"/>
  <c r="X156" i="3"/>
  <c r="AE156" i="3" s="1"/>
  <c r="T156" i="3"/>
  <c r="AA156" i="3" s="1"/>
  <c r="F157" i="3" l="1"/>
  <c r="H157" i="3" s="1"/>
  <c r="E157" i="3"/>
  <c r="G157" i="3" s="1"/>
  <c r="I157" i="3" s="1"/>
  <c r="J157" i="3" s="1"/>
  <c r="L157" i="3" l="1"/>
  <c r="P157" i="3" l="1"/>
  <c r="R157" i="3" s="1"/>
  <c r="O157" i="3"/>
  <c r="AI157" i="3" s="1"/>
  <c r="M157" i="3"/>
  <c r="AG157" i="3" s="1"/>
  <c r="Q157" i="3"/>
  <c r="S157" i="3" s="1"/>
  <c r="N157" i="3"/>
  <c r="AH157" i="3" s="1"/>
  <c r="Y157" i="3" l="1"/>
  <c r="AF157" i="3" s="1"/>
  <c r="V157" i="3"/>
  <c r="AC157" i="3" s="1"/>
  <c r="W157" i="3"/>
  <c r="AD157" i="3" s="1"/>
  <c r="X157" i="3"/>
  <c r="AE157" i="3" s="1"/>
  <c r="U157" i="3"/>
  <c r="AB157" i="3" s="1"/>
  <c r="T157" i="3"/>
  <c r="AA157" i="3" s="1"/>
  <c r="F158" i="3" l="1"/>
  <c r="H158" i="3" s="1"/>
  <c r="E158" i="3"/>
  <c r="G158" i="3" s="1"/>
  <c r="I158" i="3" l="1"/>
  <c r="J158" i="3" s="1"/>
  <c r="L158" i="3" s="1"/>
  <c r="AJ158" i="3" l="1"/>
  <c r="O158" i="3"/>
  <c r="AI158" i="3" s="1"/>
  <c r="N158" i="3"/>
  <c r="AH158" i="3" s="1"/>
  <c r="P158" i="3"/>
  <c r="R158" i="3" s="1"/>
  <c r="M158" i="3"/>
  <c r="AG158" i="3" s="1"/>
  <c r="Q158" i="3"/>
  <c r="S158" i="3" s="1"/>
  <c r="X158" i="3" l="1"/>
  <c r="AE158" i="3" s="1"/>
  <c r="U158" i="3"/>
  <c r="AB158" i="3" s="1"/>
  <c r="T158" i="3"/>
  <c r="AA158" i="3" s="1"/>
  <c r="E159" i="3" s="1"/>
  <c r="G159" i="3" s="1"/>
  <c r="W158" i="3"/>
  <c r="AD158" i="3" s="1"/>
  <c r="Y158" i="3"/>
  <c r="AF158" i="3" s="1"/>
  <c r="V158" i="3"/>
  <c r="AC158" i="3" s="1"/>
  <c r="F159" i="3" l="1"/>
  <c r="H159" i="3" s="1"/>
  <c r="I159" i="3" s="1"/>
  <c r="J159" i="3" s="1"/>
  <c r="L159" i="3" l="1"/>
  <c r="M159" i="3" l="1"/>
  <c r="AG159" i="3" s="1"/>
  <c r="P159" i="3"/>
  <c r="R159" i="3" s="1"/>
  <c r="Q159" i="3"/>
  <c r="S159" i="3" s="1"/>
  <c r="N159" i="3"/>
  <c r="AH159" i="3" s="1"/>
  <c r="O159" i="3"/>
  <c r="AI159" i="3" s="1"/>
  <c r="Y159" i="3" l="1"/>
  <c r="AF159" i="3" s="1"/>
  <c r="V159" i="3"/>
  <c r="AC159" i="3" s="1"/>
  <c r="W159" i="3"/>
  <c r="AD159" i="3" s="1"/>
  <c r="T159" i="3"/>
  <c r="AA159" i="3" s="1"/>
  <c r="X159" i="3"/>
  <c r="AE159" i="3" s="1"/>
  <c r="U159" i="3"/>
  <c r="AB159" i="3" s="1"/>
  <c r="E160" i="3" l="1"/>
  <c r="G160" i="3" s="1"/>
  <c r="F160" i="3"/>
  <c r="H160" i="3" s="1"/>
  <c r="I160" i="3" l="1"/>
  <c r="J160" i="3" s="1"/>
  <c r="L160" i="3" s="1"/>
  <c r="P160" i="3" l="1"/>
  <c r="R160" i="3" s="1"/>
  <c r="O160" i="3"/>
  <c r="AI160" i="3" s="1"/>
  <c r="Q160" i="3"/>
  <c r="S160" i="3" s="1"/>
  <c r="M160" i="3"/>
  <c r="AG160" i="3" s="1"/>
  <c r="N160" i="3"/>
  <c r="AH160" i="3" s="1"/>
  <c r="Y160" i="3" l="1"/>
  <c r="AF160" i="3" s="1"/>
  <c r="V160" i="3"/>
  <c r="AC160" i="3" s="1"/>
  <c r="W160" i="3"/>
  <c r="AD160" i="3" s="1"/>
  <c r="X160" i="3"/>
  <c r="AE160" i="3" s="1"/>
  <c r="U160" i="3"/>
  <c r="AB160" i="3" s="1"/>
  <c r="T160" i="3"/>
  <c r="AA160" i="3" s="1"/>
  <c r="F161" i="3" l="1"/>
  <c r="H161" i="3" s="1"/>
  <c r="E161" i="3"/>
  <c r="G161" i="3" s="1"/>
  <c r="I161" i="3" l="1"/>
  <c r="J161" i="3" s="1"/>
  <c r="L161" i="3" s="1"/>
  <c r="O161" i="3" l="1"/>
  <c r="AI161" i="3" s="1"/>
  <c r="N161" i="3"/>
  <c r="AH161" i="3" s="1"/>
  <c r="P161" i="3"/>
  <c r="R161" i="3" s="1"/>
  <c r="M161" i="3"/>
  <c r="AG161" i="3" s="1"/>
  <c r="Q161" i="3"/>
  <c r="S161" i="3" s="1"/>
  <c r="T161" i="3" l="1"/>
  <c r="AA161" i="3" s="1"/>
  <c r="U161" i="3"/>
  <c r="AB161" i="3" s="1"/>
  <c r="X161" i="3"/>
  <c r="AE161" i="3" s="1"/>
  <c r="W161" i="3"/>
  <c r="AD161" i="3" s="1"/>
  <c r="Y161" i="3"/>
  <c r="AF161" i="3" s="1"/>
  <c r="V161" i="3"/>
  <c r="AC161" i="3" s="1"/>
  <c r="F162" i="3" l="1"/>
  <c r="H162" i="3" s="1"/>
  <c r="E162" i="3"/>
  <c r="G162" i="3" s="1"/>
  <c r="I162" i="3" l="1"/>
  <c r="J162" i="3" s="1"/>
  <c r="L162" i="3" s="1"/>
  <c r="AJ162" i="3" l="1"/>
  <c r="N162" i="3"/>
  <c r="AH162" i="3" s="1"/>
  <c r="Q162" i="3"/>
  <c r="S162" i="3" s="1"/>
  <c r="O162" i="3"/>
  <c r="AI162" i="3" s="1"/>
  <c r="P162" i="3"/>
  <c r="R162" i="3" s="1"/>
  <c r="M162" i="3"/>
  <c r="AG162" i="3" s="1"/>
  <c r="X162" i="3" l="1"/>
  <c r="AE162" i="3" s="1"/>
  <c r="U162" i="3"/>
  <c r="AB162" i="3" s="1"/>
  <c r="T162" i="3"/>
  <c r="AA162" i="3" s="1"/>
  <c r="Y162" i="3"/>
  <c r="AF162" i="3" s="1"/>
  <c r="V162" i="3"/>
  <c r="AC162" i="3" s="1"/>
  <c r="W162" i="3"/>
  <c r="AD162" i="3" s="1"/>
</calcChain>
</file>

<file path=xl/sharedStrings.xml><?xml version="1.0" encoding="utf-8"?>
<sst xmlns="http://schemas.openxmlformats.org/spreadsheetml/2006/main" count="167" uniqueCount="104">
  <si>
    <t>Data</t>
  </si>
  <si>
    <t>Alpha</t>
  </si>
  <si>
    <t>A.</t>
  </si>
  <si>
    <t>Input</t>
  </si>
  <si>
    <t>D1</t>
  </si>
  <si>
    <t>D2</t>
  </si>
  <si>
    <t>D3</t>
  </si>
  <si>
    <t>D4</t>
  </si>
  <si>
    <t>D5</t>
  </si>
  <si>
    <t>B.</t>
  </si>
  <si>
    <t>Epoch</t>
  </si>
  <si>
    <t>w1,1</t>
  </si>
  <si>
    <t>w2,1</t>
  </si>
  <si>
    <t>w1,2</t>
  </si>
  <si>
    <t>w2,2</t>
  </si>
  <si>
    <t>w1,3</t>
  </si>
  <si>
    <t>w2,3</t>
  </si>
  <si>
    <t>w1,4</t>
  </si>
  <si>
    <t>w2,4</t>
  </si>
  <si>
    <t>w1,5</t>
  </si>
  <si>
    <t>w2,5</t>
  </si>
  <si>
    <t>C.</t>
  </si>
  <si>
    <t>If unit Cj-1 and Cj+1, find new weight (radius = 1)</t>
  </si>
  <si>
    <t>w1</t>
  </si>
  <si>
    <t>w2</t>
  </si>
  <si>
    <t>T</t>
  </si>
  <si>
    <t>J</t>
  </si>
  <si>
    <t>w3,1</t>
  </si>
  <si>
    <t>w4,1</t>
  </si>
  <si>
    <t>w3,2</t>
  </si>
  <si>
    <t>w4,2</t>
  </si>
  <si>
    <t>x1</t>
  </si>
  <si>
    <t>x2</t>
  </si>
  <si>
    <t>t</t>
  </si>
  <si>
    <t>w11</t>
  </si>
  <si>
    <t>w21</t>
  </si>
  <si>
    <t>w12</t>
  </si>
  <si>
    <t>w22</t>
  </si>
  <si>
    <t>z1</t>
  </si>
  <si>
    <t>z2</t>
  </si>
  <si>
    <t>b1</t>
  </si>
  <si>
    <t>b2</t>
  </si>
  <si>
    <t>v1</t>
  </si>
  <si>
    <t>v2</t>
  </si>
  <si>
    <t>v0</t>
  </si>
  <si>
    <t>y</t>
  </si>
  <si>
    <t>y_in</t>
  </si>
  <si>
    <t>z_in1</t>
  </si>
  <si>
    <t>z_in2</t>
  </si>
  <si>
    <t>dw11</t>
  </si>
  <si>
    <t>dw21</t>
  </si>
  <si>
    <t>dw12</t>
  </si>
  <si>
    <t>dw22</t>
  </si>
  <si>
    <t>dv0</t>
  </si>
  <si>
    <t>dv1</t>
  </si>
  <si>
    <t>dv2</t>
  </si>
  <si>
    <t>db1</t>
  </si>
  <si>
    <t>db2</t>
  </si>
  <si>
    <t>dy</t>
  </si>
  <si>
    <t>dz1</t>
  </si>
  <si>
    <t>dz2</t>
  </si>
  <si>
    <t>|</t>
  </si>
  <si>
    <t>feedforward</t>
  </si>
  <si>
    <t>d_in1</t>
  </si>
  <si>
    <t>d_in2</t>
  </si>
  <si>
    <t>backward</t>
  </si>
  <si>
    <t>update bobot</t>
  </si>
  <si>
    <t>alpha</t>
  </si>
  <si>
    <t>aktivasi</t>
  </si>
  <si>
    <t>f = 1/(1+exp(-x)), f'=f(x)(1-f(x))</t>
  </si>
  <si>
    <t>E</t>
  </si>
  <si>
    <t>b =</t>
  </si>
  <si>
    <t>N =</t>
  </si>
  <si>
    <t>k =</t>
  </si>
  <si>
    <t>i =</t>
  </si>
  <si>
    <t>j =</t>
  </si>
  <si>
    <t>W(j,k) =</t>
  </si>
  <si>
    <t>1)</t>
  </si>
  <si>
    <t>2)</t>
  </si>
  <si>
    <t>Hinit = X.Wt =</t>
  </si>
  <si>
    <t>3)</t>
  </si>
  <si>
    <t>H =</t>
  </si>
  <si>
    <t>4)</t>
  </si>
  <si>
    <t>H+ =</t>
  </si>
  <si>
    <t>5)</t>
  </si>
  <si>
    <t>6)</t>
  </si>
  <si>
    <t>Training</t>
  </si>
  <si>
    <t>Testing</t>
  </si>
  <si>
    <t>Xtest =</t>
  </si>
  <si>
    <t>Ytest =</t>
  </si>
  <si>
    <t>H_init =</t>
  </si>
  <si>
    <t>Y_topi =</t>
  </si>
  <si>
    <t>MAPE =</t>
  </si>
  <si>
    <t>Cluster</t>
  </si>
  <si>
    <t>Process</t>
  </si>
  <si>
    <t>Radius</t>
  </si>
  <si>
    <t>Ket:</t>
  </si>
  <si>
    <t>Center</t>
  </si>
  <si>
    <t>Neighbor</t>
  </si>
  <si>
    <t>Beta</t>
  </si>
  <si>
    <t>7)</t>
  </si>
  <si>
    <t>sigma</t>
  </si>
  <si>
    <t>mape</t>
  </si>
  <si>
    <t>beta_topi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</si>
</sst>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112061</xdr:colOff>
      <xdr:row>1</xdr:row>
      <xdr:rowOff>11207</xdr:rowOff>
    </xdr:from>
    <xdr:to>
      <xdr:col>45</xdr:col>
      <xdr:colOff>169114</xdr:colOff>
      <xdr:row>19</xdr:row>
      <xdr:rowOff>112060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2679" y="201707"/>
          <a:ext cx="5503112" cy="3529853"/>
        </a:xfrm>
        <a:prstGeom prst="rect">
          <a:avLst/>
        </a:prstGeom>
      </xdr:spPr>
    </xdr:pic>
    <xdr:clientData/>
  </xdr:twoCellAnchor>
  <xdr:twoCellAnchor editAs="oneCell">
    <xdr:from>
      <xdr:col>36</xdr:col>
      <xdr:colOff>190500</xdr:colOff>
      <xdr:row>20</xdr:row>
      <xdr:rowOff>89647</xdr:rowOff>
    </xdr:from>
    <xdr:to>
      <xdr:col>44</xdr:col>
      <xdr:colOff>473368</xdr:colOff>
      <xdr:row>39</xdr:row>
      <xdr:rowOff>70147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21118" y="3899647"/>
          <a:ext cx="5123809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opLeftCell="A31" zoomScale="85" zoomScaleNormal="85" workbookViewId="0">
      <selection activeCell="M16" sqref="M16"/>
    </sheetView>
  </sheetViews>
  <sheetFormatPr defaultRowHeight="15" x14ac:dyDescent="0.25"/>
  <sheetData>
    <row r="1" spans="1:19" x14ac:dyDescent="0.25">
      <c r="A1" t="s">
        <v>0</v>
      </c>
      <c r="D1" t="s">
        <v>1</v>
      </c>
    </row>
    <row r="2" spans="1:19" x14ac:dyDescent="0.25">
      <c r="A2">
        <v>0.4</v>
      </c>
      <c r="B2">
        <v>0.7</v>
      </c>
      <c r="D2">
        <v>0.2</v>
      </c>
      <c r="E2">
        <f>D2*0.5</f>
        <v>0.1</v>
      </c>
      <c r="F2">
        <f>E2*0.5</f>
        <v>0.05</v>
      </c>
      <c r="G2">
        <f t="shared" ref="G2:H2" si="0">F2*0.5</f>
        <v>2.5000000000000001E-2</v>
      </c>
      <c r="H2">
        <f t="shared" si="0"/>
        <v>1.2500000000000001E-2</v>
      </c>
    </row>
    <row r="3" spans="1:19" x14ac:dyDescent="0.25">
      <c r="A3">
        <v>0.3</v>
      </c>
      <c r="B3">
        <v>0.5</v>
      </c>
    </row>
    <row r="4" spans="1:19" x14ac:dyDescent="0.25">
      <c r="A4">
        <v>0.5</v>
      </c>
      <c r="B4">
        <v>0.2</v>
      </c>
    </row>
    <row r="5" spans="1:19" x14ac:dyDescent="0.25">
      <c r="A5">
        <v>0.6</v>
      </c>
      <c r="B5">
        <v>0.5</v>
      </c>
    </row>
    <row r="6" spans="1:19" x14ac:dyDescent="0.25">
      <c r="A6">
        <v>0.1</v>
      </c>
      <c r="B6">
        <v>0.2</v>
      </c>
    </row>
    <row r="8" spans="1:19" x14ac:dyDescent="0.25">
      <c r="A8" t="s">
        <v>2</v>
      </c>
    </row>
    <row r="9" spans="1:19" x14ac:dyDescent="0.25">
      <c r="A9" t="s">
        <v>3</v>
      </c>
    </row>
    <row r="10" spans="1:19" x14ac:dyDescent="0.25">
      <c r="A10">
        <v>0.5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</row>
    <row r="11" spans="1:19" x14ac:dyDescent="0.25">
      <c r="A11">
        <v>0.2</v>
      </c>
      <c r="C11">
        <f>(B15-A10)^2+(C15-A11)^2</f>
        <v>0.28999999999999992</v>
      </c>
      <c r="D11">
        <f>(D15-A10)^2+(E15-A11)^2</f>
        <v>0.49999999999999994</v>
      </c>
      <c r="E11">
        <f>(F15-A10)^2+(G15-A11)^2</f>
        <v>0.25</v>
      </c>
      <c r="F11" s="1">
        <f>(H15-A10)^2+(I15-A11)^2</f>
        <v>1.999999999999999E-2</v>
      </c>
      <c r="G11">
        <f>(J15-A10)^2+(K15-A11)^2</f>
        <v>9.0000000000000024E-2</v>
      </c>
    </row>
    <row r="13" spans="1:19" x14ac:dyDescent="0.25">
      <c r="A13" t="s">
        <v>9</v>
      </c>
    </row>
    <row r="14" spans="1:19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S14" t="s">
        <v>96</v>
      </c>
    </row>
    <row r="15" spans="1:19" x14ac:dyDescent="0.25">
      <c r="B15" s="2">
        <v>0.3</v>
      </c>
      <c r="C15" s="2">
        <v>0.7</v>
      </c>
      <c r="D15" s="2">
        <v>0.6</v>
      </c>
      <c r="E15" s="2">
        <v>0.9</v>
      </c>
      <c r="F15" s="2">
        <v>0.1</v>
      </c>
      <c r="G15" s="2">
        <v>0.5</v>
      </c>
      <c r="H15" s="2">
        <v>0.4</v>
      </c>
      <c r="I15" s="2">
        <v>0.3</v>
      </c>
      <c r="J15" s="2">
        <v>0.8</v>
      </c>
      <c r="K15" s="2">
        <v>0.2</v>
      </c>
      <c r="S15" s="1" t="s">
        <v>97</v>
      </c>
    </row>
    <row r="16" spans="1:19" x14ac:dyDescent="0.25">
      <c r="A16">
        <v>1</v>
      </c>
      <c r="B16" s="1">
        <f>(1-D2)*B15+D2*A2</f>
        <v>0.32</v>
      </c>
      <c r="C16" s="1">
        <f>C15+D2*(B2-C15)</f>
        <v>0.7</v>
      </c>
      <c r="D16" s="2">
        <v>0.6</v>
      </c>
      <c r="E16" s="2">
        <v>0.9</v>
      </c>
      <c r="F16" s="2">
        <v>0.1</v>
      </c>
      <c r="G16" s="2">
        <v>0.5</v>
      </c>
      <c r="H16" s="2">
        <v>0.4</v>
      </c>
      <c r="I16" s="2">
        <v>0.3</v>
      </c>
      <c r="J16" s="2">
        <v>0.8</v>
      </c>
      <c r="K16" s="2">
        <v>0.2</v>
      </c>
      <c r="M16" s="1">
        <f>((B15-$A2)^2)+((C15-$B2)^2)</f>
        <v>1.0000000000000007E-2</v>
      </c>
      <c r="N16" s="2">
        <f>((D15-$A2)^2)+((E15-$B2)^2)</f>
        <v>8.0000000000000016E-2</v>
      </c>
      <c r="O16" s="2">
        <f>((F15-$A2)^2)+((G15-$B2)^2)</f>
        <v>0.13</v>
      </c>
      <c r="P16" s="2">
        <f>((H15-$A2)^2)+((I15-$B2)^2)</f>
        <v>0.15999999999999998</v>
      </c>
      <c r="Q16" s="2">
        <f>((J15-$A2)^2)+((K15-$B2)^2)</f>
        <v>0.41</v>
      </c>
    </row>
    <row r="17" spans="1:17" x14ac:dyDescent="0.25">
      <c r="B17" s="2">
        <v>0.32</v>
      </c>
      <c r="C17" s="2">
        <v>0.7</v>
      </c>
      <c r="D17" s="2">
        <v>0.6</v>
      </c>
      <c r="E17" s="2">
        <v>0.9</v>
      </c>
      <c r="F17" s="1">
        <f>(1-D2)*F16+D2*A3</f>
        <v>0.14000000000000001</v>
      </c>
      <c r="G17" s="1">
        <f>(1-D2)*G16+D2*B3</f>
        <v>0.5</v>
      </c>
      <c r="H17" s="2">
        <v>0.4</v>
      </c>
      <c r="I17" s="2">
        <v>0.3</v>
      </c>
      <c r="J17" s="2">
        <v>0.8</v>
      </c>
      <c r="K17" s="2">
        <v>0.2</v>
      </c>
      <c r="M17" s="2">
        <f>((B16-$A3)^2)+((C16-$B3)^2)</f>
        <v>4.0399999999999978E-2</v>
      </c>
      <c r="N17" s="2">
        <f>((D16-$A3)^2)+((E16-$B3)^2)</f>
        <v>0.25</v>
      </c>
      <c r="O17" s="1">
        <f>((F16-$A3)^2)+((G16-$B3)^2)</f>
        <v>3.9999999999999994E-2</v>
      </c>
      <c r="P17" s="2">
        <f>((H16-$A3)^2)+((I16-$B3)^2)</f>
        <v>5.0000000000000017E-2</v>
      </c>
      <c r="Q17" s="2">
        <f>((J16-$A3)^2)+((K16-$B3)^2)</f>
        <v>0.33999999999999997</v>
      </c>
    </row>
    <row r="18" spans="1:17" x14ac:dyDescent="0.25">
      <c r="B18" s="2">
        <v>0.32</v>
      </c>
      <c r="C18" s="2">
        <v>0.7</v>
      </c>
      <c r="D18" s="2">
        <v>0.6</v>
      </c>
      <c r="E18" s="2">
        <v>0.9</v>
      </c>
      <c r="F18" s="2">
        <v>0.14000000000000001</v>
      </c>
      <c r="G18" s="2">
        <v>0.5</v>
      </c>
      <c r="H18" s="1">
        <f>(1-D2)*H17+D2*A4</f>
        <v>0.42000000000000004</v>
      </c>
      <c r="I18" s="1">
        <f>(1-D2)*I17+D2*B4</f>
        <v>0.28000000000000003</v>
      </c>
      <c r="J18" s="2">
        <v>0.8</v>
      </c>
      <c r="K18" s="2">
        <v>0.2</v>
      </c>
      <c r="M18" s="2">
        <f>((B17-$A4)^2)+((C17-$B4)^2)</f>
        <v>0.28239999999999993</v>
      </c>
      <c r="N18" s="2">
        <f>((D17-$A4)^2)+((E17-$B4)^2)</f>
        <v>0.49999999999999994</v>
      </c>
      <c r="O18" s="2">
        <f>((F17-$A4)^2)+((G17-$B4)^2)</f>
        <v>0.21959999999999999</v>
      </c>
      <c r="P18" s="1">
        <f>((H17-$A4)^2)+((I17-$B4)^2)</f>
        <v>1.999999999999999E-2</v>
      </c>
      <c r="Q18" s="2">
        <f>((J17-$A4)^2)+((K17-$B4)^2)</f>
        <v>9.0000000000000024E-2</v>
      </c>
    </row>
    <row r="19" spans="1:17" x14ac:dyDescent="0.25">
      <c r="B19">
        <v>0.32</v>
      </c>
      <c r="C19">
        <v>0.7</v>
      </c>
      <c r="D19">
        <v>0.6</v>
      </c>
      <c r="E19">
        <v>0.9</v>
      </c>
      <c r="F19">
        <v>0.14000000000000001</v>
      </c>
      <c r="G19">
        <v>0.5</v>
      </c>
      <c r="H19" s="1">
        <f>(1-D2)*H18+D2*A5</f>
        <v>0.45600000000000007</v>
      </c>
      <c r="I19" s="1">
        <f>(1-D2)*I18+D2*B5</f>
        <v>0.32400000000000007</v>
      </c>
      <c r="J19">
        <v>0.8</v>
      </c>
      <c r="K19">
        <v>0.2</v>
      </c>
      <c r="M19" s="2">
        <f>((B18-$A5)^2)+((C18-$B5)^2)</f>
        <v>0.11839999999999996</v>
      </c>
      <c r="N19" s="2">
        <f>((D18-$A5)^2)+((E18-$B5)^2)</f>
        <v>0.16000000000000003</v>
      </c>
      <c r="O19" s="2">
        <f>((F18-$A5)^2)+((G18-$B5)^2)</f>
        <v>0.21159999999999995</v>
      </c>
      <c r="P19" s="1">
        <f>((H18-$A5)^2)+((I18-$B5)^2)</f>
        <v>8.0799999999999969E-2</v>
      </c>
      <c r="Q19" s="2">
        <f>((J18-$A5)^2)+((K18-$B5)^2)</f>
        <v>0.13000000000000003</v>
      </c>
    </row>
    <row r="20" spans="1:17" x14ac:dyDescent="0.25">
      <c r="B20">
        <v>0.32</v>
      </c>
      <c r="C20">
        <v>0.7</v>
      </c>
      <c r="D20">
        <v>0.6</v>
      </c>
      <c r="E20">
        <v>0.9</v>
      </c>
      <c r="F20" s="1">
        <f>(1-D2)*F19+D2*A6</f>
        <v>0.13200000000000001</v>
      </c>
      <c r="G20" s="1">
        <f>(1-D2)*G19+D2*B6</f>
        <v>0.44000000000000006</v>
      </c>
      <c r="H20">
        <v>0.45600000000000007</v>
      </c>
      <c r="I20">
        <v>0.32400000000000007</v>
      </c>
      <c r="J20">
        <v>0.8</v>
      </c>
      <c r="K20">
        <v>0.2</v>
      </c>
      <c r="M20" s="2">
        <f>((B19-$A6)^2)+((C19-$B6)^2)</f>
        <v>0.29839999999999994</v>
      </c>
      <c r="N20" s="2">
        <f>((D19-$A6)^2)+((E19-$B6)^2)</f>
        <v>0.74</v>
      </c>
      <c r="O20" s="1">
        <f>((F19-$A6)^2)+((G19-$B6)^2)</f>
        <v>9.1600000000000001E-2</v>
      </c>
      <c r="P20" s="2">
        <f>((H19-$A6)^2)+((I19-$B6)^2)</f>
        <v>0.14211200000000007</v>
      </c>
      <c r="Q20" s="2">
        <f>((J19-$A6)^2)+((K19-$B6)^2)</f>
        <v>0.4900000000000001</v>
      </c>
    </row>
    <row r="21" spans="1:17" x14ac:dyDescent="0.25">
      <c r="A21">
        <v>2</v>
      </c>
      <c r="B21" s="1">
        <f>(1-E2)*B20+E2*A2</f>
        <v>0.32800000000000007</v>
      </c>
      <c r="C21" s="1">
        <f>(1-E2)*C20+E2*B2</f>
        <v>0.7</v>
      </c>
      <c r="D21">
        <v>0.6</v>
      </c>
      <c r="E21">
        <v>0.9</v>
      </c>
      <c r="F21" s="2">
        <v>0.13200000000000001</v>
      </c>
      <c r="G21" s="2">
        <v>0.44000000000000006</v>
      </c>
      <c r="H21">
        <v>0.45600000000000007</v>
      </c>
      <c r="I21">
        <v>0.32400000000000007</v>
      </c>
      <c r="J21">
        <v>0.8</v>
      </c>
      <c r="K21">
        <v>0.2</v>
      </c>
      <c r="M21" s="1">
        <f>((B20-$A2)^2)+((C20-$B2)^2)</f>
        <v>6.4000000000000029E-3</v>
      </c>
      <c r="N21" s="2">
        <f>((D20-$A2)^2)+((E20-$B2)^2)</f>
        <v>8.0000000000000016E-2</v>
      </c>
      <c r="O21" s="2">
        <f>((F20-$A2)^2)+((G20-$B2)^2)</f>
        <v>0.13942399999999996</v>
      </c>
      <c r="P21" s="2">
        <f>((H20-$A2)^2)+((I20-$B2)^2)</f>
        <v>0.14451199999999992</v>
      </c>
      <c r="Q21" s="2">
        <f>((J20-$A2)^2)+((K20-$B2)^2)</f>
        <v>0.41</v>
      </c>
    </row>
    <row r="22" spans="1:17" x14ac:dyDescent="0.25">
      <c r="B22">
        <v>0.33600000000000002</v>
      </c>
      <c r="C22">
        <v>0.7</v>
      </c>
      <c r="D22">
        <v>0.6</v>
      </c>
      <c r="E22">
        <v>0.9</v>
      </c>
      <c r="F22" s="1">
        <f>(1-E2)*F21+E2*A3</f>
        <v>0.14879999999999999</v>
      </c>
      <c r="G22" s="1">
        <f>(1-E2)*G21+E2*B3</f>
        <v>0.44600000000000006</v>
      </c>
      <c r="H22">
        <v>0.45600000000000007</v>
      </c>
      <c r="I22">
        <v>0.32400000000000007</v>
      </c>
      <c r="J22">
        <v>0.8</v>
      </c>
      <c r="K22">
        <v>0.2</v>
      </c>
      <c r="M22" s="2">
        <f>((B21-$A3)^2)+((C21-$B3)^2)</f>
        <v>4.0783999999999987E-2</v>
      </c>
      <c r="N22" s="2">
        <f>((D21-$A3)^2)+((E21-$B3)^2)</f>
        <v>0.25</v>
      </c>
      <c r="O22" s="1">
        <f>((F21-$A3)^2)+((G21-$B3)^2)</f>
        <v>3.1823999999999991E-2</v>
      </c>
      <c r="P22" s="2">
        <f>((H21-$A3)^2)+((I21-$B3)^2)</f>
        <v>5.5312E-2</v>
      </c>
      <c r="Q22" s="2">
        <f>((J21-$A3)^2)+((K21-$B3)^2)</f>
        <v>0.33999999999999997</v>
      </c>
    </row>
    <row r="23" spans="1:17" x14ac:dyDescent="0.25">
      <c r="B23">
        <v>0.33600000000000002</v>
      </c>
      <c r="C23">
        <v>0.7</v>
      </c>
      <c r="D23">
        <v>0.6</v>
      </c>
      <c r="E23">
        <v>0.9</v>
      </c>
      <c r="F23">
        <v>0.16560000000000002</v>
      </c>
      <c r="G23">
        <v>0.45200000000000007</v>
      </c>
      <c r="H23" s="1">
        <f>(1-E2)*H22+E2*A4</f>
        <v>0.46040000000000009</v>
      </c>
      <c r="I23" s="1">
        <f>(1-E2)*I22+E2*B4</f>
        <v>0.3116000000000001</v>
      </c>
      <c r="J23">
        <v>0.8</v>
      </c>
      <c r="K23">
        <v>0.2</v>
      </c>
      <c r="M23" s="2">
        <f>((B22-$A4)^2)+((C22-$B4)^2)</f>
        <v>0.27689599999999992</v>
      </c>
      <c r="N23" s="2">
        <f>((D22-$A4)^2)+((E22-$B4)^2)</f>
        <v>0.49999999999999994</v>
      </c>
      <c r="O23" s="2">
        <f>((F22-$A4)^2)+((G22-$B4)^2)</f>
        <v>0.18385744000000004</v>
      </c>
      <c r="P23" s="1">
        <f>((H22-$A4)^2)+((I22-$B4)^2)</f>
        <v>1.7312000000000008E-2</v>
      </c>
      <c r="Q23" s="2">
        <f>((J22-$A4)^2)+((K22-$B4)^2)</f>
        <v>9.0000000000000024E-2</v>
      </c>
    </row>
    <row r="24" spans="1:17" x14ac:dyDescent="0.25">
      <c r="B24">
        <v>0.33600000000000002</v>
      </c>
      <c r="C24">
        <v>0.7</v>
      </c>
      <c r="D24">
        <v>0.6</v>
      </c>
      <c r="E24">
        <v>0.9</v>
      </c>
      <c r="F24">
        <v>0.16560000000000002</v>
      </c>
      <c r="G24">
        <v>0.45200000000000007</v>
      </c>
      <c r="H24" s="1">
        <f>(1-E2)*H23+E2*A5</f>
        <v>0.47436000000000006</v>
      </c>
      <c r="I24" s="1">
        <f>(1-E2)*I23+E2*B5</f>
        <v>0.33044000000000007</v>
      </c>
      <c r="J24">
        <v>0.8</v>
      </c>
      <c r="K24">
        <v>0.2</v>
      </c>
      <c r="M24" s="2">
        <f>((B23-$A5)^2)+((C23-$B5)^2)</f>
        <v>0.10969599999999996</v>
      </c>
      <c r="N24" s="2">
        <f>((D23-$A5)^2)+((E23-$B5)^2)</f>
        <v>0.16000000000000003</v>
      </c>
      <c r="O24" s="2">
        <f>((F23-$A5)^2)+((G23-$B5)^2)</f>
        <v>0.19100735999999996</v>
      </c>
      <c r="P24" s="1">
        <f>((H23-$A5)^2)+((I23-$B5)^2)</f>
        <v>5.4982719999999929E-2</v>
      </c>
      <c r="Q24" s="2">
        <f>((J23-$A5)^2)+((K23-$B5)^2)</f>
        <v>0.13000000000000003</v>
      </c>
    </row>
    <row r="25" spans="1:17" x14ac:dyDescent="0.25">
      <c r="B25">
        <v>0.33600000000000002</v>
      </c>
      <c r="C25">
        <v>0.7</v>
      </c>
      <c r="D25">
        <v>0.6</v>
      </c>
      <c r="E25">
        <v>0.9</v>
      </c>
      <c r="F25" s="1">
        <f>(1-E2)*F24+E2*A6</f>
        <v>0.15904000000000004</v>
      </c>
      <c r="G25" s="1">
        <f>(1-E2)*G24+E2*B6</f>
        <v>0.42680000000000007</v>
      </c>
      <c r="H25">
        <f>(1-D3)*H24+D3*A6</f>
        <v>0.47436000000000006</v>
      </c>
      <c r="I25">
        <f>(1-D3)*I24+D3*B6</f>
        <v>0.33044000000000007</v>
      </c>
      <c r="J25">
        <v>0.8</v>
      </c>
      <c r="K25">
        <v>0.2</v>
      </c>
      <c r="M25" s="2">
        <f>((B24-$A6)^2)+((C24-$B6)^2)</f>
        <v>0.30569599999999997</v>
      </c>
      <c r="N25" s="2">
        <f>((D24-$A6)^2)+((E24-$B6)^2)</f>
        <v>0.74</v>
      </c>
      <c r="O25" s="1">
        <f>((F24-$A6)^2)+((G24-$B6)^2)</f>
        <v>6.7807360000000039E-2</v>
      </c>
      <c r="P25" s="2">
        <f>((H24-$A6)^2)+((I24-$B6)^2)</f>
        <v>0.15716000320000004</v>
      </c>
      <c r="Q25" s="2">
        <f>((J24-$A6)^2)+((K24-$B6)^2)</f>
        <v>0.4900000000000001</v>
      </c>
    </row>
    <row r="26" spans="1:17" x14ac:dyDescent="0.25">
      <c r="A26">
        <v>3</v>
      </c>
      <c r="B26" s="1">
        <f>(1-F2)*B25+F2*A2</f>
        <v>0.3392</v>
      </c>
      <c r="C26" s="1">
        <f>(1-F2)*C25+F2*B2</f>
        <v>0.7</v>
      </c>
      <c r="D26">
        <v>0.6</v>
      </c>
      <c r="E26">
        <v>0.9</v>
      </c>
      <c r="F26">
        <v>0.15248</v>
      </c>
      <c r="G26">
        <v>0.40160000000000007</v>
      </c>
      <c r="H26">
        <v>0.49184000000000011</v>
      </c>
      <c r="I26">
        <v>0.33935999999999999</v>
      </c>
      <c r="J26">
        <v>0.8</v>
      </c>
      <c r="K26">
        <v>0.2</v>
      </c>
      <c r="M26" s="1">
        <f>((B25-$A2)^2)+((C25-$B2)^2)</f>
        <v>4.0959999999999998E-3</v>
      </c>
      <c r="N26" s="2">
        <f>((D25-$A2)^2)+((E25-$B2)^2)</f>
        <v>8.0000000000000016E-2</v>
      </c>
      <c r="O26" s="2">
        <f>((F25-$A2)^2)+((G25-$B2)^2)</f>
        <v>0.13269996159999992</v>
      </c>
      <c r="P26" s="2">
        <f>((H25-$A2)^2)+((I25-$B2)^2)</f>
        <v>0.14210400319999991</v>
      </c>
      <c r="Q26" s="2">
        <f>((J25-$A2)^2)+((K25-$B2)^2)</f>
        <v>0.41</v>
      </c>
    </row>
    <row r="27" spans="1:17" x14ac:dyDescent="0.25">
      <c r="B27">
        <v>0.34880000000000005</v>
      </c>
      <c r="C27">
        <v>0.7</v>
      </c>
      <c r="D27">
        <v>0.6</v>
      </c>
      <c r="E27">
        <v>0.9</v>
      </c>
      <c r="F27" s="1">
        <f>(1-F2)*F26+F2*A3</f>
        <v>0.159856</v>
      </c>
      <c r="G27" s="1">
        <f>(1-F2)*G26+F2*B3</f>
        <v>0.40652000000000005</v>
      </c>
      <c r="H27">
        <v>0.49184000000000011</v>
      </c>
      <c r="I27">
        <v>0.33935999999999999</v>
      </c>
      <c r="J27">
        <v>0.8</v>
      </c>
      <c r="K27">
        <v>0.2</v>
      </c>
      <c r="M27" s="2">
        <f>((B26-$A3)^2)+((C26-$B3)^2)</f>
        <v>4.1536639999999979E-2</v>
      </c>
      <c r="N27" s="2">
        <f>((D26-$A3)^2)+((E26-$B3)^2)</f>
        <v>0.25</v>
      </c>
      <c r="O27" s="1">
        <f>((F26-$A3)^2)+((G26-$B3)^2)</f>
        <v>3.1444710399999978E-2</v>
      </c>
      <c r="P27" s="2">
        <f>((H26-$A3)^2)+((I26-$B3)^2)</f>
        <v>6.2607795200000052E-2</v>
      </c>
      <c r="Q27" s="2">
        <f>((J26-$A3)^2)+((K26-$B3)^2)</f>
        <v>0.33999999999999997</v>
      </c>
    </row>
    <row r="28" spans="1:17" x14ac:dyDescent="0.25">
      <c r="B28">
        <v>0.34880000000000005</v>
      </c>
      <c r="C28">
        <v>0.7</v>
      </c>
      <c r="D28">
        <v>0.6</v>
      </c>
      <c r="E28">
        <v>0.9</v>
      </c>
      <c r="F28">
        <v>0.18198400000000001</v>
      </c>
      <c r="G28">
        <v>0.4212800000000001</v>
      </c>
      <c r="H28" s="1">
        <f>(1-F2)*H27+F2*A4</f>
        <v>0.49224800000000013</v>
      </c>
      <c r="I28" s="1">
        <f>(1-F2)*I27+F2*B4</f>
        <v>0.33239199999999997</v>
      </c>
      <c r="J28">
        <v>0.8</v>
      </c>
      <c r="K28">
        <v>0.2</v>
      </c>
      <c r="M28" s="2">
        <f>((B27-$A4)^2)+((C27-$B4)^2)</f>
        <v>0.2728614399999999</v>
      </c>
      <c r="N28" s="2">
        <f>((D27-$A4)^2)+((E27-$B4)^2)</f>
        <v>0.49999999999999994</v>
      </c>
      <c r="O28" s="2">
        <f>((F27-$A4)^2)+((G27-$B4)^2)</f>
        <v>0.15834845113600002</v>
      </c>
      <c r="P28" s="1">
        <f>((H27-$A4)^2)+((I27-$B4)^2)</f>
        <v>1.9487795199999994E-2</v>
      </c>
      <c r="Q28" s="2">
        <f>((J27-$A4)^2)+((K27-$B4)^2)</f>
        <v>9.0000000000000024E-2</v>
      </c>
    </row>
    <row r="29" spans="1:17" x14ac:dyDescent="0.25">
      <c r="B29">
        <v>0.34880000000000005</v>
      </c>
      <c r="C29">
        <v>0.7</v>
      </c>
      <c r="D29">
        <v>0.6</v>
      </c>
      <c r="E29">
        <v>0.9</v>
      </c>
      <c r="F29">
        <v>0.18198400000000001</v>
      </c>
      <c r="G29">
        <v>0.4212800000000001</v>
      </c>
      <c r="H29" s="1">
        <f>(1-F2)*H28+F2*A5</f>
        <v>0.49763560000000007</v>
      </c>
      <c r="I29" s="1">
        <f>(1-F2)*I28+F2*B5</f>
        <v>0.34077239999999998</v>
      </c>
      <c r="J29">
        <v>0.8</v>
      </c>
      <c r="K29">
        <v>0.2</v>
      </c>
      <c r="M29" s="2">
        <f>((B28-$A5)^2)+((C28-$B5)^2)</f>
        <v>0.10310143999999995</v>
      </c>
      <c r="N29" s="2">
        <f>((D28-$A5)^2)+((E28-$B5)^2)</f>
        <v>0.16000000000000003</v>
      </c>
      <c r="O29" s="2">
        <f>((F28-$A5)^2)+((G28-$B5)^2)</f>
        <v>0.18093421465599993</v>
      </c>
      <c r="P29" s="1">
        <f>((H28-$A5)^2)+((I28-$B5)^2)</f>
        <v>3.9702935167999977E-2</v>
      </c>
      <c r="Q29" s="2">
        <f>((J28-$A5)^2)+((K28-$B5)^2)</f>
        <v>0.13000000000000003</v>
      </c>
    </row>
    <row r="30" spans="1:17" x14ac:dyDescent="0.25">
      <c r="B30">
        <v>0.34880000000000005</v>
      </c>
      <c r="C30">
        <v>0.7</v>
      </c>
      <c r="D30">
        <v>0.6</v>
      </c>
      <c r="E30">
        <v>0.9</v>
      </c>
      <c r="F30" s="1">
        <f>(1-F2)*F29+F2*A6</f>
        <v>0.17788480000000001</v>
      </c>
      <c r="G30" s="1">
        <f>(1-F2)*G29+F2*B6</f>
        <v>0.41021600000000008</v>
      </c>
      <c r="H30">
        <v>0.51477760000000017</v>
      </c>
      <c r="I30">
        <v>0.34919040000000001</v>
      </c>
      <c r="J30">
        <v>0.8</v>
      </c>
      <c r="K30">
        <v>0.2</v>
      </c>
      <c r="M30" s="2">
        <f>((B29-$A6)^2)+((C29-$B6)^2)</f>
        <v>0.31190143999999997</v>
      </c>
      <c r="N30" s="2">
        <f>((D29-$A6)^2)+((E29-$B6)^2)</f>
        <v>0.74</v>
      </c>
      <c r="O30" s="1">
        <f>((F29-$A6)^2)+((G29-$B6)^2)</f>
        <v>5.5686214656000037E-2</v>
      </c>
      <c r="P30" s="2">
        <f>((H29-$A6)^2)+((I29-$B6)^2)</f>
        <v>0.17793093898912007</v>
      </c>
      <c r="Q30" s="2">
        <f>((J29-$A6)^2)+((K29-$B6)^2)</f>
        <v>0.4900000000000001</v>
      </c>
    </row>
    <row r="31" spans="1:17" x14ac:dyDescent="0.25">
      <c r="A31">
        <v>4</v>
      </c>
      <c r="B31" s="1">
        <f>(1-G2)*B30+G2*A2</f>
        <v>0.35008000000000006</v>
      </c>
      <c r="C31" s="1">
        <f>(1-G2)*C30+G2*B2</f>
        <v>0.7</v>
      </c>
      <c r="D31">
        <v>0.6</v>
      </c>
      <c r="E31">
        <v>0.9</v>
      </c>
      <c r="F31">
        <v>0.16558719999999999</v>
      </c>
      <c r="G31">
        <v>0.37702400000000014</v>
      </c>
      <c r="H31">
        <v>0.51477760000000017</v>
      </c>
      <c r="I31">
        <v>0.34919040000000001</v>
      </c>
      <c r="J31">
        <v>0.8</v>
      </c>
      <c r="K31">
        <v>0.2</v>
      </c>
      <c r="M31" s="1">
        <f>((B30-$A2)^2)+((C30-$B2)^2)</f>
        <v>2.6214399999999966E-3</v>
      </c>
      <c r="N31" s="2">
        <f>((D30-$A2)^2)+((E30-$B2)^2)</f>
        <v>8.0000000000000016E-2</v>
      </c>
      <c r="O31" s="2">
        <f>((F30-$A2)^2)+((G30-$B2)^2)</f>
        <v>0.13330992872703995</v>
      </c>
      <c r="P31" s="2">
        <f>((H30-$A2)^2)+((I30-$B2)^2)</f>
        <v>0.13624127291391999</v>
      </c>
      <c r="Q31" s="2">
        <f>((J30-$A2)^2)+((K30-$B2)^2)</f>
        <v>0.41</v>
      </c>
    </row>
    <row r="32" spans="1:17" x14ac:dyDescent="0.25">
      <c r="B32">
        <v>0.35904000000000008</v>
      </c>
      <c r="C32">
        <v>0.7</v>
      </c>
      <c r="D32">
        <v>0.6</v>
      </c>
      <c r="E32">
        <v>0.9</v>
      </c>
      <c r="F32" s="1">
        <f>(1-G2)*F31+G2*A3</f>
        <v>0.16894751999999999</v>
      </c>
      <c r="G32" s="1">
        <f>(1-G2)*G31+G2*B3</f>
        <v>0.38009840000000011</v>
      </c>
      <c r="H32">
        <v>0.51477760000000017</v>
      </c>
      <c r="I32">
        <v>0.34919040000000001</v>
      </c>
      <c r="J32">
        <v>0.8</v>
      </c>
      <c r="K32">
        <v>0.2</v>
      </c>
      <c r="M32" s="2">
        <f>((B31-$A3)^2)+((C31-$B3)^2)</f>
        <v>4.2508006399999985E-2</v>
      </c>
      <c r="N32" s="2">
        <f>((D31-$A3)^2)+((E31-$B3)^2)</f>
        <v>0.25</v>
      </c>
      <c r="O32" s="1">
        <f>((F31-$A3)^2)+((G31-$B3)^2)</f>
        <v>3.3189897379839961E-2</v>
      </c>
      <c r="P32" s="2">
        <f>((H31-$A3)^2)+((I31-$B3)^2)</f>
        <v>6.887295291392008E-2</v>
      </c>
      <c r="Q32" s="2">
        <f>((J31-$A3)^2)+((K31-$B3)^2)</f>
        <v>0.33999999999999997</v>
      </c>
    </row>
    <row r="33" spans="1:19" x14ac:dyDescent="0.25">
      <c r="B33">
        <v>0.35904000000000008</v>
      </c>
      <c r="C33">
        <v>0.7</v>
      </c>
      <c r="D33">
        <v>0.6</v>
      </c>
      <c r="E33">
        <v>0.9</v>
      </c>
      <c r="F33">
        <v>0.19246975999999999</v>
      </c>
      <c r="G33">
        <v>0.40161920000000018</v>
      </c>
      <c r="H33" s="1">
        <f>(1-G2)*H32+G2*A4</f>
        <v>0.51440816000000011</v>
      </c>
      <c r="I33" s="1">
        <f>(1-G2)*I32+G2*B4</f>
        <v>0.34546063999999999</v>
      </c>
      <c r="J33">
        <v>0.8</v>
      </c>
      <c r="K33">
        <v>0.2</v>
      </c>
      <c r="M33" s="2">
        <f>((B32-$A4)^2)+((C32-$B4)^2)</f>
        <v>0.26986972159999995</v>
      </c>
      <c r="N33" s="2">
        <f>((D32-$A4)^2)+((E32-$B4)^2)</f>
        <v>0.49999999999999994</v>
      </c>
      <c r="O33" s="2">
        <f>((F32-$A4)^2)+((G32-$B4)^2)</f>
        <v>0.14203117819671041</v>
      </c>
      <c r="P33" s="1">
        <f>((H32-$A4)^2)+((I32-$B4)^2)</f>
        <v>2.2476152913920005E-2</v>
      </c>
      <c r="Q33" s="2">
        <f>((J32-$A4)^2)+((K32-$B4)^2)</f>
        <v>9.0000000000000024E-2</v>
      </c>
    </row>
    <row r="34" spans="1:19" x14ac:dyDescent="0.25">
      <c r="B34">
        <v>0.35904000000000008</v>
      </c>
      <c r="C34">
        <v>0.7</v>
      </c>
      <c r="D34">
        <v>0.6</v>
      </c>
      <c r="E34">
        <v>0.9</v>
      </c>
      <c r="F34">
        <v>0.19246975999999999</v>
      </c>
      <c r="G34">
        <v>0.40161920000000018</v>
      </c>
      <c r="H34" s="1">
        <f>(1-G2)*H33+G2*A5</f>
        <v>0.51654795600000014</v>
      </c>
      <c r="I34" s="1">
        <f>(1-G2)*I33+G2*B5</f>
        <v>0.34932412400000001</v>
      </c>
      <c r="J34">
        <v>0.8</v>
      </c>
      <c r="K34">
        <v>0.2</v>
      </c>
      <c r="M34" s="2">
        <f>((B33-$A5)^2)+((C33-$B5)^2)</f>
        <v>9.8061721599999929E-2</v>
      </c>
      <c r="N34" s="2">
        <f>((D33-$A5)^2)+((E33-$B5)^2)</f>
        <v>0.16000000000000003</v>
      </c>
      <c r="O34" s="2">
        <f>((F33-$A5)^2)+((G33-$B5)^2)</f>
        <v>0.17575967832309755</v>
      </c>
      <c r="P34" s="1">
        <f>((H33-$A5)^2)+((I33-$B5)^2)</f>
        <v>3.1208376863795184E-2</v>
      </c>
      <c r="Q34" s="2">
        <f>((J33-$A5)^2)+((K33-$B5)^2)</f>
        <v>0.13000000000000003</v>
      </c>
    </row>
    <row r="35" spans="1:19" x14ac:dyDescent="0.25">
      <c r="B35">
        <v>0.35904000000000008</v>
      </c>
      <c r="C35">
        <v>0.7</v>
      </c>
      <c r="D35">
        <v>0.6</v>
      </c>
      <c r="E35">
        <v>0.9</v>
      </c>
      <c r="F35" s="1">
        <f>(1-G2)*F34+G2*A6</f>
        <v>0.19015801599999999</v>
      </c>
      <c r="G35" s="1">
        <f>(1-G2)*G34+G2*B6</f>
        <v>0.39657872000000016</v>
      </c>
      <c r="H35">
        <v>0.52945766400000016</v>
      </c>
      <c r="I35">
        <v>0.35548185600000004</v>
      </c>
      <c r="J35">
        <v>0.8</v>
      </c>
      <c r="K35">
        <v>0.2</v>
      </c>
      <c r="M35" s="2">
        <f>((B34-$A6)^2)+((C34-$B6)^2)</f>
        <v>0.31710172159999994</v>
      </c>
      <c r="N35" s="2">
        <f>((D34-$A6)^2)+((E34-$B6)^2)</f>
        <v>0.74</v>
      </c>
      <c r="O35" s="1">
        <f>((F34-$A6)^2)+((G34-$B6)^2)</f>
        <v>4.9200958323097663E-2</v>
      </c>
      <c r="P35" s="2">
        <f>((H34-$A6)^2)+((I34-$B6)^2)</f>
        <v>0.19580989365614543</v>
      </c>
      <c r="Q35" s="2">
        <f>((J34-$A6)^2)+((K34-$B6)^2)</f>
        <v>0.4900000000000001</v>
      </c>
    </row>
    <row r="36" spans="1:19" x14ac:dyDescent="0.25">
      <c r="A36">
        <v>5</v>
      </c>
      <c r="B36" s="1">
        <f>(1-H2)*B35+H2*A2</f>
        <v>0.35955200000000009</v>
      </c>
      <c r="C36" s="1">
        <f>(1-H2)*C35+H2*B2</f>
        <v>0.70000000000000007</v>
      </c>
      <c r="D36">
        <v>0.6</v>
      </c>
      <c r="E36">
        <v>0.9</v>
      </c>
      <c r="F36">
        <v>0.17397580800000001</v>
      </c>
      <c r="G36">
        <v>0.36129536000000018</v>
      </c>
      <c r="H36">
        <v>0.52945766400000016</v>
      </c>
      <c r="I36">
        <v>0.35548185600000004</v>
      </c>
      <c r="J36">
        <v>0.8</v>
      </c>
      <c r="K36">
        <v>0.2</v>
      </c>
      <c r="M36" s="1">
        <f>((B35-$A2)^2)+((C35-$B2)^2)</f>
        <v>1.6777215999999951E-3</v>
      </c>
      <c r="N36" s="2">
        <f>((D35-$A2)^2)+((E35-$B2)^2)</f>
        <v>8.0000000000000016E-2</v>
      </c>
      <c r="O36" s="2">
        <f>((F35-$A2)^2)+((G35-$B2)^2)</f>
        <v>0.13609813140589455</v>
      </c>
      <c r="P36" s="2">
        <f>((H35-$A2)^2)+((I35-$B2)^2)</f>
        <v>0.13545203831354161</v>
      </c>
      <c r="Q36" s="2">
        <f>((J35-$A2)^2)+((K35-$B2)^2)</f>
        <v>0.41</v>
      </c>
    </row>
    <row r="37" spans="1:19" x14ac:dyDescent="0.25">
      <c r="B37">
        <v>0.36723200000000011</v>
      </c>
      <c r="C37">
        <v>0.7</v>
      </c>
      <c r="D37">
        <v>0.6</v>
      </c>
      <c r="E37">
        <v>0.9</v>
      </c>
      <c r="F37" s="1">
        <f>(1-H2)*F36+H2*A3</f>
        <v>0.17555111040000002</v>
      </c>
      <c r="G37" s="1">
        <f>(1-H2)*G36+H2*B3</f>
        <v>0.36302916800000018</v>
      </c>
      <c r="H37">
        <v>0.52945766400000016</v>
      </c>
      <c r="I37">
        <v>0.35548185600000004</v>
      </c>
      <c r="J37">
        <v>0.8</v>
      </c>
      <c r="K37">
        <v>0.2</v>
      </c>
      <c r="M37" s="2">
        <f>((B36-$A3)^2)+((C36-$B3)^2)</f>
        <v>4.3546440704000045E-2</v>
      </c>
      <c r="N37" s="2">
        <f>((D36-$A3)^2)+((E36-$B3)^2)</f>
        <v>0.25</v>
      </c>
      <c r="O37" s="1">
        <f>((F36-$A3)^2)+((G36-$B3)^2)</f>
        <v>3.5121074126782413E-2</v>
      </c>
      <c r="P37" s="2">
        <f>((H36-$A3)^2)+((I36-$B3)^2)</f>
        <v>7.3536313513541701E-2</v>
      </c>
      <c r="Q37" s="2">
        <f>((J36-$A3)^2)+((K36-$B3)^2)</f>
        <v>0.33999999999999997</v>
      </c>
    </row>
    <row r="38" spans="1:19" x14ac:dyDescent="0.25">
      <c r="B38">
        <v>0.36723200000000011</v>
      </c>
      <c r="C38">
        <v>0.7</v>
      </c>
      <c r="D38">
        <v>0.6</v>
      </c>
      <c r="E38">
        <v>0.9</v>
      </c>
      <c r="F38">
        <v>0.19918064640000002</v>
      </c>
      <c r="G38">
        <v>0.38903628800000012</v>
      </c>
      <c r="H38" s="1">
        <f>(1-H2)*H37+H2*A4</f>
        <v>0.52908944320000018</v>
      </c>
      <c r="I38" s="1">
        <f>(1-H2)*I37+H2*B4</f>
        <v>0.35353833280000008</v>
      </c>
      <c r="J38">
        <v>0.8</v>
      </c>
      <c r="K38">
        <v>0.2</v>
      </c>
      <c r="M38" s="2">
        <f>((B37-$A4)^2)+((C37-$B4)^2)</f>
        <v>0.26762734182399994</v>
      </c>
      <c r="N38" s="2">
        <f>((D37-$A4)^2)+((E37-$B4)^2)</f>
        <v>0.49999999999999994</v>
      </c>
      <c r="O38" s="2">
        <f>((F37-$A4)^2)+((G37-$B4)^2)</f>
        <v>0.13184559158144524</v>
      </c>
      <c r="P38" s="1">
        <f>((H37-$A4)^2)+((I37-$B4)^2)</f>
        <v>2.5042361513541653E-2</v>
      </c>
      <c r="Q38" s="2">
        <f>((J37-$A4)^2)+((K37-$B4)^2)</f>
        <v>9.0000000000000024E-2</v>
      </c>
    </row>
    <row r="39" spans="1:19" x14ac:dyDescent="0.25">
      <c r="B39">
        <v>0.36723200000000011</v>
      </c>
      <c r="C39">
        <v>0.7</v>
      </c>
      <c r="D39">
        <v>0.6</v>
      </c>
      <c r="E39">
        <v>0.9</v>
      </c>
      <c r="F39">
        <v>0.19918064640000002</v>
      </c>
      <c r="G39">
        <v>0.38903628800000012</v>
      </c>
      <c r="H39" s="1">
        <f>(1-H2)*H38+H2*A5</f>
        <v>0.52997582516000019</v>
      </c>
      <c r="I39" s="1">
        <f>(1-H2)*I38+H2*B5</f>
        <v>0.35536910364000007</v>
      </c>
      <c r="J39">
        <v>0.8</v>
      </c>
      <c r="K39">
        <v>0.2</v>
      </c>
      <c r="M39" s="2">
        <f>((B38-$A5)^2)+((C38-$B5)^2)</f>
        <v>9.4180941823999914E-2</v>
      </c>
      <c r="N39" s="2">
        <f>((D38-$A5)^2)+((E38-$B5)^2)</f>
        <v>0.16000000000000003</v>
      </c>
      <c r="O39" s="2">
        <f>((F38-$A5)^2)+((G38-$B5)^2)</f>
        <v>0.17296909960114074</v>
      </c>
      <c r="P39" s="1">
        <f>((H38-$A5)^2)+((I38-$B5)^2)</f>
        <v>2.6479327024689532E-2</v>
      </c>
      <c r="Q39" s="2">
        <f>((J38-$A5)^2)+((K38-$B5)^2)</f>
        <v>0.13000000000000003</v>
      </c>
    </row>
    <row r="40" spans="1:19" x14ac:dyDescent="0.25">
      <c r="B40">
        <v>0.36723200000000011</v>
      </c>
      <c r="C40">
        <v>0.7</v>
      </c>
      <c r="D40">
        <v>0.6</v>
      </c>
      <c r="E40">
        <v>0.9</v>
      </c>
      <c r="F40" s="1">
        <f>(1-H2)*F39+H2*A6</f>
        <v>0.19794088832000004</v>
      </c>
      <c r="G40" s="1">
        <f>(1-H2)*G39+H2*B6</f>
        <v>0.38667333440000012</v>
      </c>
      <c r="H40">
        <v>0.53885290496000016</v>
      </c>
      <c r="I40">
        <v>0.35950838784000005</v>
      </c>
      <c r="J40">
        <v>0.8</v>
      </c>
      <c r="K40">
        <v>0.2</v>
      </c>
      <c r="M40" s="2">
        <f>((B39-$A6)^2)+((C39-$B6)^2)</f>
        <v>0.32141294182400004</v>
      </c>
      <c r="N40" s="2">
        <f>((D39-$A6)^2)+((E39-$B6)^2)</f>
        <v>0.74</v>
      </c>
      <c r="O40" s="1">
        <f>((F39-$A6)^2)+((G39-$B6)^2)</f>
        <v>4.5571518801140819E-2</v>
      </c>
      <c r="P40" s="2">
        <f>((H39-$A6)^2)+((I39-$B6)^2)</f>
        <v>0.20901876858792018</v>
      </c>
      <c r="Q40" s="2">
        <f>((J39-$A6)^2)+((K39-$B6)^2)</f>
        <v>0.4900000000000001</v>
      </c>
    </row>
    <row r="42" spans="1:19" x14ac:dyDescent="0.25">
      <c r="A42" t="s">
        <v>21</v>
      </c>
    </row>
    <row r="43" spans="1:19" x14ac:dyDescent="0.25">
      <c r="A43" t="s">
        <v>22</v>
      </c>
    </row>
    <row r="44" spans="1:19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  <c r="M44" t="s">
        <v>4</v>
      </c>
      <c r="N44" t="s">
        <v>5</v>
      </c>
      <c r="O44" t="s">
        <v>6</v>
      </c>
      <c r="P44" t="s">
        <v>7</v>
      </c>
      <c r="Q44" t="s">
        <v>8</v>
      </c>
      <c r="S44" t="s">
        <v>96</v>
      </c>
    </row>
    <row r="45" spans="1:19" x14ac:dyDescent="0.25">
      <c r="B45" s="2">
        <v>0.3</v>
      </c>
      <c r="C45" s="2">
        <v>0.7</v>
      </c>
      <c r="D45" s="2">
        <v>0.6</v>
      </c>
      <c r="E45" s="2">
        <v>0.9</v>
      </c>
      <c r="F45" s="2">
        <v>0.1</v>
      </c>
      <c r="G45" s="2">
        <v>0.5</v>
      </c>
      <c r="H45" s="2">
        <v>0.4</v>
      </c>
      <c r="I45" s="2">
        <v>0.3</v>
      </c>
      <c r="J45" s="2">
        <v>0.8</v>
      </c>
      <c r="K45" s="2">
        <v>0.2</v>
      </c>
      <c r="S45" s="3" t="s">
        <v>97</v>
      </c>
    </row>
    <row r="46" spans="1:19" x14ac:dyDescent="0.25">
      <c r="A46">
        <v>1</v>
      </c>
      <c r="B46" s="3">
        <f>(1-D2)*B45+D2*A2</f>
        <v>0.32</v>
      </c>
      <c r="C46" s="3">
        <f>(1-D2)*C45+D2*B2</f>
        <v>0.7</v>
      </c>
      <c r="D46" s="1">
        <f>(1-$D$2)*D45+$D$2*A2</f>
        <v>0.56000000000000005</v>
      </c>
      <c r="E46" s="1">
        <f>(1-$D$2)*E45+$D$2*B2</f>
        <v>0.8600000000000001</v>
      </c>
      <c r="F46" s="2">
        <v>0.1</v>
      </c>
      <c r="G46" s="2">
        <v>0.5</v>
      </c>
      <c r="H46" s="2">
        <v>0.4</v>
      </c>
      <c r="I46" s="2">
        <v>0.3</v>
      </c>
      <c r="J46" s="2">
        <v>0.8</v>
      </c>
      <c r="K46" s="2">
        <v>0.2</v>
      </c>
      <c r="M46" s="3">
        <f>((B45-$A2)^2)+((C45-$B2)^2)</f>
        <v>1.0000000000000007E-2</v>
      </c>
      <c r="N46" s="1">
        <f>((D45-$A2)^2)+((E45-$B2)^2)</f>
        <v>8.0000000000000016E-2</v>
      </c>
      <c r="O46">
        <f>((F45-$A2)^2)+((G45-$B2)^2)</f>
        <v>0.13</v>
      </c>
      <c r="P46">
        <f>((H45-$A2)^2)+((I45-$B2)^2)</f>
        <v>0.15999999999999998</v>
      </c>
      <c r="Q46">
        <f>((J45-$A2)^2)+((K45-$B2)^2)</f>
        <v>0.41</v>
      </c>
      <c r="S46" s="1" t="s">
        <v>98</v>
      </c>
    </row>
    <row r="47" spans="1:19" x14ac:dyDescent="0.25">
      <c r="B47">
        <v>0.32</v>
      </c>
      <c r="C47">
        <v>0.7</v>
      </c>
      <c r="D47" s="1">
        <f>(1-$D$2)*D46+$D$2*A3</f>
        <v>0.50800000000000001</v>
      </c>
      <c r="E47" s="1">
        <f>(1-$D$2)*E46+$D$2*B3</f>
        <v>0.78800000000000014</v>
      </c>
      <c r="F47" s="3">
        <f t="shared" ref="F47:G50" si="1">(1-$D$2)*F46+$D$2*A3</f>
        <v>0.14000000000000001</v>
      </c>
      <c r="G47" s="3">
        <f t="shared" si="1"/>
        <v>0.5</v>
      </c>
      <c r="H47" s="1">
        <f t="shared" ref="H47:I50" si="2">(1-$D$2)*H46+$D$2*A3</f>
        <v>0.38000000000000006</v>
      </c>
      <c r="I47" s="1">
        <f t="shared" si="2"/>
        <v>0.33999999999999997</v>
      </c>
      <c r="J47">
        <v>0.8</v>
      </c>
      <c r="K47">
        <v>0.2</v>
      </c>
      <c r="M47" s="2">
        <f>((B46-$A3)^2)+((C46-$B3)^2)</f>
        <v>4.0399999999999978E-2</v>
      </c>
      <c r="N47" s="1">
        <f>((D46-$A3)^2)+((E46-$B3)^2)</f>
        <v>0.1972000000000001</v>
      </c>
      <c r="O47" s="3">
        <f>((F46-$A3)^2)+((G46-$B3)^2)</f>
        <v>3.9999999999999994E-2</v>
      </c>
      <c r="P47" s="1">
        <f>((H46-$A3)^2)+((I46-$B3)^2)</f>
        <v>5.0000000000000017E-2</v>
      </c>
      <c r="Q47">
        <f>((J46-$A3)^2)+((K46-$B3)^2)</f>
        <v>0.33999999999999997</v>
      </c>
    </row>
    <row r="48" spans="1:19" x14ac:dyDescent="0.25">
      <c r="B48">
        <v>0.32</v>
      </c>
      <c r="C48">
        <v>0.7</v>
      </c>
      <c r="D48">
        <v>0.50800000000000001</v>
      </c>
      <c r="E48">
        <v>0.78800000000000014</v>
      </c>
      <c r="F48" s="1">
        <f t="shared" si="1"/>
        <v>0.21200000000000002</v>
      </c>
      <c r="G48" s="1">
        <f t="shared" si="1"/>
        <v>0.44000000000000006</v>
      </c>
      <c r="H48" s="3">
        <f t="shared" si="2"/>
        <v>0.40400000000000003</v>
      </c>
      <c r="I48" s="3">
        <f t="shared" si="2"/>
        <v>0.31199999999999994</v>
      </c>
      <c r="J48" s="1">
        <f>(1-$D$2)*J47+$D$2*A4</f>
        <v>0.7400000000000001</v>
      </c>
      <c r="K48" s="1">
        <f>(1-$D$2)*K47+$D$2*B4</f>
        <v>0.20000000000000004</v>
      </c>
      <c r="M48" s="2">
        <f>((B47-$A4)^2)+((C47-$B4)^2)</f>
        <v>0.28239999999999993</v>
      </c>
      <c r="N48" s="2">
        <f>((D47-$A4)^2)+((E47-$B4)^2)</f>
        <v>0.34580800000000012</v>
      </c>
      <c r="O48" s="1">
        <f>((F47-$A4)^2)+((G47-$B4)^2)</f>
        <v>0.21959999999999999</v>
      </c>
      <c r="P48" s="3">
        <f>((H47-$A4)^2)+((I47-$B4)^2)</f>
        <v>3.3999999999999975E-2</v>
      </c>
      <c r="Q48" s="1">
        <f>((J47-$A4)^2)+((K47-$B4)^2)</f>
        <v>9.0000000000000024E-2</v>
      </c>
    </row>
    <row r="49" spans="1:17" x14ac:dyDescent="0.25">
      <c r="B49">
        <v>0.32</v>
      </c>
      <c r="C49">
        <v>0.7</v>
      </c>
      <c r="D49">
        <v>0.50800000000000001</v>
      </c>
      <c r="E49">
        <v>0.78800000000000014</v>
      </c>
      <c r="F49" s="1">
        <f t="shared" si="1"/>
        <v>0.28960000000000002</v>
      </c>
      <c r="G49" s="1">
        <f t="shared" si="1"/>
        <v>0.45200000000000007</v>
      </c>
      <c r="H49" s="3">
        <f t="shared" si="2"/>
        <v>0.44320000000000004</v>
      </c>
      <c r="I49" s="3">
        <f t="shared" si="2"/>
        <v>0.34959999999999997</v>
      </c>
      <c r="J49" s="1">
        <f>(1-$D$2)*J48+$D$2*A5</f>
        <v>0.71200000000000008</v>
      </c>
      <c r="K49" s="1">
        <f>(1-$D$2)*K48+$D$2*B5</f>
        <v>0.26</v>
      </c>
      <c r="M49" s="2">
        <f>((B48-$A5)^2)+((C48-$B5)^2)</f>
        <v>0.11839999999999996</v>
      </c>
      <c r="N49" s="2">
        <f>((D48-$A5)^2)+((E48-$B5)^2)</f>
        <v>9.1408000000000086E-2</v>
      </c>
      <c r="O49" s="1">
        <f>((F48-$A5)^2)+((G48-$B5)^2)</f>
        <v>0.15414399999999995</v>
      </c>
      <c r="P49" s="3">
        <f>((H48-$A5)^2)+((I48-$B5)^2)</f>
        <v>7.3759999999999992E-2</v>
      </c>
      <c r="Q49" s="1">
        <f>((J48-$A5)^2)+((K48-$B5)^2)</f>
        <v>0.10959999999999999</v>
      </c>
    </row>
    <row r="50" spans="1:17" x14ac:dyDescent="0.25">
      <c r="B50">
        <v>0.32</v>
      </c>
      <c r="C50">
        <v>0.7</v>
      </c>
      <c r="D50" s="1">
        <f>(1-$D$2)*D49+$D$2*A6</f>
        <v>0.42640000000000006</v>
      </c>
      <c r="E50" s="1">
        <f>(1-$D$2)*E49+$D$2*B6</f>
        <v>0.67040000000000022</v>
      </c>
      <c r="F50" s="3">
        <f t="shared" si="1"/>
        <v>0.25168000000000001</v>
      </c>
      <c r="G50" s="3">
        <f t="shared" si="1"/>
        <v>0.40160000000000007</v>
      </c>
      <c r="H50" s="1">
        <f t="shared" si="2"/>
        <v>0.37456000000000006</v>
      </c>
      <c r="I50" s="1">
        <f t="shared" si="2"/>
        <v>0.31967999999999996</v>
      </c>
      <c r="J50">
        <v>0.71200000000000008</v>
      </c>
      <c r="K50">
        <v>0.26</v>
      </c>
      <c r="M50" s="2">
        <f>((B49-$A6)^2)+((C49-$B6)^2)</f>
        <v>0.29839999999999994</v>
      </c>
      <c r="N50" s="1">
        <f>((D49-$A6)^2)+((E49-$B6)^2)</f>
        <v>0.51220800000000011</v>
      </c>
      <c r="O50" s="3">
        <f>((F49-$A6)^2)+((G49-$B6)^2)</f>
        <v>9.9452160000000039E-2</v>
      </c>
      <c r="P50" s="1">
        <f>((H49-$A6)^2)+((I49-$B6)^2)</f>
        <v>0.14016640000000002</v>
      </c>
      <c r="Q50" s="2">
        <f>((J49-$A6)^2)+((K49-$B6)^2)</f>
        <v>0.37814400000000009</v>
      </c>
    </row>
    <row r="51" spans="1:17" x14ac:dyDescent="0.25">
      <c r="A51">
        <v>2</v>
      </c>
      <c r="B51" s="1">
        <f>(1-$D$2)*B50+$D$2*A2</f>
        <v>0.33600000000000002</v>
      </c>
      <c r="C51" s="1">
        <f>(1-$D$2)*C50+$D$2*B2</f>
        <v>0.7</v>
      </c>
      <c r="D51" s="3">
        <f>(1-$D$2)*D50+$D$2*A2</f>
        <v>0.42112000000000011</v>
      </c>
      <c r="E51" s="3">
        <f>(1-$D$2)*E50+$D$2*B2</f>
        <v>0.67632000000000025</v>
      </c>
      <c r="F51" s="1">
        <f t="shared" ref="F51:G55" si="3">(1-$D$2)*F50+$D$2*A2</f>
        <v>0.28134400000000004</v>
      </c>
      <c r="G51" s="1">
        <f t="shared" si="3"/>
        <v>0.46128000000000002</v>
      </c>
      <c r="H51">
        <v>0.37456000000000006</v>
      </c>
      <c r="I51">
        <v>0.31967999999999996</v>
      </c>
      <c r="J51">
        <v>0.71200000000000008</v>
      </c>
      <c r="K51">
        <v>0.26</v>
      </c>
      <c r="M51" s="1">
        <f>((B50-$A2)^2)+((C50-$B2)^2)</f>
        <v>6.4000000000000029E-3</v>
      </c>
      <c r="N51" s="3">
        <f>((D50-$A2)^2)+((E50-$B2)^2)</f>
        <v>1.5731199999999862E-3</v>
      </c>
      <c r="O51" s="1">
        <f>((F50-$A2)^2)+((G50-$B2)^2)</f>
        <v>0.11104138239999994</v>
      </c>
      <c r="P51" s="2">
        <f>((H50-$A2)^2)+((I50-$B2)^2)</f>
        <v>0.14529049599999999</v>
      </c>
      <c r="Q51" s="2">
        <f>((J50-$A2)^2)+((K50-$B2)^2)</f>
        <v>0.29094399999999998</v>
      </c>
    </row>
    <row r="52" spans="1:17" x14ac:dyDescent="0.25">
      <c r="B52">
        <v>0.33600000000000002</v>
      </c>
      <c r="C52">
        <v>0.7</v>
      </c>
      <c r="D52" s="1">
        <f>(1-$D$2)*D51+$D$2*A3</f>
        <v>0.39689600000000008</v>
      </c>
      <c r="E52" s="1">
        <f>(1-$D$2)*E51+$D$2*B3</f>
        <v>0.64105600000000018</v>
      </c>
      <c r="F52" s="3">
        <f t="shared" si="3"/>
        <v>0.28507520000000003</v>
      </c>
      <c r="G52" s="3">
        <f t="shared" si="3"/>
        <v>0.469024</v>
      </c>
      <c r="H52" s="1">
        <f>(1-$D$2)*H51+$D$2*A3</f>
        <v>0.35964800000000008</v>
      </c>
      <c r="I52" s="1">
        <f>(1-$D$2)*I51+$D$2*B3</f>
        <v>0.35574399999999995</v>
      </c>
      <c r="J52">
        <v>0.71200000000000008</v>
      </c>
      <c r="K52">
        <v>0.26</v>
      </c>
      <c r="M52">
        <f>((B51-$A3)^2)+((C51-$B3)^2)</f>
        <v>4.1295999999999985E-2</v>
      </c>
      <c r="N52" s="1">
        <f>((D51-$A3)^2)+((E51-$B3)^2)</f>
        <v>4.5758796800000119E-2</v>
      </c>
      <c r="O52" s="3">
        <f>((F51-$A3)^2)+((G51-$B3)^2)</f>
        <v>1.8472847359999962E-3</v>
      </c>
      <c r="P52" s="1">
        <f>((H51-$A3)^2)+((I51-$B3)^2)</f>
        <v>3.8074496000000027E-2</v>
      </c>
      <c r="Q52">
        <f>((J51-$A3)^2)+((K51-$B3)^2)</f>
        <v>0.22734400000000005</v>
      </c>
    </row>
    <row r="53" spans="1:17" x14ac:dyDescent="0.25">
      <c r="B53">
        <v>0.33600000000000002</v>
      </c>
      <c r="C53">
        <v>0.7</v>
      </c>
      <c r="D53">
        <v>0.39689600000000008</v>
      </c>
      <c r="E53">
        <v>0.64105600000000018</v>
      </c>
      <c r="F53" s="1">
        <f t="shared" si="3"/>
        <v>0.32806016000000005</v>
      </c>
      <c r="G53" s="1">
        <f t="shared" si="3"/>
        <v>0.41521920000000001</v>
      </c>
      <c r="H53" s="3">
        <f>(1-$D$2)*H52+$D$2*A4</f>
        <v>0.38771840000000013</v>
      </c>
      <c r="I53" s="3">
        <f>(1-$D$2)*I52+$D$2*B4</f>
        <v>0.32459519999999997</v>
      </c>
      <c r="J53" s="1">
        <f>(1-$D$2)*J52+$D$2*A4</f>
        <v>0.66960000000000008</v>
      </c>
      <c r="K53" s="1">
        <f>(1-$D$2)*K52+$D$2*B4</f>
        <v>0.24800000000000003</v>
      </c>
      <c r="M53">
        <f>((B52-$A4)^2)+((C52-$B4)^2)</f>
        <v>0.27689599999999992</v>
      </c>
      <c r="N53">
        <f>((D52-$A4)^2)+((E52-$B4)^2)</f>
        <v>0.20516082995200013</v>
      </c>
      <c r="O53" s="1">
        <f>((F52-$A4)^2)+((G52-$B4)^2)</f>
        <v>0.11856658223103998</v>
      </c>
      <c r="P53" s="3">
        <f>((H52-$A4)^2)+((I52-$B4)^2)</f>
        <v>4.3954877439999956E-2</v>
      </c>
      <c r="Q53" s="1">
        <f>((J52-$A4)^2)+((K52-$B4)^2)</f>
        <v>4.8544000000000032E-2</v>
      </c>
    </row>
    <row r="54" spans="1:17" x14ac:dyDescent="0.25">
      <c r="B54" s="1">
        <f>(1-$D$2)*B53+$D$2*A5</f>
        <v>0.38880000000000003</v>
      </c>
      <c r="C54" s="1">
        <f>(1-$D$2)*C53+$D$2*B5</f>
        <v>0.65999999999999992</v>
      </c>
      <c r="D54" s="3">
        <f>(1-$D$2)*D53+$D$2*A5</f>
        <v>0.43751680000000009</v>
      </c>
      <c r="E54" s="3">
        <f>(1-$D$2)*E53+$D$2*B5</f>
        <v>0.61284480000000019</v>
      </c>
      <c r="F54" s="1">
        <f t="shared" si="3"/>
        <v>0.38244812800000005</v>
      </c>
      <c r="G54" s="1">
        <f t="shared" si="3"/>
        <v>0.43217536000000001</v>
      </c>
      <c r="H54">
        <v>0.38771840000000013</v>
      </c>
      <c r="I54">
        <v>0.32459519999999997</v>
      </c>
      <c r="J54">
        <v>0.66960000000000008</v>
      </c>
      <c r="K54">
        <v>0.24800000000000003</v>
      </c>
      <c r="M54" s="1">
        <f>((B53-$A5)^2)+((C53-$B5)^2)</f>
        <v>0.10969599999999996</v>
      </c>
      <c r="N54" s="3">
        <f>((D53-$A5)^2)+((E53-$B5)^2)</f>
        <v>6.1148029952000013E-2</v>
      </c>
      <c r="O54" s="1">
        <f>((F53-$A5)^2)+((G53-$B5)^2)</f>
        <v>8.1139060627865564E-2</v>
      </c>
      <c r="P54">
        <f>((H53-$A5)^2)+((I53-$B5)^2)</f>
        <v>7.5830321561599939E-2</v>
      </c>
      <c r="Q54">
        <f>((J53-$A5)^2)+((K53-$B5)^2)</f>
        <v>6.8348160000000019E-2</v>
      </c>
    </row>
    <row r="55" spans="1:17" x14ac:dyDescent="0.25">
      <c r="B55">
        <v>0.38880000000000003</v>
      </c>
      <c r="C55">
        <v>0.65999999999999992</v>
      </c>
      <c r="D55">
        <v>0.43751680000000009</v>
      </c>
      <c r="E55">
        <v>0.61284480000000019</v>
      </c>
      <c r="F55" s="1">
        <f t="shared" si="3"/>
        <v>0.32595850240000007</v>
      </c>
      <c r="G55" s="1">
        <f t="shared" si="3"/>
        <v>0.38574028800000004</v>
      </c>
      <c r="H55" s="3">
        <f>(1-$D$2)*H54+$D$2*A6</f>
        <v>0.33017472000000014</v>
      </c>
      <c r="I55" s="3">
        <f>(1-$D$2)*I54+$D$2*B6</f>
        <v>0.29967615999999997</v>
      </c>
      <c r="J55" s="1">
        <f>(1-$D$2)*J54+$D$2*A6</f>
        <v>0.55568000000000006</v>
      </c>
      <c r="K55" s="1">
        <f>(1-$D$2)*K54+$D$2*B6</f>
        <v>0.23840000000000003</v>
      </c>
      <c r="M55">
        <f>((B54-$A6)^2)+((C54-$B6)^2)</f>
        <v>0.29500543999999995</v>
      </c>
      <c r="N55">
        <f>((D54-$A6)^2)+((E54-$B6)^2)</f>
        <v>0.28435841916928017</v>
      </c>
      <c r="O55" s="1">
        <f>((F54-$A6)^2)+((G54-$B6)^2)</f>
        <v>0.13368234280183403</v>
      </c>
      <c r="P55" s="3">
        <f>((H54-$A6)^2)+((I54-$B6)^2)</f>
        <v>9.8305841561600077E-2</v>
      </c>
      <c r="Q55" s="1">
        <f>((J54-$A6)^2)+((K54-$B6)^2)</f>
        <v>0.32674816000000018</v>
      </c>
    </row>
    <row r="56" spans="1:17" x14ac:dyDescent="0.25">
      <c r="A56">
        <v>3</v>
      </c>
      <c r="B56" s="3">
        <f>(1-$D$2)*B55+$D$2*A2</f>
        <v>0.39104000000000005</v>
      </c>
      <c r="C56" s="3">
        <f>(1-$D$2)*C55+$D$2*B2</f>
        <v>0.66799999999999993</v>
      </c>
      <c r="D56" s="1">
        <f>(1-$D$2)*D55+$D$2*A2</f>
        <v>0.43001344000000014</v>
      </c>
      <c r="E56" s="1">
        <f>(1-$D$2)*E55+$D$2*B2</f>
        <v>0.63027584000000014</v>
      </c>
      <c r="F56">
        <v>0.32595850240000007</v>
      </c>
      <c r="G56">
        <v>0.38574028800000004</v>
      </c>
      <c r="H56">
        <v>0.33017472000000014</v>
      </c>
      <c r="I56">
        <v>0.29967615999999997</v>
      </c>
      <c r="J56">
        <v>0.55568000000000006</v>
      </c>
      <c r="K56">
        <v>0.23840000000000003</v>
      </c>
      <c r="M56" s="3">
        <f>((B55-$A2)^2)+((C55-$B2)^2)</f>
        <v>1.7254400000000026E-3</v>
      </c>
      <c r="N56" s="1">
        <f>((D55-$A2)^2)+((E55-$B2)^2)</f>
        <v>9.0035391692799647E-3</v>
      </c>
      <c r="O56">
        <f>((F55-$A2)^2)+((G55-$B2)^2)</f>
        <v>0.10424130995317368</v>
      </c>
      <c r="P56">
        <f>((H55-$A2)^2)+((I55-$B2)^2)</f>
        <v>0.16513474659942398</v>
      </c>
      <c r="Q56">
        <f>((J55-$A2)^2)+((K55-$B2)^2)</f>
        <v>0.23731082239999993</v>
      </c>
    </row>
    <row r="57" spans="1:17" x14ac:dyDescent="0.25">
      <c r="B57">
        <v>0.39104000000000005</v>
      </c>
      <c r="C57">
        <v>0.66799999999999993</v>
      </c>
      <c r="D57" s="1">
        <f>(1-$D$2)*D56+$D$2*A3</f>
        <v>0.40401075200000014</v>
      </c>
      <c r="E57" s="1">
        <f>(1-$D$2)*E56+$D$2*B3</f>
        <v>0.60422067200000007</v>
      </c>
      <c r="F57" s="3">
        <f>(1-$D$2)*F56+$D$2*A3</f>
        <v>0.32076680192000007</v>
      </c>
      <c r="G57" s="3">
        <f>(1-$D$2)*G56+$D$2*B3</f>
        <v>0.40859223040000003</v>
      </c>
      <c r="H57" s="1">
        <f>(1-$D$2)*H56+$D$2*A3</f>
        <v>0.3241397760000001</v>
      </c>
      <c r="I57" s="1">
        <f>(1-$D$2)*I56+$D$2*B3</f>
        <v>0.339740928</v>
      </c>
      <c r="J57">
        <v>0.55568000000000006</v>
      </c>
      <c r="K57">
        <v>0.23840000000000003</v>
      </c>
      <c r="M57">
        <f>((B56-$A3)^2)+((C56-$B3)^2)</f>
        <v>3.6512281599999988E-2</v>
      </c>
      <c r="N57" s="1">
        <f>((D56-$A3)^2)+((E56-$B3)^2)</f>
        <v>3.3875289068339275E-2</v>
      </c>
      <c r="O57" s="3">
        <f>((F56-$A3)^2)+((G56-$B3)^2)</f>
        <v>1.3729125633173744E-2</v>
      </c>
      <c r="P57" s="1">
        <f>((H56-$A3)^2)+((I56-$B3)^2)</f>
        <v>4.104015459942402E-2</v>
      </c>
      <c r="Q57">
        <f>((J56-$A3)^2)+((K56-$B3)^2)</f>
        <v>0.1338068224</v>
      </c>
    </row>
    <row r="58" spans="1:17" x14ac:dyDescent="0.25">
      <c r="B58">
        <v>0.39104000000000005</v>
      </c>
      <c r="C58">
        <v>0.66799999999999993</v>
      </c>
      <c r="D58">
        <v>0.40401075200000014</v>
      </c>
      <c r="E58">
        <v>0.60422067200000007</v>
      </c>
      <c r="F58">
        <v>0.32076680192000007</v>
      </c>
      <c r="G58">
        <v>0.40859223040000003</v>
      </c>
      <c r="H58" s="1">
        <f>(1-$D$2)*H57+$D$2*A4</f>
        <v>0.35931182080000013</v>
      </c>
      <c r="I58" s="1">
        <f>(1-$D$2)*I57+$D$2*B4</f>
        <v>0.31179274239999999</v>
      </c>
      <c r="J58" s="3">
        <f>(1-$D$2)*J57+$D$2*A4</f>
        <v>0.54454400000000003</v>
      </c>
      <c r="K58" s="3">
        <f>(1-$D$2)*K57+$D$2*B4</f>
        <v>0.23072000000000004</v>
      </c>
      <c r="M58">
        <f>((B57-$A4)^2)+((C57-$B4)^2)</f>
        <v>0.23089628159999989</v>
      </c>
      <c r="N58">
        <f>((D57-$A4)^2)+((E57-$B4)^2)</f>
        <v>0.1726082874037371</v>
      </c>
      <c r="O58">
        <f>((F57-$A4)^2)+((G57-$B4)^2)</f>
        <v>7.5635257877231188E-2</v>
      </c>
      <c r="P58" s="1">
        <f>((H57-$A4)^2)+((I57-$B4)^2)</f>
        <v>5.0454345343631322E-2</v>
      </c>
      <c r="Q58" s="3">
        <f>((J57-$A4)^2)+((K57-$B4)^2)</f>
        <v>4.574822400000008E-3</v>
      </c>
    </row>
    <row r="59" spans="1:17" x14ac:dyDescent="0.25">
      <c r="B59" s="1">
        <f>(1-$D$2)*B58+$D$2*A5</f>
        <v>0.43283200000000005</v>
      </c>
      <c r="C59" s="1">
        <f>(1-$D$2)*C58+$D$2*B5</f>
        <v>0.63439999999999996</v>
      </c>
      <c r="D59" s="3">
        <f>(1-$D$2)*D58+$D$2*A5</f>
        <v>0.44320860160000014</v>
      </c>
      <c r="E59" s="3">
        <f>(1-$D$2)*E58+$D$2*B5</f>
        <v>0.58337653760000008</v>
      </c>
      <c r="F59" s="1">
        <f>(1-$D$2)*F58+$D$2*A5</f>
        <v>0.37661344153600007</v>
      </c>
      <c r="G59" s="1">
        <f>(1-$D$2)*G58+$D$2*B5</f>
        <v>0.42687378432</v>
      </c>
      <c r="H59">
        <v>0.35931182080000013</v>
      </c>
      <c r="I59">
        <v>0.31179274239999999</v>
      </c>
      <c r="J59">
        <v>0.54454400000000003</v>
      </c>
      <c r="K59">
        <v>0.23072000000000004</v>
      </c>
      <c r="M59" s="1">
        <f>((B58-$A5)^2)+((C58-$B5)^2)</f>
        <v>7.1888281599999937E-2</v>
      </c>
      <c r="N59" s="3">
        <f>((D58-$A5)^2)+((E58-$B5)^2)</f>
        <v>4.9273733803737042E-2</v>
      </c>
      <c r="O59" s="1">
        <f>((F58-$A5)^2)+((G58-$B5)^2)</f>
        <v>8.6326559253231142E-2</v>
      </c>
      <c r="P59">
        <f>((H58-$A5)^2)+((I58-$B5)^2)</f>
        <v>9.3352771419923999E-2</v>
      </c>
      <c r="Q59">
        <f>((J58-$A5)^2)+((K58-$B5)^2)</f>
        <v>7.5587086335999976E-2</v>
      </c>
    </row>
    <row r="60" spans="1:17" x14ac:dyDescent="0.25">
      <c r="B60">
        <v>0.43283200000000005</v>
      </c>
      <c r="C60">
        <v>0.63439999999999996</v>
      </c>
      <c r="D60">
        <v>0.44320860160000014</v>
      </c>
      <c r="E60">
        <v>0.58337653760000008</v>
      </c>
      <c r="F60" s="1">
        <f>(1-$D$2)*F59+$D$2*A6</f>
        <v>0.32129075322880007</v>
      </c>
      <c r="G60" s="1">
        <f>(1-$D$2)*G59+$D$2*B6</f>
        <v>0.38149902745600006</v>
      </c>
      <c r="H60" s="3">
        <f>(1-$D$2)*H59+$D$2*A6</f>
        <v>0.30744945664000012</v>
      </c>
      <c r="I60" s="3">
        <f>(1-$D$2)*I59+$D$2*B6</f>
        <v>0.28943419392000003</v>
      </c>
      <c r="J60" s="1">
        <f>(1-$D$2)*J59+$D$2*A6</f>
        <v>0.45563520000000007</v>
      </c>
      <c r="K60" s="1">
        <f>(1-$D$2)*K59+$D$2*B6</f>
        <v>0.22457600000000005</v>
      </c>
      <c r="M60">
        <f>((B59-$A6)^2)+((C59-$B6)^2)</f>
        <v>0.29948050022399997</v>
      </c>
      <c r="N60">
        <f>((D59-$A6)^2)+((E59-$B6)^2)</f>
        <v>0.26476971379439185</v>
      </c>
      <c r="O60" s="1">
        <f>((F59-$A6)^2)+((G59-$B6)^2)</f>
        <v>0.12798671005006801</v>
      </c>
      <c r="P60" s="3">
        <f>((H59-$A6)^2)+((I59-$B6)^2)</f>
        <v>7.9740237659924135E-2</v>
      </c>
      <c r="Q60" s="1">
        <f>((J59-$A6)^2)+((K59-$B6)^2)</f>
        <v>0.19856308633600006</v>
      </c>
    </row>
    <row r="61" spans="1:17" x14ac:dyDescent="0.25">
      <c r="A61">
        <v>4</v>
      </c>
      <c r="B61" s="1">
        <f>(1-$D$2)*B60+$D$2*A2</f>
        <v>0.42626560000000008</v>
      </c>
      <c r="C61" s="1">
        <f>(1-$D$2)*C60+$D$2*B2</f>
        <v>0.64751999999999998</v>
      </c>
      <c r="D61" s="3">
        <f>(1-$D$2)*D60+$D$2*A2</f>
        <v>0.43456688128000015</v>
      </c>
      <c r="E61" s="3">
        <f>(1-$D$2)*E60+$D$2*B2</f>
        <v>0.6067012300800001</v>
      </c>
      <c r="F61" s="1">
        <f>(1-$D$2)*F60+$D$2*A2</f>
        <v>0.33703260258304008</v>
      </c>
      <c r="G61" s="1">
        <f>(1-$D$2)*G60+$D$2*B2</f>
        <v>0.44519922196480011</v>
      </c>
      <c r="H61">
        <v>0.30744945664000012</v>
      </c>
      <c r="I61">
        <v>0.28943419392000003</v>
      </c>
      <c r="J61">
        <v>0.45563520000000007</v>
      </c>
      <c r="K61">
        <v>0.22457600000000005</v>
      </c>
      <c r="M61" s="1">
        <f>((B60-$A2)^2)+((C60-$B2)^2)</f>
        <v>5.3813002240000012E-3</v>
      </c>
      <c r="N61" s="3">
        <f>((D60-$A2)^2)+((E60-$B2)^2)</f>
        <v>1.5468015234391718E-2</v>
      </c>
      <c r="O61" s="1">
        <f>((F60-$A2)^2)+((G60-$B2)^2)</f>
        <v>0.10763801503876343</v>
      </c>
      <c r="P61">
        <f>((H60-$A2)^2)+((I60-$B2)^2)</f>
        <v>0.17712988419835132</v>
      </c>
      <c r="Q61">
        <f>((J60-$A2)^2)+((K60-$B2)^2)</f>
        <v>0.2291232552550399</v>
      </c>
    </row>
    <row r="62" spans="1:17" x14ac:dyDescent="0.25">
      <c r="B62">
        <v>0.42626560000000008</v>
      </c>
      <c r="C62">
        <v>0.64751999999999998</v>
      </c>
      <c r="D62" s="1">
        <f>(1-$D$2)*D61+$D$2*A3</f>
        <v>0.40765350502400016</v>
      </c>
      <c r="E62" s="1">
        <f>(1-$D$2)*E61+$D$2*B3</f>
        <v>0.58536098406400006</v>
      </c>
      <c r="F62" s="3">
        <f>(1-$D$2)*F61+$D$2*A3</f>
        <v>0.32962608206643207</v>
      </c>
      <c r="G62" s="3">
        <f>(1-$D$2)*G61+$D$2*B3</f>
        <v>0.45615937757184011</v>
      </c>
      <c r="H62" s="1">
        <f>(1-$D$2)*H61+$D$2*A3</f>
        <v>0.30595956531200008</v>
      </c>
      <c r="I62" s="1">
        <f>(1-$D$2)*I61+$D$2*B3</f>
        <v>0.33154735513600003</v>
      </c>
      <c r="J62">
        <v>0.45563520000000007</v>
      </c>
      <c r="K62">
        <v>0.22457600000000005</v>
      </c>
      <c r="M62">
        <f>((B61-$A3)^2)+((C61-$B3)^2)</f>
        <v>3.7705152143360017E-2</v>
      </c>
      <c r="N62" s="1">
        <f>((D61-$A3)^2)+((E61-$B3)^2)</f>
        <v>2.9493398038010776E-2</v>
      </c>
      <c r="O62" s="3">
        <f>((F61-$A3)^2)+((G61-$B3)^2)</f>
        <v>4.3745389273366344E-3</v>
      </c>
      <c r="P62" s="1">
        <f>((H61-$A3)^2)+((I61-$B3)^2)</f>
        <v>4.4393453094351394E-2</v>
      </c>
      <c r="Q62">
        <f>((J61-$A3)^2)+((K61-$B3)^2)</f>
        <v>0.10008069525504</v>
      </c>
    </row>
    <row r="63" spans="1:17" x14ac:dyDescent="0.25">
      <c r="B63">
        <v>0.42626560000000008</v>
      </c>
      <c r="C63">
        <v>0.64751999999999998</v>
      </c>
      <c r="D63">
        <v>0.40765350502400016</v>
      </c>
      <c r="E63">
        <v>0.58536098406400006</v>
      </c>
      <c r="F63">
        <v>0.32962608206643207</v>
      </c>
      <c r="G63">
        <v>0.45615937757184011</v>
      </c>
      <c r="H63" s="1">
        <f>(1-$D$2)*H62+$D$2*A4</f>
        <v>0.34476765224960004</v>
      </c>
      <c r="I63" s="1">
        <f>(1-$D$2)*I62+$D$2*B4</f>
        <v>0.30523788410880004</v>
      </c>
      <c r="J63" s="3">
        <f>(1-$D$2)*J62+$D$2*A4</f>
        <v>0.46450816000000006</v>
      </c>
      <c r="K63" s="3">
        <f>(1-$D$2)*K62+$D$2*B4</f>
        <v>0.21966080000000007</v>
      </c>
      <c r="M63">
        <f>((B62-$A4)^2)+((C62-$B4)^2)</f>
        <v>0.20571091214335999</v>
      </c>
      <c r="N63">
        <f>((D62-$A4)^2)+((E62-$B4)^2)</f>
        <v>0.15703096317312684</v>
      </c>
      <c r="O63">
        <f>((F62-$A4)^2)+((G62-$B4)^2)</f>
        <v>9.4644898630026675E-2</v>
      </c>
      <c r="P63" s="1">
        <f>((H62-$A4)^2)+((I62-$B4)^2)</f>
        <v>5.4956396937184876E-2</v>
      </c>
      <c r="Q63" s="3">
        <f>((J62-$A4)^2)+((K62-$B4)^2)</f>
        <v>2.5722152550399953E-3</v>
      </c>
    </row>
    <row r="64" spans="1:17" x14ac:dyDescent="0.25">
      <c r="B64" s="1">
        <f>(1-$D$2)*B63+$D$2*A5</f>
        <v>0.46101248000000006</v>
      </c>
      <c r="C64" s="1">
        <f>(1-$D$2)*C63+$D$2*B5</f>
        <v>0.61801600000000001</v>
      </c>
      <c r="D64" s="3">
        <f>(1-$D$2)*D63+$D$2*A5</f>
        <v>0.44612280401920013</v>
      </c>
      <c r="E64" s="3">
        <f>(1-$D$2)*E63+$D$2*B5</f>
        <v>0.56828878725120002</v>
      </c>
      <c r="F64" s="1">
        <f>(1-$D$2)*F63+$D$2*A5</f>
        <v>0.38370086565314565</v>
      </c>
      <c r="G64" s="1">
        <f>(1-$D$2)*G63+$D$2*B5</f>
        <v>0.46492750205747213</v>
      </c>
      <c r="H64">
        <v>0.34476765224960004</v>
      </c>
      <c r="I64">
        <v>0.30523788410880004</v>
      </c>
      <c r="J64">
        <v>0.46450816000000006</v>
      </c>
      <c r="K64">
        <v>0.21966080000000007</v>
      </c>
      <c r="M64" s="1">
        <f>((B63-$A5)^2)+((C63-$B5)^2)</f>
        <v>5.194579214335996E-2</v>
      </c>
      <c r="N64" s="3">
        <f>((D63-$A5)^2)+((E63-$B5)^2)</f>
        <v>4.4283671729926796E-2</v>
      </c>
      <c r="O64" s="1">
        <f>((F63-$A5)^2)+((G63-$B5)^2)</f>
        <v>7.5024055673636181E-2</v>
      </c>
      <c r="P64">
        <f>((H63-$A5)^2)+((I63-$B5)^2)</f>
        <v>0.1030758331245983</v>
      </c>
      <c r="Q64">
        <f>((J63-$A5)^2)+((K63-$B5)^2)</f>
        <v>9.6948105763225517E-2</v>
      </c>
    </row>
    <row r="65" spans="1:17" x14ac:dyDescent="0.25">
      <c r="B65">
        <v>0.46101248000000006</v>
      </c>
      <c r="C65">
        <v>0.61801600000000001</v>
      </c>
      <c r="D65">
        <v>0.44612280401920013</v>
      </c>
      <c r="E65">
        <v>0.56828878725120002</v>
      </c>
      <c r="F65" s="1">
        <f>(1-$D$2)*F64+$D$2*A6</f>
        <v>0.32696069252251658</v>
      </c>
      <c r="G65" s="1">
        <f>(1-$D$2)*G64+$D$2*B6</f>
        <v>0.41194200164597772</v>
      </c>
      <c r="H65" s="3">
        <f>(1-$D$2)*H64+$D$2*A6</f>
        <v>0.29581412179968009</v>
      </c>
      <c r="I65" s="3">
        <f>(1-$D$2)*I64+$D$2*B6</f>
        <v>0.28419030728704009</v>
      </c>
      <c r="J65" s="1">
        <f>(1-$D$2)*J64+$D$2*A6</f>
        <v>0.39160652800000006</v>
      </c>
      <c r="K65" s="1">
        <f>(1-$D$2)*K64+$D$2*B6</f>
        <v>0.21572864000000008</v>
      </c>
      <c r="M65">
        <f>((B64-$A6)^2)+((C64-$B6)^2)</f>
        <v>0.30506738697175045</v>
      </c>
      <c r="N65">
        <f>((D64-$A6)^2)+((E64-$B6)^2)</f>
        <v>0.25543762627707328</v>
      </c>
      <c r="O65" s="1">
        <f>((F64-$A6)^2)+((G64-$B6)^2)</f>
        <v>0.15067276251875611</v>
      </c>
      <c r="P65" s="3">
        <f>((H64-$A6)^2)+((I64-$B6)^2)</f>
        <v>7.0986215839478353E-2</v>
      </c>
      <c r="Q65" s="1">
        <f>((J64-$A6)^2)+((K64-$B6)^2)</f>
        <v>0.13325274576322568</v>
      </c>
    </row>
    <row r="66" spans="1:17" x14ac:dyDescent="0.25">
      <c r="A66">
        <v>5</v>
      </c>
      <c r="B66" s="3">
        <f>(1-$D$2)*B65+$D$2*A2</f>
        <v>0.44880998400000011</v>
      </c>
      <c r="C66" s="3">
        <f>(1-$D$2)*C65+$D$2*B2</f>
        <v>0.6344128</v>
      </c>
      <c r="D66" s="1">
        <f>(1-$D$2)*D65+$D$2*A2</f>
        <v>0.43689824321536014</v>
      </c>
      <c r="E66" s="1">
        <f>(1-$D$2)*E65+$D$2*B2</f>
        <v>0.59463102980096005</v>
      </c>
      <c r="F66">
        <v>0.32696069252251658</v>
      </c>
      <c r="G66">
        <v>0.41194200164597772</v>
      </c>
      <c r="H66">
        <v>0.29581412179968009</v>
      </c>
      <c r="I66">
        <v>0.28419030728704009</v>
      </c>
      <c r="J66">
        <v>0.39160652800000006</v>
      </c>
      <c r="K66">
        <v>0.21572864000000008</v>
      </c>
      <c r="M66" s="3">
        <f>((B65-$A2)^2)+((C65-$B2)^2)</f>
        <v>1.0443898971750395E-2</v>
      </c>
      <c r="N66" s="1">
        <f>((D65-$A2)^2)+((E65-$B2)^2)</f>
        <v>1.947515661435318E-2</v>
      </c>
      <c r="O66">
        <f>((F65-$A2)^2)+((G65-$B2)^2)</f>
        <v>8.8312150852516244E-2</v>
      </c>
      <c r="P66">
        <f>((H65-$A2)^2)+((I65-$B2)^2)</f>
        <v>0.18375239777041799</v>
      </c>
      <c r="Q66">
        <f>((J65-$A2)^2)+((K65-$B2)^2)</f>
        <v>0.23458920048846427</v>
      </c>
    </row>
    <row r="67" spans="1:17" x14ac:dyDescent="0.25">
      <c r="B67">
        <v>0.44880998400000011</v>
      </c>
      <c r="C67">
        <v>0.6344128</v>
      </c>
      <c r="D67" s="1">
        <f>(1-$D$2)*D66+$D$2*A3</f>
        <v>0.40951859457228812</v>
      </c>
      <c r="E67" s="1">
        <f>(1-$D$2)*E66+$D$2*B3</f>
        <v>0.57570482384076804</v>
      </c>
      <c r="F67" s="3">
        <f>(1-$D$2)*F66+$D$2*A3</f>
        <v>0.32156855401801326</v>
      </c>
      <c r="G67" s="3">
        <f>(1-$D$2)*G66+$D$2*B3</f>
        <v>0.42955360131678222</v>
      </c>
      <c r="H67" s="1">
        <f>(1-$D$2)*H66+$D$2*A3</f>
        <v>0.29665129743974405</v>
      </c>
      <c r="I67" s="1">
        <f>(1-$D$2)*I66+$D$2*B3</f>
        <v>0.32735224582963207</v>
      </c>
      <c r="J67">
        <v>0.39160652800000006</v>
      </c>
      <c r="K67">
        <v>0.21572864000000008</v>
      </c>
      <c r="M67">
        <f>((B66-$A3)^2)+((C66-$B3)^2)</f>
        <v>4.0211212141920291E-2</v>
      </c>
      <c r="N67" s="1">
        <f>((D66-$A3)^2)+((E66-$B3)^2)</f>
        <v>2.769616079664209E-2</v>
      </c>
      <c r="O67" s="3">
        <f>((F66-$A3)^2)+((G66-$B3)^2)</f>
        <v>8.4810900154106729E-3</v>
      </c>
      <c r="P67" s="1">
        <f>((H66-$A3)^2)+((I66-$B3)^2)</f>
        <v>4.6591345045170089E-2</v>
      </c>
      <c r="Q67">
        <f>((J66-$A3)^2)+((K66-$B3)^2)</f>
        <v>8.9201962088464343E-2</v>
      </c>
    </row>
    <row r="68" spans="1:17" x14ac:dyDescent="0.25">
      <c r="B68">
        <v>0.44880998400000011</v>
      </c>
      <c r="C68">
        <v>0.6344128</v>
      </c>
      <c r="D68">
        <v>0.40951859457228812</v>
      </c>
      <c r="E68">
        <v>0.57570482384076804</v>
      </c>
      <c r="F68">
        <v>0.32156855401801326</v>
      </c>
      <c r="G68">
        <v>0.42955360131678222</v>
      </c>
      <c r="H68" s="1">
        <f>(1-$D$2)*H67+$D$2*A4</f>
        <v>0.33732103795179524</v>
      </c>
      <c r="I68" s="1">
        <f>(1-$D$2)*I67+$D$2*B4</f>
        <v>0.30188179666370563</v>
      </c>
      <c r="J68" s="3">
        <f>(1-$D$2)*J67+$D$2*A4</f>
        <v>0.4132852224000001</v>
      </c>
      <c r="K68" s="3">
        <f>(1-$D$2)*K67+$D$2*B4</f>
        <v>0.2125829120000001</v>
      </c>
      <c r="M68">
        <f>((B67-$A4)^2)+((C67-$B4)^2)</f>
        <v>0.19133489854192023</v>
      </c>
      <c r="N68">
        <f>((D67-$A4)^2)+((E67-$B4)^2)</f>
        <v>0.14934099938539652</v>
      </c>
      <c r="O68">
        <f>((F67-$A4)^2)+((G67-$B4)^2)</f>
        <v>8.4532636792726851E-2</v>
      </c>
      <c r="P68" s="1">
        <f>((H67-$A4)^2)+((I67-$B4)^2)</f>
        <v>5.7569289350790476E-2</v>
      </c>
      <c r="Q68" s="3">
        <f>((J67-$A4)^2)+((K67-$B4)^2)</f>
        <v>1.1996534888464371E-2</v>
      </c>
    </row>
    <row r="69" spans="1:17" x14ac:dyDescent="0.25">
      <c r="B69" s="3">
        <f>(1-$D$2)*B68+$D$2*A5</f>
        <v>0.47904798720000008</v>
      </c>
      <c r="C69" s="3">
        <f>(1-$D$2)*C68+$D$2*B5</f>
        <v>0.60753024</v>
      </c>
      <c r="D69" s="1">
        <f>(1-$D$2)*D68+$D$2*A5</f>
        <v>0.44761487565783054</v>
      </c>
      <c r="E69" s="1">
        <f>(1-$D$2)*E68+$D$2*B5</f>
        <v>0.56056385907261441</v>
      </c>
      <c r="F69">
        <v>0.32156855401801326</v>
      </c>
      <c r="G69">
        <v>0.42955360131678222</v>
      </c>
      <c r="H69">
        <v>0.33732103795179524</v>
      </c>
      <c r="I69">
        <v>0.30188179666370563</v>
      </c>
      <c r="J69">
        <v>0.4132852224000001</v>
      </c>
      <c r="K69">
        <v>0.2125829120000001</v>
      </c>
      <c r="M69" s="3">
        <f>((B68-$A5)^2)+((C68-$B5)^2)</f>
        <v>4.0925221741920217E-2</v>
      </c>
      <c r="N69" s="1">
        <f>((D68-$A5)^2)+((E68-$B5)^2)</f>
        <v>4.2014386166478054E-2</v>
      </c>
      <c r="O69">
        <f>((F68-$A5)^2)+((G68-$B5)^2)</f>
        <v>8.2486765199054859E-2</v>
      </c>
      <c r="P69">
        <f>((H68-$A5)^2)+((I68-$B5)^2)</f>
        <v>0.10825105959592346</v>
      </c>
      <c r="Q69">
        <f>((J68-$A5)^2)+((K68-$B5)^2)</f>
        <v>0.11747099064861709</v>
      </c>
    </row>
    <row r="70" spans="1:17" x14ac:dyDescent="0.25">
      <c r="B70">
        <v>0.47904798720000008</v>
      </c>
      <c r="C70">
        <v>0.60753024</v>
      </c>
      <c r="D70">
        <v>0.44761487565783054</v>
      </c>
      <c r="E70">
        <v>0.56056385907261441</v>
      </c>
      <c r="F70" s="1">
        <f>(1-$D$2)*F69+$D$2*A6</f>
        <v>0.27725484321441063</v>
      </c>
      <c r="G70" s="1">
        <f>(1-$D$2)*G69+$D$2*B6</f>
        <v>0.38364288105342581</v>
      </c>
      <c r="H70" s="3">
        <f>(1-$D$2)*H69+$D$2*A6</f>
        <v>0.28985683036143622</v>
      </c>
      <c r="I70" s="3">
        <f>(1-$D$2)*I69+$D$2*B6</f>
        <v>0.28150543733096456</v>
      </c>
      <c r="J70" s="1">
        <f>(1-$D$2)*J69+$D$2*A6</f>
        <v>0.35062817792000012</v>
      </c>
      <c r="K70" s="1">
        <f>(1-$D$2)*K69+$D$2*B6</f>
        <v>0.2100663296000001</v>
      </c>
      <c r="M70">
        <f>((B69-$A6)^2)+((C69-$B6)^2)</f>
        <v>0.30975827311482906</v>
      </c>
      <c r="N70">
        <f>((D69-$A6)^2)+((E69-$B6)^2)</f>
        <v>0.25084239824794513</v>
      </c>
      <c r="O70" s="1">
        <f>((F69-$A6)^2)+((G69-$B6)^2)</f>
        <v>0.10178748000713744</v>
      </c>
      <c r="P70" s="3">
        <f>((H69-$A6)^2)+((I69-$B6)^2)</f>
        <v>6.6701175545942099E-2</v>
      </c>
      <c r="Q70" s="1">
        <f>((J69-$A6)^2)+((K69-$B6)^2)</f>
        <v>9.8305960248617277E-2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10" sqref="F10"/>
    </sheetView>
  </sheetViews>
  <sheetFormatPr defaultRowHeight="15" x14ac:dyDescent="0.25"/>
  <sheetData>
    <row r="1" spans="1:12" x14ac:dyDescent="0.25">
      <c r="A1" t="s">
        <v>0</v>
      </c>
      <c r="F1" t="s">
        <v>93</v>
      </c>
      <c r="H1" t="s">
        <v>1</v>
      </c>
    </row>
    <row r="2" spans="1:12" x14ac:dyDescent="0.25">
      <c r="A2">
        <v>1</v>
      </c>
      <c r="B2">
        <v>1</v>
      </c>
      <c r="C2">
        <v>0</v>
      </c>
      <c r="D2">
        <v>0</v>
      </c>
      <c r="F2">
        <v>2</v>
      </c>
      <c r="H2">
        <v>0.6</v>
      </c>
      <c r="I2">
        <f>H2*0.5</f>
        <v>0.3</v>
      </c>
      <c r="J2">
        <f>I2*0.5</f>
        <v>0.15</v>
      </c>
      <c r="K2">
        <f t="shared" ref="K2:L2" si="0">J2*0.5</f>
        <v>7.4999999999999997E-2</v>
      </c>
      <c r="L2">
        <f t="shared" si="0"/>
        <v>3.7499999999999999E-2</v>
      </c>
    </row>
    <row r="3" spans="1:12" x14ac:dyDescent="0.25">
      <c r="A3">
        <v>0</v>
      </c>
      <c r="B3">
        <v>0</v>
      </c>
      <c r="C3">
        <v>0</v>
      </c>
      <c r="D3">
        <v>1</v>
      </c>
    </row>
    <row r="4" spans="1:12" x14ac:dyDescent="0.25">
      <c r="A4">
        <v>1</v>
      </c>
      <c r="B4">
        <v>0</v>
      </c>
      <c r="C4">
        <v>0</v>
      </c>
      <c r="D4">
        <v>0</v>
      </c>
      <c r="F4" t="s">
        <v>95</v>
      </c>
      <c r="H4" t="s">
        <v>99</v>
      </c>
    </row>
    <row r="5" spans="1:12" x14ac:dyDescent="0.25">
      <c r="A5">
        <v>0</v>
      </c>
      <c r="B5">
        <v>0</v>
      </c>
      <c r="C5">
        <v>1</v>
      </c>
      <c r="D5">
        <v>1</v>
      </c>
      <c r="F5">
        <v>0</v>
      </c>
      <c r="H5">
        <v>0.5</v>
      </c>
    </row>
    <row r="7" spans="1:12" x14ac:dyDescent="0.25">
      <c r="A7" t="s">
        <v>94</v>
      </c>
    </row>
    <row r="8" spans="1:12" x14ac:dyDescent="0.25">
      <c r="A8" t="s">
        <v>10</v>
      </c>
      <c r="B8" t="s">
        <v>11</v>
      </c>
      <c r="C8" t="s">
        <v>12</v>
      </c>
      <c r="D8" t="s">
        <v>27</v>
      </c>
      <c r="E8" t="s">
        <v>28</v>
      </c>
      <c r="F8" t="s">
        <v>13</v>
      </c>
      <c r="G8" t="s">
        <v>14</v>
      </c>
      <c r="H8" t="s">
        <v>29</v>
      </c>
      <c r="I8" t="s">
        <v>30</v>
      </c>
      <c r="J8" t="s">
        <v>4</v>
      </c>
      <c r="K8" t="s">
        <v>5</v>
      </c>
      <c r="L8" t="s">
        <v>1</v>
      </c>
    </row>
    <row r="9" spans="1:12" x14ac:dyDescent="0.25">
      <c r="B9">
        <v>0.2</v>
      </c>
      <c r="C9">
        <v>0.6</v>
      </c>
      <c r="D9">
        <v>0.5</v>
      </c>
      <c r="E9">
        <v>0.9</v>
      </c>
      <c r="F9">
        <v>0.8</v>
      </c>
      <c r="G9">
        <v>0.4</v>
      </c>
      <c r="H9">
        <v>0.7</v>
      </c>
      <c r="I9">
        <v>0.3</v>
      </c>
    </row>
    <row r="10" spans="1:12" x14ac:dyDescent="0.25">
      <c r="A10">
        <v>1</v>
      </c>
      <c r="B10">
        <f t="shared" ref="B10:E13" si="1">IF($J10&gt;$K10, B9, B9+$L$10*(A2-B9))</f>
        <v>0.2</v>
      </c>
      <c r="C10">
        <f t="shared" si="1"/>
        <v>0.6</v>
      </c>
      <c r="D10">
        <f>IF($J10&gt;$K10, D9, D9+$L$10*(C2-D9))</f>
        <v>0.5</v>
      </c>
      <c r="E10">
        <f>IF($J10&gt;$K10, E9, E9+$L$10*(D2-E9))</f>
        <v>0.9</v>
      </c>
      <c r="F10" s="1">
        <f>IF($J10&lt;$K10, F9, F9+$L$10*(A2-F9))</f>
        <v>0.92</v>
      </c>
      <c r="G10" s="1">
        <f t="shared" ref="F10:I13" si="2">IF($J10&lt;$K10, G9, G9+$L$10*(B2-G9))</f>
        <v>0.76</v>
      </c>
      <c r="H10" s="1">
        <f t="shared" si="2"/>
        <v>0.27999999999999997</v>
      </c>
      <c r="I10" s="1">
        <f t="shared" si="2"/>
        <v>0.12</v>
      </c>
      <c r="J10">
        <f>POWER(B9-A2, 2)+POWER(C9-B2, 2)+POWER(D9-C2, 2)+POWER(E9-D2, 2)</f>
        <v>1.8600000000000003</v>
      </c>
      <c r="K10" s="1">
        <f>(F9-A2)^2+(G9-B2)^2+(H9-C2)^2+(I9-D2)^2</f>
        <v>0.97999999999999987</v>
      </c>
      <c r="L10">
        <v>0.6</v>
      </c>
    </row>
    <row r="11" spans="1:12" x14ac:dyDescent="0.25">
      <c r="B11" s="1">
        <f t="shared" si="1"/>
        <v>8.0000000000000016E-2</v>
      </c>
      <c r="C11" s="1">
        <f t="shared" si="1"/>
        <v>0.24</v>
      </c>
      <c r="D11" s="1">
        <f t="shared" si="1"/>
        <v>0.2</v>
      </c>
      <c r="E11" s="1">
        <f t="shared" si="1"/>
        <v>0.96</v>
      </c>
      <c r="F11">
        <f t="shared" si="2"/>
        <v>0.92</v>
      </c>
      <c r="G11">
        <f t="shared" si="2"/>
        <v>0.76</v>
      </c>
      <c r="H11">
        <f t="shared" si="2"/>
        <v>0.27999999999999997</v>
      </c>
      <c r="I11">
        <f t="shared" si="2"/>
        <v>0.12</v>
      </c>
      <c r="J11" s="1">
        <f>POWER(B10-A3, 2)+POWER(C10-B3, 2)+POWER(D10-C3, 2)+POWER(E10-D3, 2)</f>
        <v>0.66</v>
      </c>
      <c r="K11">
        <f>(F10-A3)^2+(G10-B3)^2+(H10-C3)^2+(I10-D3)^2</f>
        <v>2.2767999999999997</v>
      </c>
    </row>
    <row r="12" spans="1:12" x14ac:dyDescent="0.25">
      <c r="B12">
        <f t="shared" si="1"/>
        <v>8.0000000000000016E-2</v>
      </c>
      <c r="C12">
        <f t="shared" si="1"/>
        <v>0.24</v>
      </c>
      <c r="D12">
        <f t="shared" si="1"/>
        <v>0.2</v>
      </c>
      <c r="E12">
        <f t="shared" si="1"/>
        <v>0.96</v>
      </c>
      <c r="F12" s="1">
        <f t="shared" si="2"/>
        <v>0.96799999999999997</v>
      </c>
      <c r="G12" s="1">
        <f t="shared" si="2"/>
        <v>0.30400000000000005</v>
      </c>
      <c r="H12" s="1">
        <f t="shared" si="2"/>
        <v>0.11199999999999999</v>
      </c>
      <c r="I12" s="1">
        <f t="shared" si="2"/>
        <v>4.8000000000000001E-2</v>
      </c>
      <c r="J12">
        <f>POWER(B11-A4, 2)+POWER(C11-B4, 2)+POWER(D11-C4, 2)+POWER(E11-D4, 2)</f>
        <v>1.8655999999999997</v>
      </c>
      <c r="K12" s="1">
        <f>(F11-A4)^2+(G11-B4)^2+(H11-C4)^2+(I11-D4)^2</f>
        <v>0.67679999999999996</v>
      </c>
    </row>
    <row r="13" spans="1:12" x14ac:dyDescent="0.25">
      <c r="B13" s="1">
        <f t="shared" si="1"/>
        <v>3.2000000000000008E-2</v>
      </c>
      <c r="C13" s="1">
        <f t="shared" si="1"/>
        <v>9.6000000000000002E-2</v>
      </c>
      <c r="D13" s="1">
        <f t="shared" si="1"/>
        <v>0.67999999999999994</v>
      </c>
      <c r="E13" s="1">
        <f t="shared" si="1"/>
        <v>0.98399999999999999</v>
      </c>
      <c r="F13">
        <f t="shared" si="2"/>
        <v>0.96799999999999997</v>
      </c>
      <c r="G13">
        <f t="shared" si="2"/>
        <v>0.30400000000000005</v>
      </c>
      <c r="H13">
        <f t="shared" si="2"/>
        <v>0.11199999999999999</v>
      </c>
      <c r="I13">
        <f t="shared" si="2"/>
        <v>4.8000000000000001E-2</v>
      </c>
      <c r="J13" s="1">
        <f>POWER(B12-A5, 2)+POWER(C12-B5, 2)+POWER(D12-C5, 2)+POWER(E12-D5, 2)</f>
        <v>0.70560000000000023</v>
      </c>
      <c r="K13">
        <f>(F12-A5)^2+(G12-B5)^2+(H12-C5)^2+(I12-D5)^2</f>
        <v>2.724288</v>
      </c>
    </row>
    <row r="14" spans="1:12" x14ac:dyDescent="0.25">
      <c r="A14">
        <v>2</v>
      </c>
      <c r="B14">
        <f>IF($J14&gt;$K14, B13, B13+$L$14*(A2-B13))</f>
        <v>3.2000000000000008E-2</v>
      </c>
      <c r="C14">
        <f t="shared" ref="C14:E14" si="3">IF($J14&gt;$K14, C13, C13+$L$14*(B2-C13))</f>
        <v>9.6000000000000002E-2</v>
      </c>
      <c r="D14">
        <f t="shared" si="3"/>
        <v>0.67999999999999994</v>
      </c>
      <c r="E14">
        <f t="shared" si="3"/>
        <v>0.98399999999999999</v>
      </c>
      <c r="F14" s="1">
        <f>IF($J14&lt;$K14, F13, F13+$L$14*(A2-F13))</f>
        <v>0.97760000000000002</v>
      </c>
      <c r="G14" s="1">
        <f t="shared" ref="G14:I14" si="4">IF($J14&lt;$K14, G13, G13+$L$14*(B2-G13))</f>
        <v>0.51280000000000003</v>
      </c>
      <c r="H14" s="1">
        <f t="shared" si="4"/>
        <v>7.8399999999999997E-2</v>
      </c>
      <c r="I14" s="1">
        <f t="shared" si="4"/>
        <v>3.3600000000000005E-2</v>
      </c>
      <c r="J14">
        <f>POWER(B13-A2, 2)+POWER(C13-B2, 2)+POWER(D13-C2, 2)+POWER(E13-D2, 2)</f>
        <v>3.1848960000000002</v>
      </c>
      <c r="K14" s="1">
        <f>POWER(F13-A2, 2)+POWER(G13-B2, 2)+POWER(H13-C2, 2)+POWER(I13-D2, 2)</f>
        <v>0.50028799999999995</v>
      </c>
      <c r="L14">
        <f>0.5*L10</f>
        <v>0.3</v>
      </c>
    </row>
    <row r="15" spans="1:12" x14ac:dyDescent="0.25">
      <c r="B15" s="1">
        <f>IF($J15&gt;$K15, B14, B14+$L$14*(A3-B14))</f>
        <v>2.2400000000000003E-2</v>
      </c>
      <c r="C15" s="1">
        <f t="shared" ref="C15" si="5">IF($J15&gt;$K15, C14, C14+$L$14*(B3-C14))</f>
        <v>6.720000000000001E-2</v>
      </c>
      <c r="D15" s="1">
        <f t="shared" ref="D15" si="6">IF($J15&gt;$K15, D14, D14+$L$14*(C3-D14))</f>
        <v>0.47599999999999998</v>
      </c>
      <c r="E15" s="1">
        <f t="shared" ref="E15" si="7">IF($J15&gt;$K15, E14, E14+$L$14*(D3-E14))</f>
        <v>0.98880000000000001</v>
      </c>
      <c r="F15">
        <f>IF($J15&lt;$K15, F14, F14+$L$14*(A3-F14))</f>
        <v>0.97760000000000002</v>
      </c>
      <c r="G15">
        <f t="shared" ref="G15" si="8">IF($J15&lt;$K15, G14, G14+$L$14*(B3-G14))</f>
        <v>0.51280000000000003</v>
      </c>
      <c r="H15">
        <f t="shared" ref="H15" si="9">IF($J15&lt;$K15, H14, H14+$L$14*(C3-H14))</f>
        <v>7.8399999999999997E-2</v>
      </c>
      <c r="I15">
        <f>IF($J15&lt;$K15, I14, I14+$L$14*(D3-I14))</f>
        <v>3.3600000000000005E-2</v>
      </c>
      <c r="J15" s="1">
        <f>POWER(B14-A3, 2)+POWER(C14-B3, 2)+POWER(D14-C3, 2)+POWER(E14-D3, 2)</f>
        <v>0.47289599999999993</v>
      </c>
      <c r="K15">
        <f>POWER(F14-A3, 2)+POWER(G14-B3, 2)+POWER(H14-C3, 2)+POWER(I14-D3, 2)</f>
        <v>2.1587411200000002</v>
      </c>
    </row>
    <row r="16" spans="1:12" x14ac:dyDescent="0.25">
      <c r="B16">
        <f>IF($J16&gt;$K16, B15, B15+$L$14*(A4-B15))</f>
        <v>2.2400000000000003E-2</v>
      </c>
      <c r="C16">
        <f t="shared" ref="C16" si="10">IF($J16&gt;$K16, C15, C15+$L$14*(B4-C15))</f>
        <v>6.720000000000001E-2</v>
      </c>
      <c r="D16">
        <f t="shared" ref="D16" si="11">IF($J16&gt;$K16, D15, D15+$L$14*(C4-D15))</f>
        <v>0.47599999999999998</v>
      </c>
      <c r="E16">
        <f t="shared" ref="E16" si="12">IF($J16&gt;$K16, E15, E15+$L$14*(D4-E15))</f>
        <v>0.98880000000000001</v>
      </c>
      <c r="F16" s="1">
        <f>IF($J16&lt;$K16, F15, F15+$L$14*(A4-F15))</f>
        <v>0.98431999999999997</v>
      </c>
      <c r="G16" s="1">
        <f t="shared" ref="G16" si="13">IF($J16&lt;$K16, G15, G15+$L$14*(B4-G15))</f>
        <v>0.35896000000000006</v>
      </c>
      <c r="H16" s="1">
        <f t="shared" ref="H16" si="14">IF($J16&lt;$K16, H15, H15+$L$14*(C4-H15))</f>
        <v>5.4879999999999998E-2</v>
      </c>
      <c r="I16" s="1">
        <f>IF($J16&lt;$K16, I15, I15+$L$14*(D4-I15))</f>
        <v>2.3520000000000006E-2</v>
      </c>
      <c r="J16">
        <f>POWER(B15-A4, 2)+POWER(C15-B4, 2)+POWER(D15-C4, 2)+POWER(E15-D4, 2)</f>
        <v>2.1645190400000001</v>
      </c>
      <c r="K16" s="1">
        <f>POWER(F15-A4, 2)+POWER(G15-B4, 2)+POWER(H15-C4, 2)+POWER(I15-D4, 2)</f>
        <v>0.27074112000000011</v>
      </c>
    </row>
    <row r="17" spans="2:11" x14ac:dyDescent="0.25">
      <c r="B17" s="1">
        <f>IF($J17&gt;$K17, B16, B16+$L$14*(A5-B16))</f>
        <v>1.5680000000000003E-2</v>
      </c>
      <c r="C17" s="1">
        <f t="shared" ref="C17" si="15">IF($J17&gt;$K17, C16, C16+$L$14*(B5-C16))</f>
        <v>4.7040000000000012E-2</v>
      </c>
      <c r="D17" s="1">
        <f t="shared" ref="D17" si="16">IF($J17&gt;$K17, D16, D16+$L$14*(C5-D16))</f>
        <v>0.63319999999999999</v>
      </c>
      <c r="E17" s="1">
        <f t="shared" ref="E17" si="17">IF($J17&gt;$K17, E16, E16+$L$14*(D5-E16))</f>
        <v>0.99216000000000004</v>
      </c>
      <c r="F17">
        <f>IF($J17&lt;$K17, F16, F16+$L$14*(A5-F16))</f>
        <v>0.98431999999999997</v>
      </c>
      <c r="G17">
        <f t="shared" ref="G17" si="18">IF($J17&lt;$K17, G16, G16+$L$14*(B5-G16))</f>
        <v>0.35896000000000006</v>
      </c>
      <c r="H17">
        <f t="shared" ref="H17" si="19">IF($J17&lt;$K17, H16, H16+$L$14*(C5-H16))</f>
        <v>5.4879999999999998E-2</v>
      </c>
      <c r="I17">
        <f>IF($J17&lt;$K17, I16, I16+$L$14*(D5-I16))</f>
        <v>2.3520000000000006E-2</v>
      </c>
      <c r="J17" s="1">
        <f>POWER(B16-A5, 2)+POWER(C16-B5, 2)+POWER(D16-C5, 2)+POWER(E16-D5, 2)</f>
        <v>0.27971904000000003</v>
      </c>
      <c r="K17">
        <f>POWER(F16-A5, 2)+POWER(G16-B5, 2)+POWER(H16-C5, 2)+POWER(I16-D5, 2)</f>
        <v>2.9445031488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P8" sqref="P8"/>
    </sheetView>
  </sheetViews>
  <sheetFormatPr defaultRowHeight="15" x14ac:dyDescent="0.25"/>
  <sheetData>
    <row r="1" spans="1:17" x14ac:dyDescent="0.25">
      <c r="A1" t="s">
        <v>23</v>
      </c>
      <c r="B1">
        <v>1</v>
      </c>
      <c r="C1">
        <v>1</v>
      </c>
      <c r="D1">
        <v>0</v>
      </c>
      <c r="E1">
        <v>0</v>
      </c>
      <c r="G1">
        <v>1</v>
      </c>
    </row>
    <row r="2" spans="1:17" x14ac:dyDescent="0.25">
      <c r="A2" t="s">
        <v>24</v>
      </c>
      <c r="B2">
        <v>0</v>
      </c>
      <c r="C2">
        <v>0</v>
      </c>
      <c r="D2">
        <v>0</v>
      </c>
      <c r="E2">
        <v>1</v>
      </c>
      <c r="G2">
        <v>2</v>
      </c>
    </row>
    <row r="3" spans="1:17" x14ac:dyDescent="0.25">
      <c r="A3" t="s">
        <v>1</v>
      </c>
      <c r="B3">
        <v>0.1</v>
      </c>
      <c r="C3">
        <f>B3*0.2</f>
        <v>2.0000000000000004E-2</v>
      </c>
      <c r="D3">
        <f>C3*0.2</f>
        <v>4.000000000000001E-3</v>
      </c>
      <c r="E3">
        <f>D3*0.2</f>
        <v>8.0000000000000026E-4</v>
      </c>
      <c r="F3">
        <f>E3*0.2</f>
        <v>1.6000000000000007E-4</v>
      </c>
    </row>
    <row r="6" spans="1:17" x14ac:dyDescent="0.25">
      <c r="A6" t="s">
        <v>10</v>
      </c>
      <c r="B6" t="s">
        <v>3</v>
      </c>
      <c r="F6" t="s">
        <v>25</v>
      </c>
      <c r="G6" t="s">
        <v>4</v>
      </c>
      <c r="H6" t="s">
        <v>5</v>
      </c>
      <c r="I6" t="s">
        <v>26</v>
      </c>
      <c r="J6" t="s">
        <v>11</v>
      </c>
      <c r="K6" t="s">
        <v>12</v>
      </c>
      <c r="L6" t="s">
        <v>27</v>
      </c>
      <c r="M6" t="s">
        <v>28</v>
      </c>
      <c r="N6" t="s">
        <v>13</v>
      </c>
      <c r="O6" t="s">
        <v>14</v>
      </c>
      <c r="P6" t="s">
        <v>29</v>
      </c>
      <c r="Q6" t="s">
        <v>30</v>
      </c>
    </row>
    <row r="7" spans="1:17" x14ac:dyDescent="0.25"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1</v>
      </c>
      <c r="B8">
        <v>0</v>
      </c>
      <c r="C8">
        <v>0</v>
      </c>
      <c r="D8">
        <v>1</v>
      </c>
      <c r="E8">
        <v>1</v>
      </c>
      <c r="F8">
        <v>2</v>
      </c>
      <c r="G8">
        <f>SQRT(POWER($B$1-B8, 2)+POWER($C$1-C8, 2)+POWER($D$1-D8, 2)+POWER($E$1-E8, 2))</f>
        <v>2</v>
      </c>
      <c r="H8">
        <f>SQRT(POWER($B$2-B8, 2)+POWER($C$2-C8, 2)+POWER($D$2-D8, 2)+POWER($E$2-E8, 2))</f>
        <v>1</v>
      </c>
      <c r="I8">
        <f>IF((0-G8)&lt;(0-H8), 2, 1)</f>
        <v>2</v>
      </c>
      <c r="J8">
        <f t="shared" ref="J8:M10" si="0">IF($I8=2, J7, (IF($F8=$I8, J7+$B$3*(B8-J7), J7-$B$3*(B8-J7))))</f>
        <v>1</v>
      </c>
      <c r="K8">
        <f t="shared" si="0"/>
        <v>1</v>
      </c>
      <c r="L8">
        <f t="shared" si="0"/>
        <v>0</v>
      </c>
      <c r="M8">
        <f t="shared" si="0"/>
        <v>0</v>
      </c>
      <c r="N8">
        <f t="shared" ref="N8:Q10" si="1">IF($I8=1, N7, (IF($F8=$I8, N7+$B$3*(B8-N7), N7-$B$3*(B8-N7))))</f>
        <v>0</v>
      </c>
      <c r="O8">
        <f t="shared" si="1"/>
        <v>0</v>
      </c>
      <c r="P8">
        <f t="shared" si="1"/>
        <v>0.1</v>
      </c>
      <c r="Q8">
        <f t="shared" si="1"/>
        <v>1</v>
      </c>
    </row>
    <row r="9" spans="1:17" x14ac:dyDescent="0.25">
      <c r="B9">
        <v>1</v>
      </c>
      <c r="C9">
        <v>0</v>
      </c>
      <c r="D9">
        <v>0</v>
      </c>
      <c r="E9">
        <v>0</v>
      </c>
      <c r="F9">
        <v>1</v>
      </c>
      <c r="G9">
        <f t="shared" ref="G9:G10" si="2">SQRT(POWER($B$1-B9, 2)+POWER($C$1-C9, 2)+POWER($D$1-D9, 2)+POWER($E$1-E9, 2))</f>
        <v>1</v>
      </c>
      <c r="H9">
        <f>SQRT(POWER($B$2-B9, 2)+POWER($C$2-C9, 2)+POWER($D$2-D9, 2)+POWER($E$2-E9, 2))</f>
        <v>1.4142135623730951</v>
      </c>
      <c r="I9">
        <f t="shared" ref="I9:I10" si="3">IF((0-G9)&lt;(0-H9), 2, 1)</f>
        <v>1</v>
      </c>
      <c r="J9">
        <f t="shared" si="0"/>
        <v>1</v>
      </c>
      <c r="K9">
        <f t="shared" si="0"/>
        <v>0.9</v>
      </c>
      <c r="L9">
        <f t="shared" si="0"/>
        <v>0</v>
      </c>
      <c r="M9">
        <f t="shared" si="0"/>
        <v>0</v>
      </c>
      <c r="N9">
        <f t="shared" si="1"/>
        <v>0</v>
      </c>
      <c r="O9">
        <f t="shared" si="1"/>
        <v>0</v>
      </c>
      <c r="P9">
        <f t="shared" si="1"/>
        <v>0.1</v>
      </c>
      <c r="Q9">
        <f t="shared" si="1"/>
        <v>1</v>
      </c>
    </row>
    <row r="10" spans="1:17" x14ac:dyDescent="0.25">
      <c r="B10">
        <v>0</v>
      </c>
      <c r="C10">
        <v>1</v>
      </c>
      <c r="D10">
        <v>1</v>
      </c>
      <c r="E10">
        <v>0</v>
      </c>
      <c r="F10">
        <v>2</v>
      </c>
      <c r="G10">
        <f t="shared" si="2"/>
        <v>1.4142135623730951</v>
      </c>
      <c r="H10">
        <f t="shared" ref="H10" si="4">SQRT(POWER($B$2-B10, 2)+POWER($C$2-C10, 2)+POWER($D$2-D10, 2)+POWER($E$2-E10, 2))</f>
        <v>1.7320508075688772</v>
      </c>
      <c r="I10">
        <f t="shared" si="3"/>
        <v>1</v>
      </c>
      <c r="J10">
        <f>IF($I10=2, J9, (IF($F10=$I10, J9+$B$3*(B10-J9), J9-$B$3*(B10-J9))))</f>
        <v>1.1000000000000001</v>
      </c>
      <c r="K10">
        <f t="shared" si="0"/>
        <v>0.89</v>
      </c>
      <c r="L10">
        <f t="shared" si="0"/>
        <v>-0.1</v>
      </c>
      <c r="M10">
        <f t="shared" si="0"/>
        <v>0</v>
      </c>
      <c r="N10">
        <f t="shared" si="1"/>
        <v>0</v>
      </c>
      <c r="O10">
        <f t="shared" si="1"/>
        <v>0</v>
      </c>
      <c r="P10">
        <f t="shared" si="1"/>
        <v>0.1</v>
      </c>
      <c r="Q10">
        <f t="shared" si="1"/>
        <v>1</v>
      </c>
    </row>
    <row r="11" spans="1:17" x14ac:dyDescent="0.25">
      <c r="A11">
        <v>2</v>
      </c>
      <c r="B11">
        <v>0</v>
      </c>
      <c r="C11">
        <v>0</v>
      </c>
      <c r="D11">
        <v>1</v>
      </c>
      <c r="E11">
        <v>1</v>
      </c>
      <c r="F11">
        <v>2</v>
      </c>
      <c r="G11">
        <f>SQRT((POWER($J$10-B11,2))+(POWER($K$10-C11, 2))+(POWER($L$10-D11, 2))+(POWER($M$10-E11, 2)))</f>
        <v>2.0523401277566058</v>
      </c>
      <c r="H11">
        <f>SQRT((POWER($N$10-B11,2))+(POWER($O$10-C11, 2))+(POWER($P$10-D11, 2))+(POWER($Q$10-E11, 2)))</f>
        <v>0.9</v>
      </c>
      <c r="I11">
        <f t="shared" ref="I11" si="5">IF((0-G11)&lt;(0-H11), 2, 1)</f>
        <v>2</v>
      </c>
      <c r="J11">
        <f>IF($I11=2, J10, (IF($F11=$I11, J10+$C$3*(B11-J10), J10-$C$3*(B11-J10))))</f>
        <v>1.1000000000000001</v>
      </c>
      <c r="K11">
        <f t="shared" ref="J11:M13" si="6">IF($I11=2, K10, (IF($F11=$I11, K10+$C$3*(C11-K10), K10-$C$3*(C11-K10))))</f>
        <v>0.89</v>
      </c>
      <c r="L11">
        <f t="shared" si="6"/>
        <v>-0.1</v>
      </c>
      <c r="M11">
        <f t="shared" si="6"/>
        <v>0</v>
      </c>
      <c r="N11">
        <f t="shared" ref="N11:Q13" si="7">IF($I11=1, N10, (IF($F11=$I11, N10+$C$3*(B11-N10), N10-$C$3*(B11-N10))))</f>
        <v>0</v>
      </c>
      <c r="O11">
        <f t="shared" si="7"/>
        <v>0</v>
      </c>
      <c r="P11">
        <f t="shared" si="7"/>
        <v>0.11800000000000001</v>
      </c>
      <c r="Q11">
        <f t="shared" si="7"/>
        <v>1</v>
      </c>
    </row>
    <row r="12" spans="1:17" x14ac:dyDescent="0.25">
      <c r="B12">
        <v>1</v>
      </c>
      <c r="C12">
        <v>0</v>
      </c>
      <c r="D12">
        <v>0</v>
      </c>
      <c r="E12">
        <v>0</v>
      </c>
      <c r="F12">
        <v>1</v>
      </c>
      <c r="G12">
        <f>SQRT((POWER($J$10-B12,2))+(POWER($K$10-C12, 2))+(POWER($L$10-D12, 2))+(POWER($M$10-E12, 2)))</f>
        <v>0.90116591147246583</v>
      </c>
      <c r="H12">
        <f>SQRT((POWER($N$10-B12,2))+(POWER($O$10-C12, 2))+(POWER($P$10-D12, 2))+(POWER($Q$10-E12, 2)))</f>
        <v>1.4177446878757824</v>
      </c>
      <c r="I12">
        <f t="shared" ref="I12:I14" si="8">IF((0-G12)&lt;(0-H12), 2, 1)</f>
        <v>1</v>
      </c>
      <c r="J12">
        <f t="shared" si="6"/>
        <v>1.0980000000000001</v>
      </c>
      <c r="K12">
        <f t="shared" si="6"/>
        <v>0.87219999999999998</v>
      </c>
      <c r="L12">
        <f t="shared" si="6"/>
        <v>-9.8000000000000004E-2</v>
      </c>
      <c r="M12">
        <f t="shared" si="6"/>
        <v>0</v>
      </c>
      <c r="N12">
        <f t="shared" si="7"/>
        <v>0</v>
      </c>
      <c r="O12">
        <f t="shared" si="7"/>
        <v>0</v>
      </c>
      <c r="P12">
        <f t="shared" si="7"/>
        <v>0.11800000000000001</v>
      </c>
      <c r="Q12">
        <f t="shared" si="7"/>
        <v>1</v>
      </c>
    </row>
    <row r="13" spans="1:17" x14ac:dyDescent="0.25">
      <c r="B13">
        <v>0</v>
      </c>
      <c r="C13">
        <v>1</v>
      </c>
      <c r="D13">
        <v>1</v>
      </c>
      <c r="E13">
        <v>0</v>
      </c>
      <c r="F13">
        <v>2</v>
      </c>
      <c r="G13">
        <f>SQRT((POWER($J$10-B13,2))+(POWER($K$10-C13, 2))+(POWER($L$10-D13, 2))+(POWER($M$10-E13, 2)))</f>
        <v>1.5595191566633608</v>
      </c>
      <c r="H13">
        <f>SQRT((POWER($N$10-B13,2))+(POWER($O$10-C13, 2))+(POWER($P$10-D13, 2))+(POWER($Q$10-E13, 2)))</f>
        <v>1.6763054614240209</v>
      </c>
      <c r="I13">
        <f t="shared" si="8"/>
        <v>1</v>
      </c>
      <c r="J13">
        <f t="shared" si="6"/>
        <v>1.1199600000000001</v>
      </c>
      <c r="K13">
        <f t="shared" si="6"/>
        <v>0.86964399999999997</v>
      </c>
      <c r="L13">
        <f t="shared" si="6"/>
        <v>-0.11996000000000001</v>
      </c>
      <c r="M13">
        <f t="shared" si="6"/>
        <v>0</v>
      </c>
      <c r="N13">
        <f t="shared" si="7"/>
        <v>0</v>
      </c>
      <c r="O13">
        <f t="shared" si="7"/>
        <v>0</v>
      </c>
      <c r="P13">
        <f t="shared" si="7"/>
        <v>0.11800000000000001</v>
      </c>
      <c r="Q13">
        <f t="shared" si="7"/>
        <v>1</v>
      </c>
    </row>
    <row r="14" spans="1:17" x14ac:dyDescent="0.25">
      <c r="A14">
        <v>3</v>
      </c>
      <c r="B14">
        <v>0</v>
      </c>
      <c r="C14">
        <v>0</v>
      </c>
      <c r="D14">
        <v>1</v>
      </c>
      <c r="E14">
        <v>1</v>
      </c>
      <c r="F14">
        <v>2</v>
      </c>
      <c r="G14">
        <f>SQRT((POWER($J$13-B14,2))+(POWER($K$13-C14, 2))+(POWER($L$13-D14, 2))+(POWER($M$13-E14, 2)))</f>
        <v>2.0651637925200994</v>
      </c>
      <c r="H14">
        <f>SQRT((POWER($N$13-B14,2))+(POWER($O$13-C14, 2))+(POWER($P$13-D14, 2))+(POWER($Q$13-E14, 2)))</f>
        <v>0.88200000000000001</v>
      </c>
      <c r="I14">
        <f t="shared" si="8"/>
        <v>2</v>
      </c>
      <c r="J14">
        <f t="shared" ref="J14:M16" si="9">IF($I14=2, J13, (IF($F14=$I14, J13+$D$3*(B14-J13), J13-$D$3*(B14-J13))))</f>
        <v>1.1199600000000001</v>
      </c>
      <c r="K14">
        <f t="shared" si="9"/>
        <v>0.86964399999999997</v>
      </c>
      <c r="L14">
        <f t="shared" si="9"/>
        <v>-0.11996000000000001</v>
      </c>
      <c r="M14">
        <f t="shared" si="9"/>
        <v>0</v>
      </c>
      <c r="N14">
        <f t="shared" ref="N14:Q16" si="10">IF($I14=1, N13, (IF($F14=$I14, N13+$D$3*(B14-N13), N13-$D$3*(B14-N13))))</f>
        <v>0</v>
      </c>
      <c r="O14">
        <f t="shared" si="10"/>
        <v>0</v>
      </c>
      <c r="P14">
        <f t="shared" si="10"/>
        <v>0.12152800000000001</v>
      </c>
      <c r="Q14">
        <f t="shared" si="10"/>
        <v>1</v>
      </c>
    </row>
    <row r="15" spans="1:17" x14ac:dyDescent="0.25">
      <c r="B15">
        <v>1</v>
      </c>
      <c r="C15">
        <v>0</v>
      </c>
      <c r="D15">
        <v>0</v>
      </c>
      <c r="E15">
        <v>0</v>
      </c>
      <c r="F15">
        <v>1</v>
      </c>
      <c r="G15">
        <f>SQRT((POWER($J$13-B15,2))+(POWER($K$13-C15, 2))+(POWER($L$13-D15, 2))+(POWER($M$13-E15, 2)))</f>
        <v>0.88603695743236355</v>
      </c>
      <c r="H15">
        <f>SQRT((POWER($N$13-B15,2))+(POWER($O$13-C15, 2))+(POWER($P$13-D15, 2))+(POWER($Q$13-E15, 2)))</f>
        <v>1.4191279012125724</v>
      </c>
      <c r="I15">
        <f t="shared" ref="I15:I17" si="11">IF((0-G15)&lt;(0-H15), 2, 1)</f>
        <v>1</v>
      </c>
      <c r="J15">
        <f t="shared" si="9"/>
        <v>1.1194801600000002</v>
      </c>
      <c r="K15">
        <f t="shared" si="9"/>
        <v>0.86616542399999996</v>
      </c>
      <c r="L15">
        <f t="shared" si="9"/>
        <v>-0.11948016000000002</v>
      </c>
      <c r="M15">
        <f t="shared" si="9"/>
        <v>0</v>
      </c>
      <c r="N15">
        <f t="shared" si="10"/>
        <v>0</v>
      </c>
      <c r="O15">
        <f t="shared" si="10"/>
        <v>0</v>
      </c>
      <c r="P15">
        <f t="shared" si="10"/>
        <v>0.12152800000000001</v>
      </c>
      <c r="Q15">
        <f t="shared" si="10"/>
        <v>1</v>
      </c>
    </row>
    <row r="16" spans="1:17" x14ac:dyDescent="0.25">
      <c r="B16">
        <v>0</v>
      </c>
      <c r="C16">
        <v>1</v>
      </c>
      <c r="D16">
        <v>1</v>
      </c>
      <c r="E16">
        <v>0</v>
      </c>
      <c r="F16">
        <v>2</v>
      </c>
      <c r="G16">
        <f>SQRT((POWER($J$13-B16,2))+(POWER($K$13-C16, 2))+(POWER($L$13-D16, 2))+(POWER($M$13-E16, 2)))</f>
        <v>1.5892178862371265</v>
      </c>
      <c r="H16">
        <f>SQRT((POWER($N$13-B16,2))+(POWER($O$13-C16, 2))+(POWER($P$13-D16, 2))+(POWER($Q$13-E16, 2)))</f>
        <v>1.6667105327560632</v>
      </c>
      <c r="I16">
        <f t="shared" si="11"/>
        <v>1</v>
      </c>
      <c r="J16">
        <f t="shared" si="9"/>
        <v>1.1239580806400002</v>
      </c>
      <c r="K16">
        <f t="shared" si="9"/>
        <v>0.86563008569599997</v>
      </c>
      <c r="L16">
        <f t="shared" si="9"/>
        <v>-0.12395808064000002</v>
      </c>
      <c r="M16">
        <f t="shared" si="9"/>
        <v>0</v>
      </c>
      <c r="N16">
        <f t="shared" si="10"/>
        <v>0</v>
      </c>
      <c r="O16">
        <f t="shared" si="10"/>
        <v>0</v>
      </c>
      <c r="P16">
        <f t="shared" si="10"/>
        <v>0.12152800000000001</v>
      </c>
      <c r="Q16">
        <f t="shared" si="10"/>
        <v>1</v>
      </c>
    </row>
    <row r="17" spans="1:17" x14ac:dyDescent="0.25">
      <c r="A17">
        <v>4</v>
      </c>
      <c r="B17">
        <v>0</v>
      </c>
      <c r="C17">
        <v>0</v>
      </c>
      <c r="D17">
        <v>1</v>
      </c>
      <c r="E17">
        <v>1</v>
      </c>
      <c r="F17">
        <v>2</v>
      </c>
      <c r="G17">
        <f>SQRT((POWER($J$16-B17,2))+(POWER($K$16-C17, 2))+(POWER($L$16-D17, 2))+(POWER($M$16-E17, 2)))</f>
        <v>2.067819861432318</v>
      </c>
      <c r="H17">
        <f>SQRT((POWER($N$16-B17,2))+(POWER($O$16-C17, 2))+(POWER($P$16-D17, 2))+(POWER($Q$16-E17, 2)))</f>
        <v>0.87847200000000003</v>
      </c>
      <c r="I17">
        <f t="shared" si="11"/>
        <v>2</v>
      </c>
      <c r="J17">
        <f t="shared" ref="J17:M19" si="12">IF($I17=2, J16, (IF($F17=$I17, J16+$E$3*(B17-J16), J16-$E$3*(B17-J16))))</f>
        <v>1.1239580806400002</v>
      </c>
      <c r="K17">
        <f t="shared" si="12"/>
        <v>0.86563008569599997</v>
      </c>
      <c r="L17">
        <f t="shared" si="12"/>
        <v>-0.12395808064000002</v>
      </c>
      <c r="M17">
        <f t="shared" si="12"/>
        <v>0</v>
      </c>
      <c r="N17">
        <f t="shared" ref="N17:Q19" si="13">IF($I17=1, N16, (IF($F17=$I17, N16+$E$3*(B17-N16), N16-$E$3*(B17-N16))))</f>
        <v>0</v>
      </c>
      <c r="O17">
        <f t="shared" si="13"/>
        <v>0</v>
      </c>
      <c r="P17">
        <f t="shared" si="13"/>
        <v>0.12223077760000001</v>
      </c>
      <c r="Q17">
        <f t="shared" si="13"/>
        <v>1</v>
      </c>
    </row>
    <row r="18" spans="1:17" x14ac:dyDescent="0.25">
      <c r="B18">
        <v>1</v>
      </c>
      <c r="C18">
        <v>0</v>
      </c>
      <c r="D18">
        <v>0</v>
      </c>
      <c r="E18">
        <v>0</v>
      </c>
      <c r="F18">
        <v>1</v>
      </c>
      <c r="G18">
        <f>SQRT((POWER($J$16-B18,2))+(POWER($K$16-C18, 2))+(POWER($L$16-D18, 2))+(POWER($M$16-E18, 2)))</f>
        <v>0.88320250043462278</v>
      </c>
      <c r="H18">
        <f>SQRT((POWER($N$16-B18,2))+(POWER($O$16-C18, 2))+(POWER($P$16-D18, 2))+(POWER($Q$16-E18, 2)))</f>
        <v>1.419425607344041</v>
      </c>
      <c r="I18">
        <f t="shared" ref="I18:I20" si="14">IF((0-G18)&lt;(0-H18), 2, 1)</f>
        <v>1</v>
      </c>
      <c r="J18">
        <f t="shared" si="12"/>
        <v>1.1238589141754882</v>
      </c>
      <c r="K18">
        <f t="shared" si="12"/>
        <v>0.86493758162744316</v>
      </c>
      <c r="L18">
        <f t="shared" si="12"/>
        <v>-0.12385891417548803</v>
      </c>
      <c r="M18">
        <f t="shared" si="12"/>
        <v>0</v>
      </c>
      <c r="N18">
        <f t="shared" si="13"/>
        <v>0</v>
      </c>
      <c r="O18">
        <f t="shared" si="13"/>
        <v>0</v>
      </c>
      <c r="P18">
        <f t="shared" si="13"/>
        <v>0.12223077760000001</v>
      </c>
      <c r="Q18">
        <f t="shared" si="13"/>
        <v>1</v>
      </c>
    </row>
    <row r="19" spans="1:17" x14ac:dyDescent="0.25">
      <c r="B19">
        <v>0</v>
      </c>
      <c r="C19">
        <v>1</v>
      </c>
      <c r="D19">
        <v>1</v>
      </c>
      <c r="E19">
        <v>0</v>
      </c>
      <c r="F19">
        <v>2</v>
      </c>
      <c r="G19">
        <f>SQRT((POWER($J$16-B19,2))+(POWER($K$16-C19, 2))+(POWER($L$16-D19, 2))+(POWER($M$16-E19, 2)))</f>
        <v>1.5951861358292865</v>
      </c>
      <c r="H19">
        <f>SQRT((POWER($N$16-B19,2))+(POWER($O$16-C19, 2))+(POWER($P$16-D19, 2))+(POWER($Q$16-E19, 2)))</f>
        <v>1.6648462555995975</v>
      </c>
      <c r="I19">
        <f t="shared" si="14"/>
        <v>1</v>
      </c>
      <c r="J19">
        <f t="shared" si="12"/>
        <v>1.1247580013068286</v>
      </c>
      <c r="K19">
        <f t="shared" si="12"/>
        <v>0.86482953169274512</v>
      </c>
      <c r="L19">
        <f t="shared" si="12"/>
        <v>-0.12475800130682842</v>
      </c>
      <c r="M19">
        <f t="shared" si="12"/>
        <v>0</v>
      </c>
      <c r="N19">
        <f t="shared" si="13"/>
        <v>0</v>
      </c>
      <c r="O19">
        <f t="shared" si="13"/>
        <v>0</v>
      </c>
      <c r="P19">
        <f t="shared" si="13"/>
        <v>0.12223077760000001</v>
      </c>
      <c r="Q19">
        <f t="shared" si="13"/>
        <v>1</v>
      </c>
    </row>
    <row r="20" spans="1:17" x14ac:dyDescent="0.25">
      <c r="A20">
        <v>5</v>
      </c>
      <c r="B20">
        <v>0</v>
      </c>
      <c r="C20">
        <v>0</v>
      </c>
      <c r="D20">
        <v>1</v>
      </c>
      <c r="E20">
        <v>1</v>
      </c>
      <c r="F20">
        <v>2</v>
      </c>
      <c r="G20">
        <f>SQRT((POWER($J$19-B20,2))+(POWER($K$19-C20, 2))+(POWER($L$19-D20, 2))+(POWER($M$19-E20, 2)))</f>
        <v>2.0683547185856095</v>
      </c>
      <c r="H20">
        <f>SQRT((POWER($N$19-B20,2))+(POWER($O$19-C20, 2))+(POWER($P$19-D20, 2))+(POWER($Q$19-E20, 2)))</f>
        <v>0.87776922239999999</v>
      </c>
      <c r="I20">
        <f t="shared" si="14"/>
        <v>2</v>
      </c>
      <c r="J20">
        <f t="shared" ref="J20:M22" si="15">IF($I20=2, J19, (IF($F20=$I20, J19+$F$3*(B20-J19), J19-$F$3*(B20-J19))))</f>
        <v>1.1247580013068286</v>
      </c>
      <c r="K20">
        <f t="shared" si="15"/>
        <v>0.86482953169274512</v>
      </c>
      <c r="L20">
        <f t="shared" si="15"/>
        <v>-0.12475800130682842</v>
      </c>
      <c r="M20">
        <f t="shared" si="15"/>
        <v>0</v>
      </c>
      <c r="N20">
        <f t="shared" ref="N20:Q22" si="16">IF($I20=1, N19, (IF($F20=$I20, N19+$F$3*(B20-N19), N19-$F$3*(B20-N19))))</f>
        <v>0</v>
      </c>
      <c r="O20">
        <f t="shared" si="16"/>
        <v>0</v>
      </c>
      <c r="P20">
        <f t="shared" si="16"/>
        <v>0.12237122067558401</v>
      </c>
      <c r="Q20">
        <f t="shared" si="16"/>
        <v>1</v>
      </c>
    </row>
    <row r="21" spans="1:17" x14ac:dyDescent="0.25">
      <c r="B21">
        <v>1</v>
      </c>
      <c r="C21">
        <v>0</v>
      </c>
      <c r="D21">
        <v>0</v>
      </c>
      <c r="E21">
        <v>0</v>
      </c>
      <c r="F21">
        <v>1</v>
      </c>
      <c r="G21">
        <f>SQRT((POWER($J$19-B21,2))+(POWER($K$19-C21, 2))+(POWER($L$19-D21, 2))+(POWER($M$19-E21, 2)))</f>
        <v>0.88264332358435826</v>
      </c>
      <c r="H21">
        <f>SQRT((POWER($N$19-B21,2))+(POWER($O$19-C21, 2))+(POWER($P$19-D21, 2))+(POWER($Q$19-E21, 2)))</f>
        <v>1.4194859502625241</v>
      </c>
      <c r="I21">
        <f t="shared" ref="I21:I22" si="17">IF((0-G21)&lt;(0-H21), 2, 1)</f>
        <v>1</v>
      </c>
      <c r="J21">
        <f t="shared" si="15"/>
        <v>1.1247380400266194</v>
      </c>
      <c r="K21">
        <f t="shared" si="15"/>
        <v>0.86469115896767423</v>
      </c>
      <c r="L21">
        <f t="shared" si="15"/>
        <v>-0.12473804002661933</v>
      </c>
      <c r="M21">
        <f t="shared" si="15"/>
        <v>0</v>
      </c>
      <c r="N21">
        <f t="shared" si="16"/>
        <v>0</v>
      </c>
      <c r="O21">
        <f t="shared" si="16"/>
        <v>0</v>
      </c>
      <c r="P21">
        <f t="shared" si="16"/>
        <v>0.12237122067558401</v>
      </c>
      <c r="Q21">
        <f t="shared" si="16"/>
        <v>1</v>
      </c>
    </row>
    <row r="22" spans="1:17" x14ac:dyDescent="0.25">
      <c r="B22">
        <v>0</v>
      </c>
      <c r="C22">
        <v>1</v>
      </c>
      <c r="D22">
        <v>1</v>
      </c>
      <c r="E22">
        <v>0</v>
      </c>
      <c r="F22">
        <v>2</v>
      </c>
      <c r="G22">
        <f>SQRT((POWER($J$19-B22,2))+(POWER($K$19-C22, 2))+(POWER($L$19-D22, 2))+(POWER($M$19-E22, 2)))</f>
        <v>1.596380962837463</v>
      </c>
      <c r="H22">
        <f>SQRT((POWER($N$19-B22,2))+(POWER($O$19-C22, 2))+(POWER($P$19-D22, 2))+(POWER($Q$19-E22, 2)))</f>
        <v>1.6644755353542149</v>
      </c>
      <c r="I22">
        <f t="shared" si="17"/>
        <v>1</v>
      </c>
      <c r="J22">
        <f t="shared" si="15"/>
        <v>1.1249179981130237</v>
      </c>
      <c r="K22">
        <f t="shared" si="15"/>
        <v>0.86466950955310906</v>
      </c>
      <c r="L22">
        <f t="shared" si="15"/>
        <v>-0.12491799811302358</v>
      </c>
      <c r="M22">
        <f t="shared" si="15"/>
        <v>0</v>
      </c>
      <c r="N22">
        <f t="shared" si="16"/>
        <v>0</v>
      </c>
      <c r="O22">
        <f t="shared" si="16"/>
        <v>0</v>
      </c>
      <c r="P22">
        <f t="shared" si="16"/>
        <v>0.12237122067558401</v>
      </c>
      <c r="Q22">
        <f t="shared" si="16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topLeftCell="P4" zoomScale="85" zoomScaleNormal="85" workbookViewId="0">
      <selection activeCell="AE22" sqref="AE22"/>
    </sheetView>
  </sheetViews>
  <sheetFormatPr defaultRowHeight="15" x14ac:dyDescent="0.25"/>
  <cols>
    <col min="1" max="1" width="7.7109375" bestFit="1" customWidth="1"/>
    <col min="2" max="2" width="4.140625" customWidth="1"/>
    <col min="3" max="3" width="3.85546875" customWidth="1"/>
    <col min="4" max="4" width="4.140625" customWidth="1"/>
    <col min="5" max="5" width="5.5703125" customWidth="1"/>
    <col min="6" max="6" width="5.5703125" bestFit="1" customWidth="1"/>
    <col min="7" max="7" width="5.42578125" customWidth="1"/>
    <col min="8" max="8" width="4.85546875" customWidth="1"/>
    <col min="9" max="9" width="5.5703125" customWidth="1"/>
    <col min="10" max="11" width="5.140625" customWidth="1"/>
    <col min="12" max="13" width="6.7109375" bestFit="1" customWidth="1"/>
    <col min="14" max="14" width="6.7109375" customWidth="1"/>
    <col min="15" max="15" width="6.7109375" bestFit="1" customWidth="1"/>
    <col min="16" max="16" width="6.7109375" customWidth="1"/>
    <col min="17" max="17" width="6.28515625" customWidth="1"/>
    <col min="18" max="18" width="6" customWidth="1"/>
    <col min="19" max="19" width="6.28515625" customWidth="1"/>
    <col min="20" max="20" width="6.42578125" customWidth="1"/>
    <col min="21" max="21" width="6.28515625" customWidth="1"/>
    <col min="22" max="23" width="5.7109375" bestFit="1" customWidth="1"/>
    <col min="24" max="25" width="6.5703125" customWidth="1"/>
    <col min="26" max="26" width="4.28515625" bestFit="1" customWidth="1"/>
    <col min="27" max="27" width="6" customWidth="1"/>
    <col min="28" max="28" width="6.7109375" customWidth="1"/>
    <col min="29" max="29" width="6.140625" customWidth="1"/>
    <col min="30" max="30" width="6.5703125" customWidth="1"/>
    <col min="31" max="31" width="6.28515625" customWidth="1"/>
    <col min="32" max="32" width="5.85546875" customWidth="1"/>
    <col min="33" max="34" width="6.7109375" bestFit="1" customWidth="1"/>
    <col min="35" max="35" width="6.7109375" customWidth="1"/>
    <col min="36" max="36" width="12.28515625" bestFit="1" customWidth="1"/>
  </cols>
  <sheetData>
    <row r="1" spans="1:36" x14ac:dyDescent="0.25">
      <c r="A1" t="s">
        <v>68</v>
      </c>
      <c r="B1" t="s">
        <v>69</v>
      </c>
    </row>
    <row r="2" spans="1:36" x14ac:dyDescent="0.25">
      <c r="A2" t="s">
        <v>67</v>
      </c>
      <c r="B2">
        <v>1</v>
      </c>
    </row>
    <row r="4" spans="1:36" x14ac:dyDescent="0.25">
      <c r="E4" s="6" t="s">
        <v>62</v>
      </c>
      <c r="F4" s="6"/>
      <c r="G4" s="6"/>
      <c r="H4" s="6"/>
      <c r="I4" s="6"/>
      <c r="J4" s="6"/>
      <c r="K4" s="4" t="s">
        <v>61</v>
      </c>
      <c r="L4" s="6" t="s">
        <v>65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5" t="s">
        <v>61</v>
      </c>
      <c r="AA4" s="6" t="s">
        <v>66</v>
      </c>
      <c r="AB4" s="6"/>
      <c r="AC4" s="6"/>
      <c r="AD4" s="6"/>
      <c r="AE4" s="6"/>
      <c r="AF4" s="6"/>
      <c r="AG4" s="6"/>
      <c r="AH4" s="6"/>
      <c r="AI4" s="6"/>
    </row>
    <row r="5" spans="1:36" x14ac:dyDescent="0.25">
      <c r="A5" t="s">
        <v>10</v>
      </c>
      <c r="B5" t="s">
        <v>31</v>
      </c>
      <c r="C5" t="s">
        <v>32</v>
      </c>
      <c r="D5" t="s">
        <v>33</v>
      </c>
      <c r="E5" t="s">
        <v>47</v>
      </c>
      <c r="F5" t="s">
        <v>48</v>
      </c>
      <c r="G5" t="s">
        <v>38</v>
      </c>
      <c r="H5" t="s">
        <v>39</v>
      </c>
      <c r="I5" t="s">
        <v>46</v>
      </c>
      <c r="J5" t="s">
        <v>45</v>
      </c>
      <c r="L5" t="s">
        <v>58</v>
      </c>
      <c r="M5" t="s">
        <v>54</v>
      </c>
      <c r="N5" t="s">
        <v>55</v>
      </c>
      <c r="O5" t="s">
        <v>53</v>
      </c>
      <c r="P5" t="s">
        <v>63</v>
      </c>
      <c r="Q5" t="s">
        <v>64</v>
      </c>
      <c r="R5" t="s">
        <v>59</v>
      </c>
      <c r="S5" t="s">
        <v>60</v>
      </c>
      <c r="T5" t="s">
        <v>49</v>
      </c>
      <c r="U5" t="s">
        <v>50</v>
      </c>
      <c r="V5" t="s">
        <v>51</v>
      </c>
      <c r="W5" t="s">
        <v>52</v>
      </c>
      <c r="X5" t="s">
        <v>56</v>
      </c>
      <c r="Y5" t="s">
        <v>57</v>
      </c>
      <c r="AA5" t="s">
        <v>34</v>
      </c>
      <c r="AB5" t="s">
        <v>35</v>
      </c>
      <c r="AC5" t="s">
        <v>36</v>
      </c>
      <c r="AD5" t="s">
        <v>37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70</v>
      </c>
    </row>
    <row r="6" spans="1:36" x14ac:dyDescent="0.25">
      <c r="AA6">
        <v>0.1</v>
      </c>
      <c r="AB6">
        <v>-0.5</v>
      </c>
      <c r="AC6">
        <v>0.2</v>
      </c>
      <c r="AD6">
        <v>-0.2</v>
      </c>
      <c r="AE6">
        <v>0.3</v>
      </c>
      <c r="AF6">
        <v>0.1</v>
      </c>
      <c r="AG6">
        <v>-0.1</v>
      </c>
      <c r="AH6">
        <v>-0.3</v>
      </c>
      <c r="AI6">
        <v>0.4</v>
      </c>
    </row>
    <row r="7" spans="1:36" x14ac:dyDescent="0.25">
      <c r="A7">
        <v>1</v>
      </c>
      <c r="B7">
        <v>1</v>
      </c>
      <c r="C7">
        <v>1</v>
      </c>
      <c r="D7">
        <v>0</v>
      </c>
      <c r="E7">
        <f>SUMPRODUCT(B7:C7, AA6:AB6)+AE6</f>
        <v>-0.10000000000000003</v>
      </c>
      <c r="F7">
        <f>SUMPRODUCT(B7:C7, AC6:AD6)+AF6</f>
        <v>0.1</v>
      </c>
      <c r="G7">
        <f>1/(1+EXP(-E7))</f>
        <v>0.47502081252105999</v>
      </c>
      <c r="H7">
        <f>1/(1+EXP(-F7))</f>
        <v>0.52497918747894001</v>
      </c>
      <c r="I7">
        <f>SUMPRODUCT(G7:H7, AG6:AH6)+AI6</f>
        <v>0.19500416250421201</v>
      </c>
      <c r="J7">
        <f>1/(1+EXP(-I7))</f>
        <v>0.54859713937888477</v>
      </c>
      <c r="L7">
        <f>(D7-J7)*J7*(1-J7)</f>
        <v>-0.1358536728796407</v>
      </c>
      <c r="M7">
        <f>$B$2*L7*G7</f>
        <v>-6.4533322075257221E-2</v>
      </c>
      <c r="N7">
        <f>$B$2*L7*H7</f>
        <v>-7.1320350804383481E-2</v>
      </c>
      <c r="O7">
        <f>$B$2*L7</f>
        <v>-0.1358536728796407</v>
      </c>
      <c r="P7">
        <f>L7*AG6</f>
        <v>1.358536728796407E-2</v>
      </c>
      <c r="Q7">
        <f>L7*AH6</f>
        <v>4.0756101863892211E-2</v>
      </c>
      <c r="R7">
        <f>P7*G7*(1-G7)</f>
        <v>3.3878650988385275E-3</v>
      </c>
      <c r="S7">
        <f>Q7*H7*(1-H7)</f>
        <v>1.0163595296515584E-2</v>
      </c>
      <c r="T7">
        <f>$B$2*R7*B7</f>
        <v>3.3878650988385275E-3</v>
      </c>
      <c r="U7">
        <f>$B$2*R7*C7</f>
        <v>3.3878650988385275E-3</v>
      </c>
      <c r="V7">
        <f>$B$2*S7*B7</f>
        <v>1.0163595296515584E-2</v>
      </c>
      <c r="W7">
        <f>$B$2*S7*C7</f>
        <v>1.0163595296515584E-2</v>
      </c>
      <c r="X7">
        <f>$B$2*R7</f>
        <v>3.3878650988385275E-3</v>
      </c>
      <c r="Y7">
        <f>$B$2*S7</f>
        <v>1.0163595296515584E-2</v>
      </c>
      <c r="AA7">
        <f>AA6+T7</f>
        <v>0.10338786509883853</v>
      </c>
      <c r="AB7">
        <f t="shared" ref="AB7:AD7" si="0">AB6+U7</f>
        <v>-0.49661213490116146</v>
      </c>
      <c r="AC7">
        <f t="shared" si="0"/>
        <v>0.2101635952965156</v>
      </c>
      <c r="AD7">
        <f t="shared" si="0"/>
        <v>-0.18983640470348442</v>
      </c>
      <c r="AE7">
        <f>AE6+X7</f>
        <v>0.30338786509883853</v>
      </c>
      <c r="AF7">
        <f>AF6+Y7</f>
        <v>0.11016359529651559</v>
      </c>
      <c r="AG7">
        <f>AG6+M7</f>
        <v>-0.16453332207525723</v>
      </c>
      <c r="AH7">
        <f>AH6+N7</f>
        <v>-0.37132035080438347</v>
      </c>
      <c r="AI7">
        <f>AI6+O7</f>
        <v>0.26414632712035935</v>
      </c>
    </row>
    <row r="8" spans="1:36" x14ac:dyDescent="0.25">
      <c r="B8">
        <v>1</v>
      </c>
      <c r="C8">
        <v>0</v>
      </c>
      <c r="D8">
        <v>1</v>
      </c>
      <c r="E8">
        <f t="shared" ref="E8:E10" si="1">SUMPRODUCT(B8:C8, AA7:AB7)+AE7</f>
        <v>0.40677573019767704</v>
      </c>
      <c r="F8">
        <f t="shared" ref="F8:F10" si="2">SUMPRODUCT(B8:C8, AC7:AD7)+AF7</f>
        <v>0.32032719059303116</v>
      </c>
      <c r="G8">
        <f t="shared" ref="G8:G10" si="3">1/(1+EXP(-E8))</f>
        <v>0.60031450803634512</v>
      </c>
      <c r="H8">
        <f t="shared" ref="H8:H10" si="4">1/(1+EXP(-F8))</f>
        <v>0.57940398893332778</v>
      </c>
      <c r="I8">
        <f>SUMPRODUCT(G8:H8, AG7:AH7)+AI7</f>
        <v>-4.9769905605016596E-2</v>
      </c>
      <c r="J8">
        <f t="shared" ref="J8:J71" si="5">1/(1+EXP(-I8))</f>
        <v>0.48756009134231837</v>
      </c>
      <c r="L8">
        <f t="shared" ref="L8:L10" si="6">(D8-J8)*(1/(1+EXP(-I8)))*(1-(1/(1+EXP(-I8))))</f>
        <v>0.12803067640833701</v>
      </c>
      <c r="M8">
        <f t="shared" ref="M8:M10" si="7">$B$2*L8*G8</f>
        <v>7.6858672521631324E-2</v>
      </c>
      <c r="N8">
        <f>$B$2*L8*H8</f>
        <v>7.4181484616822571E-2</v>
      </c>
      <c r="O8">
        <f t="shared" ref="O8:O10" si="8">$B$2*L8</f>
        <v>0.12803067640833701</v>
      </c>
      <c r="P8">
        <f t="shared" ref="P8:P10" si="9">L8*AG7</f>
        <v>-2.1065312517005951E-2</v>
      </c>
      <c r="Q8">
        <f t="shared" ref="Q8:Q10" si="10">L8*AH7</f>
        <v>-4.75403956776662E-2</v>
      </c>
      <c r="R8">
        <f t="shared" ref="R8:R46" si="11">P8*G8*(1-G8)</f>
        <v>-5.0543478783846739E-3</v>
      </c>
      <c r="S8">
        <f t="shared" ref="S8:S46" si="12">Q8*H8*(1-H8)</f>
        <v>-1.1585357035653219E-2</v>
      </c>
      <c r="T8">
        <f t="shared" ref="T8:T10" si="13">$B$2*R8*B8</f>
        <v>-5.0543478783846739E-3</v>
      </c>
      <c r="U8">
        <f t="shared" ref="U8:U10" si="14">$B$2*R8*C8</f>
        <v>0</v>
      </c>
      <c r="V8">
        <f t="shared" ref="V8:V10" si="15">$B$2*S8*B8</f>
        <v>-1.1585357035653219E-2</v>
      </c>
      <c r="W8">
        <f t="shared" ref="W8:W10" si="16">$B$2*S8*C8</f>
        <v>0</v>
      </c>
      <c r="X8">
        <f t="shared" ref="X8:X10" si="17">$B$2*R8</f>
        <v>-5.0543478783846739E-3</v>
      </c>
      <c r="Y8">
        <f t="shared" ref="Y8:Y10" si="18">$B$2*S8</f>
        <v>-1.1585357035653219E-2</v>
      </c>
      <c r="AA8">
        <f t="shared" ref="AA8:AA10" si="19">AA7+T8</f>
        <v>9.8333517220453859E-2</v>
      </c>
      <c r="AB8">
        <f t="shared" ref="AB8:AB11" si="20">AB7+U8</f>
        <v>-0.49661213490116146</v>
      </c>
      <c r="AC8">
        <f t="shared" ref="AC8:AC11" si="21">AC7+V8</f>
        <v>0.19857823826086238</v>
      </c>
      <c r="AD8">
        <f t="shared" ref="AD8:AD11" si="22">AD7+W8</f>
        <v>-0.18983640470348442</v>
      </c>
      <c r="AE8">
        <f t="shared" ref="AE8:AE11" si="23">AE7+X8</f>
        <v>0.29833351722045387</v>
      </c>
      <c r="AF8">
        <f t="shared" ref="AF8:AF11" si="24">AF7+Y8</f>
        <v>9.8578238260862372E-2</v>
      </c>
      <c r="AG8">
        <f t="shared" ref="AG8:AG10" si="25">AG7+M8</f>
        <v>-8.7674649553625902E-2</v>
      </c>
      <c r="AH8">
        <f t="shared" ref="AH8:AH10" si="26">AH7+N8</f>
        <v>-0.29713886618756091</v>
      </c>
      <c r="AI8">
        <f t="shared" ref="AI8:AI10" si="27">AI7+O8</f>
        <v>0.39217700352869633</v>
      </c>
    </row>
    <row r="9" spans="1:36" x14ac:dyDescent="0.25">
      <c r="B9">
        <v>0</v>
      </c>
      <c r="C9">
        <v>1</v>
      </c>
      <c r="D9">
        <v>1</v>
      </c>
      <c r="E9">
        <f t="shared" si="1"/>
        <v>-0.19827861768070759</v>
      </c>
      <c r="F9">
        <f t="shared" si="2"/>
        <v>-9.1258166442622052E-2</v>
      </c>
      <c r="G9">
        <f t="shared" si="3"/>
        <v>0.45059210978720121</v>
      </c>
      <c r="H9">
        <f t="shared" si="4"/>
        <v>0.47720127860684691</v>
      </c>
      <c r="I9">
        <f t="shared" ref="I9:I10" si="28">SUMPRODUCT(G9:H9, AG8:AH8)+AI8</f>
        <v>0.21087645134298166</v>
      </c>
      <c r="J9">
        <f t="shared" si="5"/>
        <v>0.55252461438751987</v>
      </c>
      <c r="L9">
        <f t="shared" si="6"/>
        <v>0.11063433559549714</v>
      </c>
      <c r="M9">
        <f t="shared" si="7"/>
        <v>4.9850958690880312E-2</v>
      </c>
      <c r="N9">
        <f t="shared" ref="N9:N10" si="29">$B$2*L9*H9</f>
        <v>5.279484640399023E-2</v>
      </c>
      <c r="O9">
        <f t="shared" si="8"/>
        <v>0.11063433559549714</v>
      </c>
      <c r="P9">
        <f t="shared" si="9"/>
        <v>-9.6998266019334509E-3</v>
      </c>
      <c r="Q9">
        <f t="shared" si="10"/>
        <v>-3.287376104026013E-2</v>
      </c>
      <c r="R9">
        <f t="shared" si="11"/>
        <v>-2.4012780195040362E-3</v>
      </c>
      <c r="S9">
        <f t="shared" si="12"/>
        <v>-8.2013530807594076E-3</v>
      </c>
      <c r="T9">
        <f t="shared" si="13"/>
        <v>0</v>
      </c>
      <c r="U9">
        <f t="shared" si="14"/>
        <v>-2.4012780195040362E-3</v>
      </c>
      <c r="V9">
        <f t="shared" si="15"/>
        <v>0</v>
      </c>
      <c r="W9">
        <f t="shared" si="16"/>
        <v>-8.2013530807594076E-3</v>
      </c>
      <c r="X9">
        <f t="shared" si="17"/>
        <v>-2.4012780195040362E-3</v>
      </c>
      <c r="Y9">
        <f t="shared" si="18"/>
        <v>-8.2013530807594076E-3</v>
      </c>
      <c r="AA9">
        <f t="shared" si="19"/>
        <v>9.8333517220453859E-2</v>
      </c>
      <c r="AB9">
        <f t="shared" si="20"/>
        <v>-0.49901341292066548</v>
      </c>
      <c r="AC9">
        <f t="shared" si="21"/>
        <v>0.19857823826086238</v>
      </c>
      <c r="AD9">
        <f t="shared" si="22"/>
        <v>-0.19803775778424382</v>
      </c>
      <c r="AE9">
        <f t="shared" si="23"/>
        <v>0.29593223920094985</v>
      </c>
      <c r="AF9">
        <f t="shared" si="24"/>
        <v>9.0376885180102964E-2</v>
      </c>
      <c r="AG9">
        <f t="shared" si="25"/>
        <v>-3.782369086274559E-2</v>
      </c>
      <c r="AH9">
        <f t="shared" si="26"/>
        <v>-0.24434401978357068</v>
      </c>
      <c r="AI9">
        <f t="shared" si="27"/>
        <v>0.50281133912419351</v>
      </c>
    </row>
    <row r="10" spans="1:36" x14ac:dyDescent="0.25">
      <c r="B10">
        <v>0</v>
      </c>
      <c r="C10">
        <v>0</v>
      </c>
      <c r="D10">
        <v>0</v>
      </c>
      <c r="E10">
        <f t="shared" si="1"/>
        <v>0.29593223920094985</v>
      </c>
      <c r="F10">
        <f t="shared" si="2"/>
        <v>9.0376885180102964E-2</v>
      </c>
      <c r="G10">
        <f t="shared" si="3"/>
        <v>0.5734478190371779</v>
      </c>
      <c r="H10">
        <f t="shared" si="4"/>
        <v>0.52257885474804422</v>
      </c>
      <c r="I10">
        <f t="shared" si="28"/>
        <v>0.35343240806798382</v>
      </c>
      <c r="J10">
        <f t="shared" si="5"/>
        <v>0.58744968072593529</v>
      </c>
      <c r="L10">
        <f t="shared" si="6"/>
        <v>-0.14236993008324569</v>
      </c>
      <c r="M10">
        <f t="shared" si="7"/>
        <v>-8.164172590271275E-2</v>
      </c>
      <c r="N10">
        <f t="shared" si="29"/>
        <v>-7.4399515013461662E-2</v>
      </c>
      <c r="O10">
        <f t="shared" si="8"/>
        <v>-0.14236993008324569</v>
      </c>
      <c r="P10">
        <f t="shared" si="9"/>
        <v>5.3849562236193884E-3</v>
      </c>
      <c r="Q10">
        <f t="shared" si="10"/>
        <v>3.4787241012846158E-2</v>
      </c>
      <c r="R10">
        <f t="shared" si="11"/>
        <v>1.3171894673368297E-3</v>
      </c>
      <c r="S10">
        <f t="shared" si="12"/>
        <v>8.6790755548786062E-3</v>
      </c>
      <c r="T10">
        <f t="shared" si="13"/>
        <v>0</v>
      </c>
      <c r="U10">
        <f t="shared" si="14"/>
        <v>0</v>
      </c>
      <c r="V10">
        <f t="shared" si="15"/>
        <v>0</v>
      </c>
      <c r="W10">
        <f t="shared" si="16"/>
        <v>0</v>
      </c>
      <c r="X10">
        <f t="shared" si="17"/>
        <v>1.3171894673368297E-3</v>
      </c>
      <c r="Y10">
        <f t="shared" si="18"/>
        <v>8.6790755548786062E-3</v>
      </c>
      <c r="AA10">
        <f t="shared" si="19"/>
        <v>9.8333517220453859E-2</v>
      </c>
      <c r="AB10">
        <f t="shared" si="20"/>
        <v>-0.49901341292066548</v>
      </c>
      <c r="AC10">
        <f t="shared" si="21"/>
        <v>0.19857823826086238</v>
      </c>
      <c r="AD10">
        <f t="shared" si="22"/>
        <v>-0.19803775778424382</v>
      </c>
      <c r="AE10">
        <f t="shared" si="23"/>
        <v>0.29724942866828669</v>
      </c>
      <c r="AF10">
        <f t="shared" si="24"/>
        <v>9.9055960734981574E-2</v>
      </c>
      <c r="AG10">
        <f t="shared" si="25"/>
        <v>-0.11946541676545834</v>
      </c>
      <c r="AH10">
        <f t="shared" si="26"/>
        <v>-0.31874353479703232</v>
      </c>
      <c r="AI10">
        <f t="shared" si="27"/>
        <v>0.36044140904094779</v>
      </c>
      <c r="AJ10">
        <f>((D7-J7)^2+(D8-J8)^2+(D9-J9)^2+(D10-J10)^2)/4</f>
        <v>0.27722120735845746</v>
      </c>
    </row>
    <row r="11" spans="1:36" x14ac:dyDescent="0.25">
      <c r="A11">
        <v>2</v>
      </c>
      <c r="B11">
        <v>1</v>
      </c>
      <c r="C11">
        <v>1</v>
      </c>
      <c r="D11">
        <v>0</v>
      </c>
      <c r="E11">
        <f>SUMPRODUCT(B11:C11, AA10:AB10)+AE10</f>
        <v>-0.10343046703192493</v>
      </c>
      <c r="F11">
        <f>SUMPRODUCT(B11:C11, AC10:AD10)+AF10</f>
        <v>9.9596441211600134E-2</v>
      </c>
      <c r="G11">
        <f>1/(1+EXP(-E11))</f>
        <v>0.47416541037514653</v>
      </c>
      <c r="H11">
        <f>1/(1+EXP(-F11))</f>
        <v>0.52487854857317207</v>
      </c>
      <c r="I11">
        <f>SUMPRODUCT(G11:H11, AG10:AH10)+AI10</f>
        <v>0.13649339676336764</v>
      </c>
      <c r="J11">
        <f>1/(1+EXP(-I11))</f>
        <v>0.53407046993334251</v>
      </c>
      <c r="L11">
        <f>(D11-J11)*(1/(1+EXP(-I11)))*(1-(1/(1+EXP(-I11))))</f>
        <v>-0.13289767012598427</v>
      </c>
      <c r="M11">
        <f>$B$2*L11*G11</f>
        <v>-6.3015478293188182E-2</v>
      </c>
      <c r="N11">
        <f>$B$2*L11*H11</f>
        <v>-6.9755136204482829E-2</v>
      </c>
      <c r="O11">
        <f>$B$2*L11</f>
        <v>-0.13289767012598427</v>
      </c>
      <c r="P11">
        <f>L11*AG10</f>
        <v>1.5876675548759114E-2</v>
      </c>
      <c r="Q11">
        <f>L11*AH10</f>
        <v>4.2360273142246191E-2</v>
      </c>
      <c r="R11">
        <f t="shared" si="11"/>
        <v>3.95857238080022E-3</v>
      </c>
      <c r="S11">
        <f t="shared" si="12"/>
        <v>1.0563849725795289E-2</v>
      </c>
      <c r="T11">
        <f>$B$2*R11*B11</f>
        <v>3.95857238080022E-3</v>
      </c>
      <c r="U11">
        <f>$B$2*R11*C11</f>
        <v>3.95857238080022E-3</v>
      </c>
      <c r="V11">
        <f>$B$2*S11*B11</f>
        <v>1.0563849725795289E-2</v>
      </c>
      <c r="W11">
        <f>$B$2*S11*C11</f>
        <v>1.0563849725795289E-2</v>
      </c>
      <c r="X11">
        <f>$B$2*R11</f>
        <v>3.95857238080022E-3</v>
      </c>
      <c r="Y11">
        <f>$B$2*S11</f>
        <v>1.0563849725795289E-2</v>
      </c>
      <c r="AA11">
        <f>AA10+T11</f>
        <v>0.10229208960125408</v>
      </c>
      <c r="AB11">
        <f t="shared" si="20"/>
        <v>-0.49505484053986526</v>
      </c>
      <c r="AC11">
        <f t="shared" si="21"/>
        <v>0.20914208798665768</v>
      </c>
      <c r="AD11">
        <f t="shared" si="22"/>
        <v>-0.18747390805844852</v>
      </c>
      <c r="AE11">
        <f t="shared" si="23"/>
        <v>0.3012080010490869</v>
      </c>
      <c r="AF11">
        <f t="shared" si="24"/>
        <v>0.10961981046077686</v>
      </c>
      <c r="AG11">
        <f>AG10+M11</f>
        <v>-0.18248089505864651</v>
      </c>
      <c r="AH11">
        <f>AH10+N11</f>
        <v>-0.38849867100151514</v>
      </c>
      <c r="AI11">
        <f>AI10+O11</f>
        <v>0.22754373891496352</v>
      </c>
    </row>
    <row r="12" spans="1:36" x14ac:dyDescent="0.25">
      <c r="B12">
        <v>1</v>
      </c>
      <c r="C12">
        <v>0</v>
      </c>
      <c r="D12">
        <v>1</v>
      </c>
      <c r="E12">
        <f t="shared" ref="E12:E15" si="30">SUMPRODUCT(B12:C12, AA11:AB11)+AE11</f>
        <v>0.40350009065034098</v>
      </c>
      <c r="F12">
        <f t="shared" ref="F12:F15" si="31">SUMPRODUCT(B12:C12, AC11:AD11)+AF11</f>
        <v>0.31876189844743452</v>
      </c>
      <c r="G12">
        <f t="shared" ref="G12:G15" si="32">1/(1+EXP(-E12))</f>
        <v>0.59952830327267193</v>
      </c>
      <c r="H12">
        <f t="shared" ref="H12:H15" si="33">1/(1+EXP(-F12))</f>
        <v>0.57902248771460718</v>
      </c>
      <c r="I12">
        <f t="shared" ref="I12:I15" si="34">SUMPRODUCT(G12:H12, AG11:AH11)+AI11</f>
        <v>-0.10680818943634132</v>
      </c>
      <c r="J12">
        <f t="shared" si="5"/>
        <v>0.47332330843805609</v>
      </c>
      <c r="L12">
        <f t="shared" ref="L12:L15" si="35">(D12-J12)*(1/(1+EXP(-I12)))*(1-(1/(1+EXP(-I12))))</f>
        <v>0.1312943655966933</v>
      </c>
      <c r="M12">
        <f t="shared" ref="M12:M15" si="36">$B$2*L12*G12</f>
        <v>7.8714688235447403E-2</v>
      </c>
      <c r="N12">
        <f t="shared" ref="N12:N15" si="37">$B$2*L12*H12</f>
        <v>7.6022390190708486E-2</v>
      </c>
      <c r="O12">
        <f t="shared" ref="O12:O15" si="38">$B$2*L12</f>
        <v>0.1312943655966933</v>
      </c>
      <c r="P12">
        <f t="shared" ref="P12:P15" si="39">L12*AG11</f>
        <v>-2.3958713350241759E-2</v>
      </c>
      <c r="Q12">
        <f t="shared" ref="Q12:Q15" si="40">L12*AH11</f>
        <v>-5.1007686544302398E-2</v>
      </c>
      <c r="R12">
        <f t="shared" si="11"/>
        <v>-5.7523461226326091E-3</v>
      </c>
      <c r="S12">
        <f t="shared" si="12"/>
        <v>-1.243340140524311E-2</v>
      </c>
      <c r="T12">
        <f t="shared" ref="T12:T15" si="41">$B$2*R12*B12</f>
        <v>-5.7523461226326091E-3</v>
      </c>
      <c r="U12">
        <f t="shared" ref="U12:U15" si="42">$B$2*R12*C12</f>
        <v>0</v>
      </c>
      <c r="V12">
        <f t="shared" ref="V12:V15" si="43">$B$2*S12*B12</f>
        <v>-1.243340140524311E-2</v>
      </c>
      <c r="W12">
        <f t="shared" ref="W12:W15" si="44">$B$2*S12*C12</f>
        <v>0</v>
      </c>
      <c r="X12">
        <f t="shared" ref="X12:X15" si="45">$B$2*R12</f>
        <v>-5.7523461226326091E-3</v>
      </c>
      <c r="Y12">
        <f t="shared" ref="Y12:Y15" si="46">$B$2*S12</f>
        <v>-1.243340140524311E-2</v>
      </c>
      <c r="AA12">
        <f t="shared" ref="AA12:AA15" si="47">AA11+T12</f>
        <v>9.6539743478621473E-2</v>
      </c>
      <c r="AB12">
        <f t="shared" ref="AB12:AB15" si="48">AB11+U12</f>
        <v>-0.49505484053986526</v>
      </c>
      <c r="AC12">
        <f t="shared" ref="AC12:AC15" si="49">AC11+V12</f>
        <v>0.19670868658141458</v>
      </c>
      <c r="AD12">
        <f t="shared" ref="AD12:AD15" si="50">AD11+W12</f>
        <v>-0.18747390805844852</v>
      </c>
      <c r="AE12">
        <f t="shared" ref="AE12:AE15" si="51">AE11+X12</f>
        <v>0.29545565492645431</v>
      </c>
      <c r="AF12">
        <f t="shared" ref="AF12:AF15" si="52">AF11+Y12</f>
        <v>9.7186409055533746E-2</v>
      </c>
      <c r="AG12">
        <f t="shared" ref="AG12:AG15" si="53">AG11+M12</f>
        <v>-0.10376620682319911</v>
      </c>
      <c r="AH12">
        <f t="shared" ref="AH12:AH15" si="54">AH11+N12</f>
        <v>-0.31247628081080664</v>
      </c>
      <c r="AI12">
        <f t="shared" ref="AI12:AI15" si="55">AI11+O12</f>
        <v>0.35883810451165682</v>
      </c>
    </row>
    <row r="13" spans="1:36" x14ac:dyDescent="0.25">
      <c r="B13">
        <v>0</v>
      </c>
      <c r="C13">
        <v>1</v>
      </c>
      <c r="D13">
        <v>1</v>
      </c>
      <c r="E13">
        <f t="shared" si="30"/>
        <v>-0.19959918561341095</v>
      </c>
      <c r="F13">
        <f t="shared" si="31"/>
        <v>-9.0287499002914773E-2</v>
      </c>
      <c r="G13">
        <f t="shared" si="32"/>
        <v>0.45026521287109833</v>
      </c>
      <c r="H13">
        <f t="shared" si="33"/>
        <v>0.47744344627175511</v>
      </c>
      <c r="I13">
        <f t="shared" si="34"/>
        <v>0.16292603891909044</v>
      </c>
      <c r="J13">
        <f t="shared" si="5"/>
        <v>0.54064164712700913</v>
      </c>
      <c r="L13">
        <f t="shared" si="35"/>
        <v>0.11408084605335668</v>
      </c>
      <c r="M13">
        <f t="shared" si="36"/>
        <v>5.1366636432729644E-2</v>
      </c>
      <c r="N13">
        <f t="shared" si="37"/>
        <v>5.4467152293312164E-2</v>
      </c>
      <c r="O13">
        <f t="shared" si="38"/>
        <v>0.11408084605335668</v>
      </c>
      <c r="P13">
        <f t="shared" si="39"/>
        <v>-1.1837736666138146E-2</v>
      </c>
      <c r="Q13">
        <f t="shared" si="40"/>
        <v>-3.5647558486503084E-2</v>
      </c>
      <c r="R13">
        <f t="shared" si="11"/>
        <v>-2.9301529442408974E-3</v>
      </c>
      <c r="S13">
        <f t="shared" si="12"/>
        <v>-8.893752211024444E-3</v>
      </c>
      <c r="T13">
        <f t="shared" si="41"/>
        <v>0</v>
      </c>
      <c r="U13">
        <f t="shared" si="42"/>
        <v>-2.9301529442408974E-3</v>
      </c>
      <c r="V13">
        <f t="shared" si="43"/>
        <v>0</v>
      </c>
      <c r="W13">
        <f t="shared" si="44"/>
        <v>-8.893752211024444E-3</v>
      </c>
      <c r="X13">
        <f t="shared" si="45"/>
        <v>-2.9301529442408974E-3</v>
      </c>
      <c r="Y13">
        <f t="shared" si="46"/>
        <v>-8.893752211024444E-3</v>
      </c>
      <c r="AA13">
        <f t="shared" si="47"/>
        <v>9.6539743478621473E-2</v>
      </c>
      <c r="AB13">
        <f t="shared" si="48"/>
        <v>-0.49798499348410613</v>
      </c>
      <c r="AC13">
        <f t="shared" si="49"/>
        <v>0.19670868658141458</v>
      </c>
      <c r="AD13">
        <f t="shared" si="50"/>
        <v>-0.19636766026947297</v>
      </c>
      <c r="AE13">
        <f t="shared" si="51"/>
        <v>0.29252550198221344</v>
      </c>
      <c r="AF13">
        <f t="shared" si="52"/>
        <v>8.8292656844509307E-2</v>
      </c>
      <c r="AG13">
        <f t="shared" si="53"/>
        <v>-5.2399570390469462E-2</v>
      </c>
      <c r="AH13">
        <f t="shared" si="54"/>
        <v>-0.25800912851749447</v>
      </c>
      <c r="AI13">
        <f t="shared" si="55"/>
        <v>0.47291895056501349</v>
      </c>
    </row>
    <row r="14" spans="1:36" x14ac:dyDescent="0.25">
      <c r="B14">
        <v>0</v>
      </c>
      <c r="C14">
        <v>0</v>
      </c>
      <c r="D14">
        <v>0</v>
      </c>
      <c r="E14">
        <f t="shared" si="30"/>
        <v>0.29252550198221344</v>
      </c>
      <c r="F14">
        <f t="shared" si="31"/>
        <v>8.8292656844509307E-2</v>
      </c>
      <c r="G14">
        <f t="shared" si="32"/>
        <v>0.57261430490256793</v>
      </c>
      <c r="H14">
        <f t="shared" si="33"/>
        <v>0.5220588359299364</v>
      </c>
      <c r="I14">
        <f t="shared" si="34"/>
        <v>0.30821826169554112</v>
      </c>
      <c r="J14">
        <f t="shared" si="5"/>
        <v>0.57645029955279792</v>
      </c>
      <c r="L14">
        <f t="shared" si="35"/>
        <v>-0.14074342562389655</v>
      </c>
      <c r="M14">
        <f t="shared" si="36"/>
        <v>-8.0591698833233791E-2</v>
      </c>
      <c r="N14">
        <f t="shared" si="37"/>
        <v>-7.3476348946003023E-2</v>
      </c>
      <c r="O14">
        <f t="shared" si="38"/>
        <v>-0.14074342562389655</v>
      </c>
      <c r="P14">
        <f t="shared" si="39"/>
        <v>7.374895037975171E-3</v>
      </c>
      <c r="Q14">
        <f t="shared" si="40"/>
        <v>3.631308858978835E-2</v>
      </c>
      <c r="R14">
        <f t="shared" si="11"/>
        <v>1.8048371380274069E-3</v>
      </c>
      <c r="S14">
        <f t="shared" si="12"/>
        <v>9.0606024802350367E-3</v>
      </c>
      <c r="T14">
        <f t="shared" si="41"/>
        <v>0</v>
      </c>
      <c r="U14">
        <f t="shared" si="42"/>
        <v>0</v>
      </c>
      <c r="V14">
        <f t="shared" si="43"/>
        <v>0</v>
      </c>
      <c r="W14">
        <f t="shared" si="44"/>
        <v>0</v>
      </c>
      <c r="X14">
        <f t="shared" si="45"/>
        <v>1.8048371380274069E-3</v>
      </c>
      <c r="Y14">
        <f t="shared" si="46"/>
        <v>9.0606024802350367E-3</v>
      </c>
      <c r="AA14">
        <f t="shared" si="47"/>
        <v>9.6539743478621473E-2</v>
      </c>
      <c r="AB14">
        <f t="shared" si="48"/>
        <v>-0.49798499348410613</v>
      </c>
      <c r="AC14">
        <f t="shared" si="49"/>
        <v>0.19670868658141458</v>
      </c>
      <c r="AD14">
        <f t="shared" si="50"/>
        <v>-0.19636766026947297</v>
      </c>
      <c r="AE14">
        <f t="shared" si="51"/>
        <v>0.29433033912024087</v>
      </c>
      <c r="AF14">
        <f t="shared" si="52"/>
        <v>9.735325932474434E-2</v>
      </c>
      <c r="AG14">
        <f t="shared" si="53"/>
        <v>-0.13299126922370325</v>
      </c>
      <c r="AH14">
        <f t="shared" si="54"/>
        <v>-0.33148547746349749</v>
      </c>
      <c r="AI14">
        <f t="shared" si="55"/>
        <v>0.33217552494111691</v>
      </c>
      <c r="AJ14">
        <f>((D11-J11)^2+(D12-J12)^2+(D13-J13)^2+(D14-J14)^2)/4</f>
        <v>0.27648116212453849</v>
      </c>
    </row>
    <row r="15" spans="1:36" x14ac:dyDescent="0.25">
      <c r="A15">
        <v>3</v>
      </c>
      <c r="B15">
        <v>1</v>
      </c>
      <c r="C15">
        <v>1</v>
      </c>
      <c r="D15">
        <v>0</v>
      </c>
      <c r="E15">
        <f t="shared" si="30"/>
        <v>-0.10711491088524377</v>
      </c>
      <c r="F15">
        <f t="shared" si="31"/>
        <v>9.7694285636685946E-2</v>
      </c>
      <c r="G15">
        <f t="shared" si="32"/>
        <v>0.47324684697911468</v>
      </c>
      <c r="H15">
        <f t="shared" si="33"/>
        <v>0.52440416469758799</v>
      </c>
      <c r="I15">
        <f t="shared" si="34"/>
        <v>9.5405461186622242E-2</v>
      </c>
      <c r="J15">
        <f t="shared" si="5"/>
        <v>0.52383329008677482</v>
      </c>
      <c r="L15">
        <f t="shared" si="35"/>
        <v>-0.13066077174183874</v>
      </c>
      <c r="M15">
        <f t="shared" si="36"/>
        <v>-6.1834798250682992E-2</v>
      </c>
      <c r="N15">
        <f t="shared" si="37"/>
        <v>-6.8519052864021157E-2</v>
      </c>
      <c r="O15">
        <f t="shared" si="38"/>
        <v>-0.13066077174183874</v>
      </c>
      <c r="P15">
        <f t="shared" si="39"/>
        <v>1.7376741871695713E-2</v>
      </c>
      <c r="Q15">
        <f t="shared" si="40"/>
        <v>4.3312148306592475E-2</v>
      </c>
      <c r="R15">
        <f t="shared" si="11"/>
        <v>4.3317483916718042E-3</v>
      </c>
      <c r="S15">
        <f t="shared" si="12"/>
        <v>1.080224195263949E-2</v>
      </c>
      <c r="T15">
        <f t="shared" si="41"/>
        <v>4.3317483916718042E-3</v>
      </c>
      <c r="U15">
        <f t="shared" si="42"/>
        <v>4.3317483916718042E-3</v>
      </c>
      <c r="V15">
        <f t="shared" si="43"/>
        <v>1.080224195263949E-2</v>
      </c>
      <c r="W15">
        <f t="shared" si="44"/>
        <v>1.080224195263949E-2</v>
      </c>
      <c r="X15">
        <f t="shared" si="45"/>
        <v>4.3317483916718042E-3</v>
      </c>
      <c r="Y15">
        <f t="shared" si="46"/>
        <v>1.080224195263949E-2</v>
      </c>
      <c r="AA15">
        <f t="shared" si="47"/>
        <v>0.10087149187029328</v>
      </c>
      <c r="AB15">
        <f t="shared" si="48"/>
        <v>-0.4936532450924343</v>
      </c>
      <c r="AC15">
        <f t="shared" si="49"/>
        <v>0.20751092853405406</v>
      </c>
      <c r="AD15">
        <f t="shared" si="50"/>
        <v>-0.18556541831683349</v>
      </c>
      <c r="AE15">
        <f t="shared" si="51"/>
        <v>0.2986620875119127</v>
      </c>
      <c r="AF15">
        <f t="shared" si="52"/>
        <v>0.10815550127738383</v>
      </c>
      <c r="AG15">
        <f t="shared" si="53"/>
        <v>-0.19482606747438624</v>
      </c>
      <c r="AH15">
        <f t="shared" si="54"/>
        <v>-0.40000453032751865</v>
      </c>
      <c r="AI15">
        <f t="shared" si="55"/>
        <v>0.20151475319927817</v>
      </c>
    </row>
    <row r="16" spans="1:36" x14ac:dyDescent="0.25">
      <c r="B16">
        <v>1</v>
      </c>
      <c r="C16">
        <v>0</v>
      </c>
      <c r="D16">
        <v>1</v>
      </c>
      <c r="E16">
        <f t="shared" ref="E16:E22" si="56">SUMPRODUCT(B16:C16, AA15:AB15)+AE15</f>
        <v>0.39953357938220596</v>
      </c>
      <c r="F16">
        <f t="shared" ref="F16:F22" si="57">SUMPRODUCT(B16:C16, AC15:AD15)+AF15</f>
        <v>0.31566642981143789</v>
      </c>
      <c r="G16">
        <f t="shared" ref="G16:G22" si="58">1/(1+EXP(-E16))</f>
        <v>0.59857559239055058</v>
      </c>
      <c r="H16">
        <f t="shared" ref="H16:H22" si="59">1/(1+EXP(-F16))</f>
        <v>0.57826776636433197</v>
      </c>
      <c r="I16">
        <f t="shared" ref="I16:I22" si="60">SUMPRODUCT(G16:H16, AG15:AH15)+AI15</f>
        <v>-0.14641310184043185</v>
      </c>
      <c r="J16">
        <f t="shared" si="5"/>
        <v>0.46346197275246803</v>
      </c>
      <c r="L16">
        <f t="shared" ref="L16:L22" si="61">(D16-J16)*(1/(1+EXP(-I16)))*(1-(1/(1+EXP(-I16))))</f>
        <v>0.13341821382551089</v>
      </c>
      <c r="M16">
        <f t="shared" ref="M16:M22" si="62">$B$2*L16*G16</f>
        <v>7.9860886376294321E-2</v>
      </c>
      <c r="N16">
        <f t="shared" ref="N16:N22" si="63">$B$2*L16*H16</f>
        <v>7.715145250119701E-2</v>
      </c>
      <c r="O16">
        <f t="shared" ref="O16:O22" si="64">$B$2*L16</f>
        <v>0.13341821382551089</v>
      </c>
      <c r="P16">
        <f t="shared" ref="P16:P22" si="65">L16*AG15</f>
        <v>-2.5993345929081077E-2</v>
      </c>
      <c r="Q16">
        <f t="shared" ref="Q16:Q22" si="66">L16*AH15</f>
        <v>-5.3367889958409936E-2</v>
      </c>
      <c r="R16">
        <f t="shared" si="11"/>
        <v>-6.245755308064452E-3</v>
      </c>
      <c r="S16">
        <f t="shared" si="12"/>
        <v>-1.3015049161045338E-2</v>
      </c>
      <c r="T16">
        <f t="shared" ref="T16:T22" si="67">$B$2*R16*B16</f>
        <v>-6.245755308064452E-3</v>
      </c>
      <c r="U16">
        <f t="shared" ref="U16:U22" si="68">$B$2*R16*C16</f>
        <v>0</v>
      </c>
      <c r="V16">
        <f t="shared" ref="V16:V22" si="69">$B$2*S16*B16</f>
        <v>-1.3015049161045338E-2</v>
      </c>
      <c r="W16">
        <f t="shared" ref="W16:W22" si="70">$B$2*S16*C16</f>
        <v>0</v>
      </c>
      <c r="X16">
        <f t="shared" ref="X16:X22" si="71">$B$2*R16</f>
        <v>-6.245755308064452E-3</v>
      </c>
      <c r="Y16">
        <f t="shared" ref="Y16:Y22" si="72">$B$2*S16</f>
        <v>-1.3015049161045338E-2</v>
      </c>
      <c r="AA16">
        <f t="shared" ref="AA16:AA22" si="73">AA15+T16</f>
        <v>9.4625736562228821E-2</v>
      </c>
      <c r="AB16">
        <f t="shared" ref="AB16:AB22" si="74">AB15+U16</f>
        <v>-0.4936532450924343</v>
      </c>
      <c r="AC16">
        <f t="shared" ref="AC16:AC22" si="75">AC15+V16</f>
        <v>0.19449587937300872</v>
      </c>
      <c r="AD16">
        <f t="shared" ref="AD16:AD22" si="76">AD15+W16</f>
        <v>-0.18556541831683349</v>
      </c>
      <c r="AE16">
        <f t="shared" ref="AE16:AE22" si="77">AE15+X16</f>
        <v>0.29241633220384827</v>
      </c>
      <c r="AF16">
        <f t="shared" ref="AF16:AF22" si="78">AF15+Y16</f>
        <v>9.5140452116338481E-2</v>
      </c>
      <c r="AG16">
        <f t="shared" ref="AG16:AG22" si="79">AG15+M16</f>
        <v>-0.11496518109809192</v>
      </c>
      <c r="AH16">
        <f t="shared" ref="AH16:AH22" si="80">AH15+N16</f>
        <v>-0.32285307782632167</v>
      </c>
      <c r="AI16">
        <f t="shared" ref="AI16:AI22" si="81">AI15+O16</f>
        <v>0.33493296702478903</v>
      </c>
    </row>
    <row r="17" spans="1:36" x14ac:dyDescent="0.25">
      <c r="B17">
        <v>0</v>
      </c>
      <c r="C17">
        <v>1</v>
      </c>
      <c r="D17">
        <v>1</v>
      </c>
      <c r="E17">
        <f t="shared" si="56"/>
        <v>-0.20123691288858603</v>
      </c>
      <c r="F17">
        <f t="shared" si="57"/>
        <v>-9.0424966200495005E-2</v>
      </c>
      <c r="G17">
        <f t="shared" si="58"/>
        <v>0.44985986515804077</v>
      </c>
      <c r="H17">
        <f t="shared" si="59"/>
        <v>0.47740914952181213</v>
      </c>
      <c r="I17">
        <f t="shared" si="60"/>
        <v>0.12908173285256802</v>
      </c>
      <c r="J17">
        <f t="shared" si="5"/>
        <v>0.53222569999792047</v>
      </c>
      <c r="L17">
        <f t="shared" si="61"/>
        <v>0.11645779338251973</v>
      </c>
      <c r="M17">
        <f t="shared" si="62"/>
        <v>5.2389687227663295E-2</v>
      </c>
      <c r="N17">
        <f t="shared" si="63"/>
        <v>5.5598016093935665E-2</v>
      </c>
      <c r="O17">
        <f t="shared" si="64"/>
        <v>0.11645779338251973</v>
      </c>
      <c r="P17">
        <f t="shared" si="65"/>
        <v>-1.3388591306505552E-2</v>
      </c>
      <c r="Q17">
        <f t="shared" si="66"/>
        <v>-3.7598757030408332E-2</v>
      </c>
      <c r="R17">
        <f t="shared" si="11"/>
        <v>-3.3134884646253155E-3</v>
      </c>
      <c r="S17">
        <f t="shared" si="12"/>
        <v>-9.3805008625949676E-3</v>
      </c>
      <c r="T17">
        <f t="shared" si="67"/>
        <v>0</v>
      </c>
      <c r="U17">
        <f t="shared" si="68"/>
        <v>-3.3134884646253155E-3</v>
      </c>
      <c r="V17">
        <f t="shared" si="69"/>
        <v>0</v>
      </c>
      <c r="W17">
        <f t="shared" si="70"/>
        <v>-9.3805008625949676E-3</v>
      </c>
      <c r="X17">
        <f t="shared" si="71"/>
        <v>-3.3134884646253155E-3</v>
      </c>
      <c r="Y17">
        <f t="shared" si="72"/>
        <v>-9.3805008625949676E-3</v>
      </c>
      <c r="AA17">
        <f t="shared" si="73"/>
        <v>9.4625736562228821E-2</v>
      </c>
      <c r="AB17">
        <f t="shared" si="74"/>
        <v>-0.49696673355705961</v>
      </c>
      <c r="AC17">
        <f t="shared" si="75"/>
        <v>0.19449587937300872</v>
      </c>
      <c r="AD17">
        <f t="shared" si="76"/>
        <v>-0.19494591917942844</v>
      </c>
      <c r="AE17">
        <f t="shared" si="77"/>
        <v>0.28910284373922296</v>
      </c>
      <c r="AF17">
        <f t="shared" si="78"/>
        <v>8.5759951253743513E-2</v>
      </c>
      <c r="AG17">
        <f t="shared" si="79"/>
        <v>-6.2575493870428628E-2</v>
      </c>
      <c r="AH17">
        <f t="shared" si="80"/>
        <v>-0.267255061732386</v>
      </c>
      <c r="AI17">
        <f t="shared" si="81"/>
        <v>0.45139076040730874</v>
      </c>
    </row>
    <row r="18" spans="1:36" x14ac:dyDescent="0.25">
      <c r="B18">
        <v>0</v>
      </c>
      <c r="C18">
        <v>0</v>
      </c>
      <c r="D18">
        <v>0</v>
      </c>
      <c r="E18">
        <f t="shared" si="56"/>
        <v>0.28910284373922296</v>
      </c>
      <c r="F18">
        <f t="shared" si="57"/>
        <v>8.5759951253743513E-2</v>
      </c>
      <c r="G18">
        <f t="shared" si="58"/>
        <v>0.57177648005176729</v>
      </c>
      <c r="H18">
        <f t="shared" si="59"/>
        <v>0.5214268569572218</v>
      </c>
      <c r="I18">
        <f t="shared" si="60"/>
        <v>0.27625759793954779</v>
      </c>
      <c r="J18">
        <f t="shared" si="5"/>
        <v>0.56862848642671526</v>
      </c>
      <c r="L18">
        <f t="shared" si="61"/>
        <v>-0.13947895584108891</v>
      </c>
      <c r="M18">
        <f t="shared" si="62"/>
        <v>-7.9750786412113708E-2</v>
      </c>
      <c r="N18">
        <f t="shared" si="63"/>
        <v>-7.2728073555894127E-2</v>
      </c>
      <c r="O18">
        <f t="shared" si="64"/>
        <v>-0.13947895584108891</v>
      </c>
      <c r="P18">
        <f t="shared" si="65"/>
        <v>8.7279645462878443E-3</v>
      </c>
      <c r="Q18">
        <f t="shared" si="66"/>
        <v>3.7276456953678955E-2</v>
      </c>
      <c r="R18">
        <f t="shared" si="11"/>
        <v>2.1370258581871414E-3</v>
      </c>
      <c r="S18">
        <f t="shared" si="12"/>
        <v>9.3020002368472878E-3</v>
      </c>
      <c r="T18">
        <f t="shared" si="67"/>
        <v>0</v>
      </c>
      <c r="U18">
        <f t="shared" si="68"/>
        <v>0</v>
      </c>
      <c r="V18">
        <f t="shared" si="69"/>
        <v>0</v>
      </c>
      <c r="W18">
        <f t="shared" si="70"/>
        <v>0</v>
      </c>
      <c r="X18">
        <f t="shared" si="71"/>
        <v>2.1370258581871414E-3</v>
      </c>
      <c r="Y18">
        <f t="shared" si="72"/>
        <v>9.3020002368472878E-3</v>
      </c>
      <c r="AA18">
        <f t="shared" si="73"/>
        <v>9.4625736562228821E-2</v>
      </c>
      <c r="AB18">
        <f t="shared" si="74"/>
        <v>-0.49696673355705961</v>
      </c>
      <c r="AC18">
        <f t="shared" si="75"/>
        <v>0.19449587937300872</v>
      </c>
      <c r="AD18">
        <f t="shared" si="76"/>
        <v>-0.19494591917942844</v>
      </c>
      <c r="AE18">
        <f t="shared" si="77"/>
        <v>0.29123986959741011</v>
      </c>
      <c r="AF18">
        <f t="shared" si="78"/>
        <v>9.5061951490590796E-2</v>
      </c>
      <c r="AG18">
        <f t="shared" si="79"/>
        <v>-0.14232628028254235</v>
      </c>
      <c r="AH18">
        <f t="shared" si="80"/>
        <v>-0.33998313528828011</v>
      </c>
      <c r="AI18">
        <f t="shared" si="81"/>
        <v>0.31191180456621981</v>
      </c>
      <c r="AJ18">
        <f t="shared" ref="AJ18" si="82">((D15-J15)^2+(D16-J16)^2+(D17-J17)^2+(D18-J18)^2)/4</f>
        <v>0.2761063804510453</v>
      </c>
    </row>
    <row r="19" spans="1:36" x14ac:dyDescent="0.25">
      <c r="A19">
        <v>4</v>
      </c>
      <c r="B19">
        <v>1</v>
      </c>
      <c r="C19">
        <v>1</v>
      </c>
      <c r="D19">
        <v>0</v>
      </c>
      <c r="E19">
        <f t="shared" si="56"/>
        <v>-0.11110112739742067</v>
      </c>
      <c r="F19">
        <f t="shared" si="57"/>
        <v>9.4611911684171074E-2</v>
      </c>
      <c r="G19">
        <f t="shared" si="58"/>
        <v>0.47225325318693906</v>
      </c>
      <c r="H19">
        <f t="shared" si="59"/>
        <v>0.5236353497344487</v>
      </c>
      <c r="I19">
        <f t="shared" si="60"/>
        <v>6.6670567738300157E-2</v>
      </c>
      <c r="J19">
        <f t="shared" si="5"/>
        <v>0.5166614707544277</v>
      </c>
      <c r="L19">
        <f t="shared" si="61"/>
        <v>-0.1290219400837041</v>
      </c>
      <c r="M19">
        <f t="shared" si="62"/>
        <v>-6.0931030937019591E-2</v>
      </c>
      <c r="N19">
        <f t="shared" si="63"/>
        <v>-6.7560448719147487E-2</v>
      </c>
      <c r="O19">
        <f t="shared" si="64"/>
        <v>-0.1290219400837041</v>
      </c>
      <c r="P19">
        <f t="shared" si="65"/>
        <v>1.8363212806950656E-2</v>
      </c>
      <c r="Q19">
        <f t="shared" si="66"/>
        <v>4.3865283710634341E-2</v>
      </c>
      <c r="R19">
        <f t="shared" si="11"/>
        <v>4.5766656954936754E-3</v>
      </c>
      <c r="S19">
        <f t="shared" si="12"/>
        <v>1.0941816474875519E-2</v>
      </c>
      <c r="T19">
        <f t="shared" si="67"/>
        <v>4.5766656954936754E-3</v>
      </c>
      <c r="U19">
        <f t="shared" si="68"/>
        <v>4.5766656954936754E-3</v>
      </c>
      <c r="V19">
        <f t="shared" si="69"/>
        <v>1.0941816474875519E-2</v>
      </c>
      <c r="W19">
        <f t="shared" si="70"/>
        <v>1.0941816474875519E-2</v>
      </c>
      <c r="X19">
        <f t="shared" si="71"/>
        <v>4.5766656954936754E-3</v>
      </c>
      <c r="Y19">
        <f t="shared" si="72"/>
        <v>1.0941816474875519E-2</v>
      </c>
      <c r="AA19">
        <f t="shared" si="73"/>
        <v>9.9202402257722491E-2</v>
      </c>
      <c r="AB19">
        <f t="shared" si="74"/>
        <v>-0.49239006786156592</v>
      </c>
      <c r="AC19">
        <f t="shared" si="75"/>
        <v>0.20543769584788424</v>
      </c>
      <c r="AD19">
        <f t="shared" si="76"/>
        <v>-0.18400410270455292</v>
      </c>
      <c r="AE19">
        <f t="shared" si="77"/>
        <v>0.2958165352929038</v>
      </c>
      <c r="AF19">
        <f t="shared" si="78"/>
        <v>0.10600376796546632</v>
      </c>
      <c r="AG19">
        <f t="shared" si="79"/>
        <v>-0.20325731121956195</v>
      </c>
      <c r="AH19">
        <f t="shared" si="80"/>
        <v>-0.40754358400742763</v>
      </c>
      <c r="AI19">
        <f t="shared" si="81"/>
        <v>0.18288986448251571</v>
      </c>
    </row>
    <row r="20" spans="1:36" x14ac:dyDescent="0.25">
      <c r="B20">
        <v>1</v>
      </c>
      <c r="C20">
        <v>0</v>
      </c>
      <c r="D20">
        <v>1</v>
      </c>
      <c r="E20">
        <f t="shared" si="56"/>
        <v>0.39501893755062628</v>
      </c>
      <c r="F20">
        <f t="shared" si="57"/>
        <v>0.31144146381335058</v>
      </c>
      <c r="G20">
        <f t="shared" si="58"/>
        <v>0.59749032023373416</v>
      </c>
      <c r="H20">
        <f t="shared" si="59"/>
        <v>0.57723706704719135</v>
      </c>
      <c r="I20">
        <f t="shared" si="60"/>
        <v>-0.17380367461425633</v>
      </c>
      <c r="J20">
        <f t="shared" si="5"/>
        <v>0.45665813136535721</v>
      </c>
      <c r="L20">
        <f t="shared" si="61"/>
        <v>0.1348147899082503</v>
      </c>
      <c r="M20">
        <f t="shared" si="62"/>
        <v>8.0550531994524069E-2</v>
      </c>
      <c r="N20">
        <f t="shared" si="63"/>
        <v>7.7820093921221689E-2</v>
      </c>
      <c r="O20">
        <f t="shared" si="64"/>
        <v>0.1348147899082503</v>
      </c>
      <c r="P20">
        <f t="shared" si="65"/>
        <v>-2.7402091709381092E-2</v>
      </c>
      <c r="Q20">
        <f t="shared" si="66"/>
        <v>-5.4942902656416714E-2</v>
      </c>
      <c r="R20">
        <f t="shared" si="11"/>
        <v>-6.5900835134048248E-3</v>
      </c>
      <c r="S20">
        <f t="shared" si="12"/>
        <v>-1.3407960233058711E-2</v>
      </c>
      <c r="T20">
        <f t="shared" si="67"/>
        <v>-6.5900835134048248E-3</v>
      </c>
      <c r="U20">
        <f t="shared" si="68"/>
        <v>0</v>
      </c>
      <c r="V20">
        <f t="shared" si="69"/>
        <v>-1.3407960233058711E-2</v>
      </c>
      <c r="W20">
        <f t="shared" si="70"/>
        <v>0</v>
      </c>
      <c r="X20">
        <f t="shared" si="71"/>
        <v>-6.5900835134048248E-3</v>
      </c>
      <c r="Y20">
        <f t="shared" si="72"/>
        <v>-1.3407960233058711E-2</v>
      </c>
      <c r="AA20">
        <f t="shared" si="73"/>
        <v>9.2612318744317662E-2</v>
      </c>
      <c r="AB20">
        <f t="shared" si="74"/>
        <v>-0.49239006786156592</v>
      </c>
      <c r="AC20">
        <f t="shared" si="75"/>
        <v>0.19202973561482553</v>
      </c>
      <c r="AD20">
        <f t="shared" si="76"/>
        <v>-0.18400410270455292</v>
      </c>
      <c r="AE20">
        <f t="shared" si="77"/>
        <v>0.28922645177949896</v>
      </c>
      <c r="AF20">
        <f t="shared" si="78"/>
        <v>9.2595807732407609E-2</v>
      </c>
      <c r="AG20">
        <f t="shared" si="79"/>
        <v>-0.12270677922503788</v>
      </c>
      <c r="AH20">
        <f t="shared" si="80"/>
        <v>-0.32972349008620594</v>
      </c>
      <c r="AI20">
        <f t="shared" si="81"/>
        <v>0.31770465439076601</v>
      </c>
    </row>
    <row r="21" spans="1:36" x14ac:dyDescent="0.25">
      <c r="B21">
        <v>0</v>
      </c>
      <c r="C21">
        <v>1</v>
      </c>
      <c r="D21">
        <v>1</v>
      </c>
      <c r="E21">
        <f t="shared" si="56"/>
        <v>-0.20316361608206696</v>
      </c>
      <c r="F21">
        <f t="shared" si="57"/>
        <v>-9.140829497214531E-2</v>
      </c>
      <c r="G21">
        <f t="shared" si="58"/>
        <v>0.44938307936277533</v>
      </c>
      <c r="H21">
        <f t="shared" si="59"/>
        <v>0.47716382463679341</v>
      </c>
      <c r="I21">
        <f t="shared" si="60"/>
        <v>0.10523018248180438</v>
      </c>
      <c r="J21">
        <f t="shared" si="5"/>
        <v>0.52628329632671123</v>
      </c>
      <c r="L21">
        <f t="shared" si="61"/>
        <v>0.11810192689314145</v>
      </c>
      <c r="M21">
        <f t="shared" si="62"/>
        <v>5.3073007585917271E-2</v>
      </c>
      <c r="N21">
        <f t="shared" si="63"/>
        <v>5.6353967133306343E-2</v>
      </c>
      <c r="O21">
        <f t="shared" si="64"/>
        <v>0.11810192689314145</v>
      </c>
      <c r="P21">
        <f t="shared" si="65"/>
        <v>-1.4491907069328271E-2</v>
      </c>
      <c r="Q21">
        <f t="shared" si="66"/>
        <v>-3.8940979521112543E-2</v>
      </c>
      <c r="R21">
        <f t="shared" si="11"/>
        <v>-3.5858474485139097E-3</v>
      </c>
      <c r="S21">
        <f t="shared" si="12"/>
        <v>-9.7149375136175511E-3</v>
      </c>
      <c r="T21">
        <f t="shared" si="67"/>
        <v>0</v>
      </c>
      <c r="U21">
        <f t="shared" si="68"/>
        <v>-3.5858474485139097E-3</v>
      </c>
      <c r="V21">
        <f t="shared" si="69"/>
        <v>0</v>
      </c>
      <c r="W21">
        <f t="shared" si="70"/>
        <v>-9.7149375136175511E-3</v>
      </c>
      <c r="X21">
        <f t="shared" si="71"/>
        <v>-3.5858474485139097E-3</v>
      </c>
      <c r="Y21">
        <f t="shared" si="72"/>
        <v>-9.7149375136175511E-3</v>
      </c>
      <c r="AA21">
        <f t="shared" si="73"/>
        <v>9.2612318744317662E-2</v>
      </c>
      <c r="AB21">
        <f t="shared" si="74"/>
        <v>-0.49597591531007984</v>
      </c>
      <c r="AC21">
        <f t="shared" si="75"/>
        <v>0.19202973561482553</v>
      </c>
      <c r="AD21">
        <f t="shared" si="76"/>
        <v>-0.19371904021817046</v>
      </c>
      <c r="AE21">
        <f t="shared" si="77"/>
        <v>0.28564060433098504</v>
      </c>
      <c r="AF21">
        <f t="shared" si="78"/>
        <v>8.2880870218790065E-2</v>
      </c>
      <c r="AG21">
        <f t="shared" si="79"/>
        <v>-6.9633771639120601E-2</v>
      </c>
      <c r="AH21">
        <f t="shared" si="80"/>
        <v>-0.27336952295289962</v>
      </c>
      <c r="AI21">
        <f t="shared" si="81"/>
        <v>0.43580658128390748</v>
      </c>
    </row>
    <row r="22" spans="1:36" x14ac:dyDescent="0.25">
      <c r="B22">
        <v>0</v>
      </c>
      <c r="C22">
        <v>0</v>
      </c>
      <c r="D22">
        <v>0</v>
      </c>
      <c r="E22">
        <f t="shared" si="56"/>
        <v>0.28564060433098504</v>
      </c>
      <c r="F22">
        <f t="shared" si="57"/>
        <v>8.2880870218790065E-2</v>
      </c>
      <c r="G22">
        <f t="shared" si="58"/>
        <v>0.57092854731261566</v>
      </c>
      <c r="H22">
        <f t="shared" si="59"/>
        <v>0.52070836468671333</v>
      </c>
      <c r="I22">
        <f t="shared" si="60"/>
        <v>0.25370487594609459</v>
      </c>
      <c r="J22">
        <f t="shared" si="5"/>
        <v>0.56308818607326705</v>
      </c>
      <c r="L22">
        <f t="shared" si="61"/>
        <v>-0.13853088840523692</v>
      </c>
      <c r="M22">
        <f t="shared" si="62"/>
        <v>-7.9091238875127992E-2</v>
      </c>
      <c r="N22">
        <f t="shared" si="63"/>
        <v>-7.2134192360088487E-2</v>
      </c>
      <c r="O22">
        <f t="shared" si="64"/>
        <v>-0.13853088840523692</v>
      </c>
      <c r="P22">
        <f t="shared" si="65"/>
        <v>9.6464282481747675E-3</v>
      </c>
      <c r="Q22">
        <f t="shared" si="66"/>
        <v>3.7870122877580993E-2</v>
      </c>
      <c r="R22">
        <f t="shared" si="11"/>
        <v>2.3630772433724562E-3</v>
      </c>
      <c r="S22">
        <f t="shared" si="12"/>
        <v>9.4512906334447908E-3</v>
      </c>
      <c r="T22">
        <f t="shared" si="67"/>
        <v>0</v>
      </c>
      <c r="U22">
        <f t="shared" si="68"/>
        <v>0</v>
      </c>
      <c r="V22">
        <f t="shared" si="69"/>
        <v>0</v>
      </c>
      <c r="W22">
        <f t="shared" si="70"/>
        <v>0</v>
      </c>
      <c r="X22">
        <f t="shared" si="71"/>
        <v>2.3630772433724562E-3</v>
      </c>
      <c r="Y22">
        <f t="shared" si="72"/>
        <v>9.4512906334447908E-3</v>
      </c>
      <c r="AA22">
        <f t="shared" si="73"/>
        <v>9.2612318744317662E-2</v>
      </c>
      <c r="AB22">
        <f t="shared" si="74"/>
        <v>-0.49597591531007984</v>
      </c>
      <c r="AC22">
        <f t="shared" si="75"/>
        <v>0.19202973561482553</v>
      </c>
      <c r="AD22">
        <f t="shared" si="76"/>
        <v>-0.19371904021817046</v>
      </c>
      <c r="AE22">
        <f t="shared" si="77"/>
        <v>0.28800368157435752</v>
      </c>
      <c r="AF22">
        <f t="shared" si="78"/>
        <v>9.2332160852234862E-2</v>
      </c>
      <c r="AG22">
        <f t="shared" si="79"/>
        <v>-0.14872501051424858</v>
      </c>
      <c r="AH22">
        <f t="shared" si="80"/>
        <v>-0.34550371531298812</v>
      </c>
      <c r="AI22">
        <f t="shared" si="81"/>
        <v>0.29727569287867056</v>
      </c>
      <c r="AJ22">
        <f t="shared" ref="AJ22" si="83">((D19-J19)^2+(D20-J20)^2+(D21-J21)^2+(D22-J22)^2)/4</f>
        <v>0.27590882055197063</v>
      </c>
    </row>
    <row r="23" spans="1:36" x14ac:dyDescent="0.25">
      <c r="A23">
        <v>5</v>
      </c>
      <c r="B23">
        <v>1</v>
      </c>
      <c r="C23">
        <v>1</v>
      </c>
      <c r="D23">
        <v>0</v>
      </c>
      <c r="E23">
        <f t="shared" ref="E23:E26" si="84">SUMPRODUCT(B23:C23, AA22:AB22)+AE22</f>
        <v>-0.11535991499140463</v>
      </c>
      <c r="F23">
        <f t="shared" ref="F23:F26" si="85">SUMPRODUCT(B23:C23, AC22:AD22)+AF22</f>
        <v>9.064285624888993E-2</v>
      </c>
      <c r="G23">
        <f t="shared" ref="G23:G26" si="86">1/(1+EXP(-E23))</f>
        <v>0.47119196206637398</v>
      </c>
      <c r="H23">
        <f t="shared" ref="H23:H26" si="87">1/(1+EXP(-F23))</f>
        <v>0.52264521152305987</v>
      </c>
      <c r="I23">
        <f t="shared" ref="I23:I26" si="88">SUMPRODUCT(G23:H23, AG22:AH22)+AI22</f>
        <v>4.6621800994359919E-2</v>
      </c>
      <c r="J23">
        <f t="shared" si="5"/>
        <v>0.51165333952427094</v>
      </c>
      <c r="L23">
        <f t="shared" ref="L23:L26" si="89">(D23-J23)*(1/(1+EXP(-I23)))*(1-(1/(1+EXP(-I23))))</f>
        <v>-0.12784385219277322</v>
      </c>
      <c r="M23">
        <f t="shared" ref="M23:M26" si="90">$B$2*L23*G23</f>
        <v>-6.0238995552836322E-2</v>
      </c>
      <c r="N23">
        <f t="shared" ref="N23:N26" si="91">$B$2*L23*H23</f>
        <v>-6.6816977171214764E-2</v>
      </c>
      <c r="O23">
        <f t="shared" ref="O23:O26" si="92">$B$2*L23</f>
        <v>-0.12784385219277322</v>
      </c>
      <c r="P23">
        <f t="shared" ref="P23:P26" si="93">L23*AG22</f>
        <v>1.9013578261552238E-2</v>
      </c>
      <c r="Q23">
        <f t="shared" ref="Q23:Q26" si="94">L23*AH22</f>
        <v>4.4170525912527653E-2</v>
      </c>
      <c r="R23">
        <f t="shared" si="11"/>
        <v>4.7376151388052691E-3</v>
      </c>
      <c r="S23">
        <f t="shared" si="12"/>
        <v>1.1019980584871523E-2</v>
      </c>
      <c r="T23">
        <f t="shared" ref="T23:T26" si="95">$B$2*R23*B23</f>
        <v>4.7376151388052691E-3</v>
      </c>
      <c r="U23">
        <f t="shared" ref="U23:U26" si="96">$B$2*R23*C23</f>
        <v>4.7376151388052691E-3</v>
      </c>
      <c r="V23">
        <f t="shared" ref="V23:V26" si="97">$B$2*S23*B23</f>
        <v>1.1019980584871523E-2</v>
      </c>
      <c r="W23">
        <f t="shared" ref="W23:W26" si="98">$B$2*S23*C23</f>
        <v>1.1019980584871523E-2</v>
      </c>
      <c r="X23">
        <f t="shared" ref="X23:X26" si="99">$B$2*R23</f>
        <v>4.7376151388052691E-3</v>
      </c>
      <c r="Y23">
        <f t="shared" ref="Y23:Y26" si="100">$B$2*S23</f>
        <v>1.1019980584871523E-2</v>
      </c>
      <c r="AA23">
        <f t="shared" ref="AA23:AA26" si="101">AA22+T23</f>
        <v>9.7349933883122935E-2</v>
      </c>
      <c r="AB23">
        <f t="shared" ref="AB23:AB26" si="102">AB22+U23</f>
        <v>-0.49123830017127457</v>
      </c>
      <c r="AC23">
        <f t="shared" ref="AC23:AC26" si="103">AC22+V23</f>
        <v>0.20304971619969706</v>
      </c>
      <c r="AD23">
        <f t="shared" ref="AD23:AD26" si="104">AD22+W23</f>
        <v>-0.18269905963329894</v>
      </c>
      <c r="AE23">
        <f t="shared" ref="AE23:AE26" si="105">AE22+X23</f>
        <v>0.29274129671316279</v>
      </c>
      <c r="AF23">
        <f t="shared" ref="AF23:AF26" si="106">AF22+Y23</f>
        <v>0.10335214143710639</v>
      </c>
      <c r="AG23">
        <f t="shared" ref="AG23:AG26" si="107">AG22+M23</f>
        <v>-0.2089640060670849</v>
      </c>
      <c r="AH23">
        <f t="shared" ref="AH23:AH26" si="108">AH22+N23</f>
        <v>-0.41232069248420289</v>
      </c>
      <c r="AI23">
        <f t="shared" ref="AI23:AI26" si="109">AI22+O23</f>
        <v>0.16943184068589734</v>
      </c>
    </row>
    <row r="24" spans="1:36" x14ac:dyDescent="0.25">
      <c r="B24">
        <v>1</v>
      </c>
      <c r="C24">
        <v>0</v>
      </c>
      <c r="D24">
        <v>1</v>
      </c>
      <c r="E24">
        <f t="shared" si="84"/>
        <v>0.3900912305962857</v>
      </c>
      <c r="F24">
        <f t="shared" si="85"/>
        <v>0.30640185763680344</v>
      </c>
      <c r="G24">
        <f t="shared" si="86"/>
        <v>0.59630466101262902</v>
      </c>
      <c r="H24">
        <f t="shared" si="87"/>
        <v>0.576006753310074</v>
      </c>
      <c r="I24">
        <f t="shared" si="88"/>
        <v>-0.19267387351616383</v>
      </c>
      <c r="J24">
        <f t="shared" si="5"/>
        <v>0.45197999456325927</v>
      </c>
      <c r="L24">
        <f t="shared" si="89"/>
        <v>0.13574131056289485</v>
      </c>
      <c r="M24">
        <f t="shared" si="90"/>
        <v>8.0943176180617013E-2</v>
      </c>
      <c r="N24">
        <f t="shared" si="91"/>
        <v>7.8187911587387512E-2</v>
      </c>
      <c r="O24">
        <f t="shared" si="92"/>
        <v>0.13574131056289485</v>
      </c>
      <c r="P24">
        <f t="shared" si="93"/>
        <v>-2.8365048044018813E-2</v>
      </c>
      <c r="Q24">
        <f t="shared" si="94"/>
        <v>-5.5968951170006047E-2</v>
      </c>
      <c r="R24">
        <f t="shared" si="11"/>
        <v>-6.8281878843765732E-3</v>
      </c>
      <c r="S24">
        <f t="shared" si="12"/>
        <v>-1.3668903675687342E-2</v>
      </c>
      <c r="T24">
        <f t="shared" si="95"/>
        <v>-6.8281878843765732E-3</v>
      </c>
      <c r="U24">
        <f t="shared" si="96"/>
        <v>0</v>
      </c>
      <c r="V24">
        <f t="shared" si="97"/>
        <v>-1.3668903675687342E-2</v>
      </c>
      <c r="W24">
        <f t="shared" si="98"/>
        <v>0</v>
      </c>
      <c r="X24">
        <f t="shared" si="99"/>
        <v>-6.8281878843765732E-3</v>
      </c>
      <c r="Y24">
        <f t="shared" si="100"/>
        <v>-1.3668903675687342E-2</v>
      </c>
      <c r="AA24">
        <f t="shared" si="101"/>
        <v>9.0521745998746364E-2</v>
      </c>
      <c r="AB24">
        <f t="shared" si="102"/>
        <v>-0.49123830017127457</v>
      </c>
      <c r="AC24">
        <f t="shared" si="103"/>
        <v>0.18938081252400971</v>
      </c>
      <c r="AD24">
        <f t="shared" si="104"/>
        <v>-0.18269905963329894</v>
      </c>
      <c r="AE24">
        <f t="shared" si="105"/>
        <v>0.28591310882878623</v>
      </c>
      <c r="AF24">
        <f t="shared" si="106"/>
        <v>8.9683237761419038E-2</v>
      </c>
      <c r="AG24">
        <f t="shared" si="107"/>
        <v>-0.1280208298864679</v>
      </c>
      <c r="AH24">
        <f t="shared" si="108"/>
        <v>-0.33413278089681536</v>
      </c>
      <c r="AI24">
        <f t="shared" si="109"/>
        <v>0.30517315124879218</v>
      </c>
    </row>
    <row r="25" spans="1:36" x14ac:dyDescent="0.25">
      <c r="B25">
        <v>0</v>
      </c>
      <c r="C25">
        <v>1</v>
      </c>
      <c r="D25">
        <v>1</v>
      </c>
      <c r="E25">
        <f t="shared" si="84"/>
        <v>-0.20532519134248833</v>
      </c>
      <c r="F25">
        <f t="shared" si="85"/>
        <v>-9.30158218718799E-2</v>
      </c>
      <c r="G25">
        <f t="shared" si="86"/>
        <v>0.44884828238212726</v>
      </c>
      <c r="H25">
        <f t="shared" si="87"/>
        <v>0.47676279603054378</v>
      </c>
      <c r="I25">
        <f t="shared" si="88"/>
        <v>8.8409142779289795E-2</v>
      </c>
      <c r="J25">
        <f t="shared" si="5"/>
        <v>0.52208790065776334</v>
      </c>
      <c r="L25">
        <f t="shared" si="89"/>
        <v>0.11924486330021049</v>
      </c>
      <c r="M25">
        <f t="shared" si="90"/>
        <v>5.3522852075191044E-2</v>
      </c>
      <c r="N25">
        <f t="shared" si="91"/>
        <v>5.6851514439288327E-2</v>
      </c>
      <c r="O25">
        <f t="shared" si="92"/>
        <v>0.11924486330021049</v>
      </c>
      <c r="P25">
        <f t="shared" si="93"/>
        <v>-1.5265826359391367E-2</v>
      </c>
      <c r="Q25">
        <f t="shared" si="94"/>
        <v>-3.9843617782159932E-2</v>
      </c>
      <c r="R25">
        <f t="shared" si="11"/>
        <v>-3.7765135824240465E-3</v>
      </c>
      <c r="S25">
        <f t="shared" si="12"/>
        <v>-9.939390180945664E-3</v>
      </c>
      <c r="T25">
        <f t="shared" si="95"/>
        <v>0</v>
      </c>
      <c r="U25">
        <f t="shared" si="96"/>
        <v>-3.7765135824240465E-3</v>
      </c>
      <c r="V25">
        <f t="shared" si="97"/>
        <v>0</v>
      </c>
      <c r="W25">
        <f t="shared" si="98"/>
        <v>-9.939390180945664E-3</v>
      </c>
      <c r="X25">
        <f t="shared" si="99"/>
        <v>-3.7765135824240465E-3</v>
      </c>
      <c r="Y25">
        <f t="shared" si="100"/>
        <v>-9.939390180945664E-3</v>
      </c>
      <c r="AA25">
        <f t="shared" si="101"/>
        <v>9.0521745998746364E-2</v>
      </c>
      <c r="AB25">
        <f t="shared" si="102"/>
        <v>-0.4950148137536986</v>
      </c>
      <c r="AC25">
        <f t="shared" si="103"/>
        <v>0.18938081252400971</v>
      </c>
      <c r="AD25">
        <f t="shared" si="104"/>
        <v>-0.19263844981424461</v>
      </c>
      <c r="AE25">
        <f t="shared" si="105"/>
        <v>0.2821365952463622</v>
      </c>
      <c r="AF25">
        <f t="shared" si="106"/>
        <v>7.974384758047337E-2</v>
      </c>
      <c r="AG25">
        <f t="shared" si="107"/>
        <v>-7.4497977811276858E-2</v>
      </c>
      <c r="AH25">
        <f t="shared" si="108"/>
        <v>-0.27728126645752704</v>
      </c>
      <c r="AI25">
        <f t="shared" si="109"/>
        <v>0.42441801454900269</v>
      </c>
    </row>
    <row r="26" spans="1:36" x14ac:dyDescent="0.25">
      <c r="B26">
        <v>0</v>
      </c>
      <c r="C26">
        <v>0</v>
      </c>
      <c r="D26">
        <v>0</v>
      </c>
      <c r="E26">
        <f t="shared" si="84"/>
        <v>0.2821365952463622</v>
      </c>
      <c r="F26">
        <f t="shared" si="85"/>
        <v>7.974384758047337E-2</v>
      </c>
      <c r="G26">
        <f t="shared" si="86"/>
        <v>0.57006996070676619</v>
      </c>
      <c r="H26">
        <f t="shared" si="87"/>
        <v>0.51992540407545174</v>
      </c>
      <c r="I26">
        <f t="shared" si="88"/>
        <v>0.23778338075991179</v>
      </c>
      <c r="J26">
        <f t="shared" si="5"/>
        <v>0.55916732621157372</v>
      </c>
      <c r="L26">
        <f t="shared" si="89"/>
        <v>-0.13783431395941095</v>
      </c>
      <c r="M26">
        <f t="shared" si="90"/>
        <v>-7.8575201942885475E-2</v>
      </c>
      <c r="N26">
        <f t="shared" si="91"/>
        <v>-7.1663561380809412E-2</v>
      </c>
      <c r="O26">
        <f t="shared" si="92"/>
        <v>-0.13783431395941095</v>
      </c>
      <c r="P26">
        <f t="shared" si="93"/>
        <v>1.0268377662980766E-2</v>
      </c>
      <c r="Q26">
        <f t="shared" si="94"/>
        <v>3.8218873135969868E-2</v>
      </c>
      <c r="R26">
        <f t="shared" si="11"/>
        <v>2.5166787413237962E-3</v>
      </c>
      <c r="S26">
        <f t="shared" si="12"/>
        <v>9.5395445609542436E-3</v>
      </c>
      <c r="T26">
        <f t="shared" si="95"/>
        <v>0</v>
      </c>
      <c r="U26">
        <f t="shared" si="96"/>
        <v>0</v>
      </c>
      <c r="V26">
        <f t="shared" si="97"/>
        <v>0</v>
      </c>
      <c r="W26">
        <f t="shared" si="98"/>
        <v>0</v>
      </c>
      <c r="X26">
        <f t="shared" si="99"/>
        <v>2.5166787413237962E-3</v>
      </c>
      <c r="Y26">
        <f t="shared" si="100"/>
        <v>9.5395445609542436E-3</v>
      </c>
      <c r="AA26">
        <f t="shared" si="101"/>
        <v>9.0521745998746364E-2</v>
      </c>
      <c r="AB26">
        <f t="shared" si="102"/>
        <v>-0.4950148137536986</v>
      </c>
      <c r="AC26">
        <f t="shared" si="103"/>
        <v>0.18938081252400971</v>
      </c>
      <c r="AD26">
        <f t="shared" si="104"/>
        <v>-0.19263844981424461</v>
      </c>
      <c r="AE26">
        <f t="shared" si="105"/>
        <v>0.28465327398768597</v>
      </c>
      <c r="AF26">
        <f t="shared" si="106"/>
        <v>8.9283392141427609E-2</v>
      </c>
      <c r="AG26">
        <f t="shared" si="107"/>
        <v>-0.15307317975416235</v>
      </c>
      <c r="AH26">
        <f t="shared" si="108"/>
        <v>-0.34894482783833647</v>
      </c>
      <c r="AI26">
        <f t="shared" si="109"/>
        <v>0.28658370058959171</v>
      </c>
      <c r="AJ26">
        <f t="shared" ref="AJ26" si="110">((D23-J23)^2+(D24-J24)^2+(D25-J25)^2+(D26-J26)^2)/4</f>
        <v>0.27579578490138218</v>
      </c>
    </row>
    <row r="27" spans="1:36" x14ac:dyDescent="0.25">
      <c r="A27">
        <v>6</v>
      </c>
      <c r="B27">
        <v>1</v>
      </c>
      <c r="C27">
        <v>1</v>
      </c>
      <c r="D27">
        <v>0</v>
      </c>
      <c r="E27">
        <f t="shared" ref="E27:E46" si="111">SUMPRODUCT(B27:C27, AA26:AB26)+AE26</f>
        <v>-0.11983979376726628</v>
      </c>
      <c r="F27">
        <f t="shared" ref="F27:F46" si="112">SUMPRODUCT(B27:C27, AC26:AD26)+AF26</f>
        <v>8.6025754851192709E-2</v>
      </c>
      <c r="G27">
        <f t="shared" ref="G27:G46" si="113">1/(1+EXP(-E27))</f>
        <v>0.47007585614483272</v>
      </c>
      <c r="H27">
        <f t="shared" ref="H27:H46" si="114">1/(1+EXP(-F27))</f>
        <v>0.521493185445288</v>
      </c>
      <c r="I27">
        <f t="shared" ref="I27:I46" si="115">SUMPRODUCT(G27:H27, AG26:AH26)+AI26</f>
        <v>3.2655344749770276E-2</v>
      </c>
      <c r="J27">
        <f t="shared" si="5"/>
        <v>0.50816311079124887</v>
      </c>
      <c r="L27">
        <f t="shared" ref="L27:L46" si="116">(D27-J27)*(1/(1+EXP(-I27)))*(1-(1/(1+EXP(-I27))))</f>
        <v>-0.12700691554878249</v>
      </c>
      <c r="M27">
        <f t="shared" ref="M27:M46" si="117">$B$2*L27*G27</f>
        <v>-5.9702884562908398E-2</v>
      </c>
      <c r="N27">
        <f t="shared" ref="N27:N46" si="118">$B$2*L27*H27</f>
        <v>-6.6233240963115253E-2</v>
      </c>
      <c r="O27">
        <f t="shared" ref="O27:O46" si="119">$B$2*L27</f>
        <v>-0.12700691554878249</v>
      </c>
      <c r="P27">
        <f t="shared" ref="P27:P46" si="120">L27*AG26</f>
        <v>1.9441352413820497E-2</v>
      </c>
      <c r="Q27">
        <f t="shared" ref="Q27:Q46" si="121">L27*AH26</f>
        <v>4.4318406280448044E-2</v>
      </c>
      <c r="R27">
        <f t="shared" si="11"/>
        <v>4.8429292591768034E-3</v>
      </c>
      <c r="S27">
        <f t="shared" si="12"/>
        <v>1.1059128371189596E-2</v>
      </c>
      <c r="T27">
        <f t="shared" ref="T27:T45" si="122">$B$2*R27*B27</f>
        <v>4.8429292591768034E-3</v>
      </c>
      <c r="U27">
        <f t="shared" ref="U27:U45" si="123">$B$2*R27*C27</f>
        <v>4.8429292591768034E-3</v>
      </c>
      <c r="V27">
        <f t="shared" ref="V27:V45" si="124">$B$2*S27*B27</f>
        <v>1.1059128371189596E-2</v>
      </c>
      <c r="W27">
        <f t="shared" ref="W27:W45" si="125">$B$2*S27*C27</f>
        <v>1.1059128371189596E-2</v>
      </c>
      <c r="X27">
        <f t="shared" ref="X27:X46" si="126">$B$2*R27</f>
        <v>4.8429292591768034E-3</v>
      </c>
      <c r="Y27">
        <f t="shared" ref="Y27:Y45" si="127">$B$2*S27</f>
        <v>1.1059128371189596E-2</v>
      </c>
      <c r="AA27">
        <f t="shared" ref="AA27:AA46" si="128">AA26+T27</f>
        <v>9.5364675257923165E-2</v>
      </c>
      <c r="AB27">
        <f t="shared" ref="AB27:AB46" si="129">AB26+U27</f>
        <v>-0.49017188449452181</v>
      </c>
      <c r="AC27">
        <f t="shared" ref="AC27:AC46" si="130">AC26+V27</f>
        <v>0.20043994089519931</v>
      </c>
      <c r="AD27">
        <f t="shared" ref="AD27:AD46" si="131">AD26+W27</f>
        <v>-0.181579321443055</v>
      </c>
      <c r="AE27">
        <f t="shared" ref="AE27:AE46" si="132">AE26+X27</f>
        <v>0.28949620324686276</v>
      </c>
      <c r="AF27">
        <f t="shared" ref="AF27:AF46" si="133">AF26+Y27</f>
        <v>0.1003425205126172</v>
      </c>
      <c r="AG27">
        <f t="shared" ref="AG27:AG45" si="134">AG26+M27</f>
        <v>-0.21277606431707075</v>
      </c>
      <c r="AH27">
        <f t="shared" ref="AH27:AH45" si="135">AH26+N27</f>
        <v>-0.41517806880145169</v>
      </c>
      <c r="AI27">
        <f t="shared" ref="AI27:AI45" si="136">AI26+O27</f>
        <v>0.15957678504080922</v>
      </c>
    </row>
    <row r="28" spans="1:36" x14ac:dyDescent="0.25">
      <c r="B28">
        <v>1</v>
      </c>
      <c r="C28">
        <v>0</v>
      </c>
      <c r="D28">
        <v>1</v>
      </c>
      <c r="E28">
        <f t="shared" si="111"/>
        <v>0.3848608785047859</v>
      </c>
      <c r="F28">
        <f t="shared" si="112"/>
        <v>0.3007824614078165</v>
      </c>
      <c r="G28">
        <f t="shared" si="113"/>
        <v>0.59504495069561547</v>
      </c>
      <c r="H28">
        <f t="shared" si="114"/>
        <v>0.57463378485556149</v>
      </c>
      <c r="I28">
        <f t="shared" si="115"/>
        <v>-0.20560988272435018</v>
      </c>
      <c r="J28">
        <f t="shared" si="5"/>
        <v>0.44877785545721882</v>
      </c>
      <c r="L28">
        <f t="shared" si="116"/>
        <v>0.13635929013481049</v>
      </c>
      <c r="M28">
        <f t="shared" si="117"/>
        <v>8.1139907075157433E-2</v>
      </c>
      <c r="N28">
        <f t="shared" si="118"/>
        <v>7.8356654990383787E-2</v>
      </c>
      <c r="O28">
        <f t="shared" si="119"/>
        <v>0.13635929013481049</v>
      </c>
      <c r="P28">
        <f t="shared" si="120"/>
        <v>-2.9013993087954548E-2</v>
      </c>
      <c r="Q28">
        <f t="shared" si="121"/>
        <v>-5.6613386741307462E-2</v>
      </c>
      <c r="R28">
        <f t="shared" si="11"/>
        <v>-6.9913991279025285E-3</v>
      </c>
      <c r="S28">
        <f t="shared" si="12"/>
        <v>-1.3837998694226149E-2</v>
      </c>
      <c r="T28">
        <f t="shared" si="122"/>
        <v>-6.9913991279025285E-3</v>
      </c>
      <c r="U28">
        <f t="shared" si="123"/>
        <v>0</v>
      </c>
      <c r="V28">
        <f t="shared" si="124"/>
        <v>-1.3837998694226149E-2</v>
      </c>
      <c r="W28">
        <f t="shared" si="125"/>
        <v>0</v>
      </c>
      <c r="X28">
        <f t="shared" si="126"/>
        <v>-6.9913991279025285E-3</v>
      </c>
      <c r="Y28">
        <f t="shared" si="127"/>
        <v>-1.3837998694226149E-2</v>
      </c>
      <c r="AA28">
        <f t="shared" si="128"/>
        <v>8.8373276130020634E-2</v>
      </c>
      <c r="AB28">
        <f t="shared" si="129"/>
        <v>-0.49017188449452181</v>
      </c>
      <c r="AC28">
        <f t="shared" si="130"/>
        <v>0.18660194220097318</v>
      </c>
      <c r="AD28">
        <f t="shared" si="131"/>
        <v>-0.181579321443055</v>
      </c>
      <c r="AE28">
        <f t="shared" si="132"/>
        <v>0.28250480411896023</v>
      </c>
      <c r="AF28">
        <f t="shared" si="133"/>
        <v>8.650452181839105E-2</v>
      </c>
      <c r="AG28">
        <f t="shared" si="134"/>
        <v>-0.1316361572419133</v>
      </c>
      <c r="AH28">
        <f t="shared" si="135"/>
        <v>-0.33682141381106789</v>
      </c>
      <c r="AI28">
        <f t="shared" si="136"/>
        <v>0.29593607517561971</v>
      </c>
    </row>
    <row r="29" spans="1:36" x14ac:dyDescent="0.25">
      <c r="B29">
        <v>0</v>
      </c>
      <c r="C29">
        <v>1</v>
      </c>
      <c r="D29">
        <v>1</v>
      </c>
      <c r="E29">
        <f t="shared" si="111"/>
        <v>-0.20766708037556159</v>
      </c>
      <c r="F29">
        <f t="shared" si="112"/>
        <v>-9.5074799624663947E-2</v>
      </c>
      <c r="G29">
        <f t="shared" si="113"/>
        <v>0.44826900732939673</v>
      </c>
      <c r="H29">
        <f t="shared" si="114"/>
        <v>0.47624918812868305</v>
      </c>
      <c r="I29">
        <f t="shared" si="115"/>
        <v>7.6516740768254571E-2</v>
      </c>
      <c r="J29">
        <f t="shared" si="5"/>
        <v>0.51911985750523537</v>
      </c>
      <c r="L29">
        <f t="shared" si="116"/>
        <v>0.12004424077443276</v>
      </c>
      <c r="M29">
        <f t="shared" si="117"/>
        <v>5.3812112647566065E-2</v>
      </c>
      <c r="N29">
        <f t="shared" si="118"/>
        <v>5.7170972208347756E-2</v>
      </c>
      <c r="O29">
        <f t="shared" si="119"/>
        <v>0.12004424077443276</v>
      </c>
      <c r="P29">
        <f t="shared" si="120"/>
        <v>-1.580216255456933E-2</v>
      </c>
      <c r="Q29">
        <f t="shared" si="121"/>
        <v>-4.0433470897520689E-2</v>
      </c>
      <c r="R29">
        <f t="shared" si="11"/>
        <v>-3.9082525409171202E-3</v>
      </c>
      <c r="S29">
        <f t="shared" si="12"/>
        <v>-1.0085559160403565E-2</v>
      </c>
      <c r="T29">
        <f t="shared" si="122"/>
        <v>0</v>
      </c>
      <c r="U29">
        <f t="shared" si="123"/>
        <v>-3.9082525409171202E-3</v>
      </c>
      <c r="V29">
        <f t="shared" si="124"/>
        <v>0</v>
      </c>
      <c r="W29">
        <f t="shared" si="125"/>
        <v>-1.0085559160403565E-2</v>
      </c>
      <c r="X29">
        <f t="shared" si="126"/>
        <v>-3.9082525409171202E-3</v>
      </c>
      <c r="Y29">
        <f t="shared" si="127"/>
        <v>-1.0085559160403565E-2</v>
      </c>
      <c r="AA29">
        <f t="shared" si="128"/>
        <v>8.8373276130020634E-2</v>
      </c>
      <c r="AB29">
        <f t="shared" si="129"/>
        <v>-0.49408013703543896</v>
      </c>
      <c r="AC29">
        <f t="shared" si="130"/>
        <v>0.18660194220097318</v>
      </c>
      <c r="AD29">
        <f t="shared" si="131"/>
        <v>-0.19166488060345857</v>
      </c>
      <c r="AE29">
        <f t="shared" si="132"/>
        <v>0.27859655157804308</v>
      </c>
      <c r="AF29">
        <f t="shared" si="133"/>
        <v>7.6418962657987491E-2</v>
      </c>
      <c r="AG29">
        <f t="shared" si="134"/>
        <v>-7.7824044594347233E-2</v>
      </c>
      <c r="AH29">
        <f t="shared" si="135"/>
        <v>-0.27965044160272012</v>
      </c>
      <c r="AI29">
        <f t="shared" si="136"/>
        <v>0.41598031595005247</v>
      </c>
    </row>
    <row r="30" spans="1:36" x14ac:dyDescent="0.25">
      <c r="B30">
        <v>0</v>
      </c>
      <c r="C30">
        <v>0</v>
      </c>
      <c r="D30">
        <v>0</v>
      </c>
      <c r="E30">
        <f t="shared" si="111"/>
        <v>0.27859655157804308</v>
      </c>
      <c r="F30">
        <f t="shared" si="112"/>
        <v>7.6418962657987491E-2</v>
      </c>
      <c r="G30">
        <f t="shared" si="113"/>
        <v>0.56920211633083106</v>
      </c>
      <c r="H30">
        <f t="shared" si="114"/>
        <v>0.51909544867669688</v>
      </c>
      <c r="I30">
        <f t="shared" si="115"/>
        <v>0.22651743360912463</v>
      </c>
      <c r="J30">
        <f t="shared" si="5"/>
        <v>0.5563884560051281</v>
      </c>
      <c r="L30">
        <f t="shared" si="116"/>
        <v>-0.13732798901237198</v>
      </c>
      <c r="M30">
        <f t="shared" si="117"/>
        <v>-7.816738197729925E-2</v>
      </c>
      <c r="N30">
        <f t="shared" si="118"/>
        <v>-7.128633407224573E-2</v>
      </c>
      <c r="O30">
        <f t="shared" si="119"/>
        <v>-0.13732798901237198</v>
      </c>
      <c r="P30">
        <f t="shared" si="120"/>
        <v>1.0687419540950864E-2</v>
      </c>
      <c r="Q30">
        <f t="shared" si="121"/>
        <v>3.8403832771723323E-2</v>
      </c>
      <c r="R30">
        <f t="shared" si="11"/>
        <v>2.620673550132087E-3</v>
      </c>
      <c r="S30">
        <f t="shared" si="12"/>
        <v>9.5869547668133558E-3</v>
      </c>
      <c r="T30">
        <f t="shared" si="122"/>
        <v>0</v>
      </c>
      <c r="U30">
        <f t="shared" si="123"/>
        <v>0</v>
      </c>
      <c r="V30">
        <f t="shared" si="124"/>
        <v>0</v>
      </c>
      <c r="W30">
        <f t="shared" si="125"/>
        <v>0</v>
      </c>
      <c r="X30">
        <f t="shared" si="126"/>
        <v>2.620673550132087E-3</v>
      </c>
      <c r="Y30">
        <f t="shared" si="127"/>
        <v>9.5869547668133558E-3</v>
      </c>
      <c r="AA30">
        <f t="shared" si="128"/>
        <v>8.8373276130020634E-2</v>
      </c>
      <c r="AB30">
        <f t="shared" si="129"/>
        <v>-0.49408013703543896</v>
      </c>
      <c r="AC30">
        <f t="shared" si="130"/>
        <v>0.18660194220097318</v>
      </c>
      <c r="AD30">
        <f t="shared" si="131"/>
        <v>-0.19166488060345857</v>
      </c>
      <c r="AE30">
        <f t="shared" si="132"/>
        <v>0.28121722512817515</v>
      </c>
      <c r="AF30">
        <f t="shared" si="133"/>
        <v>8.6005917424800848E-2</v>
      </c>
      <c r="AG30">
        <f t="shared" si="134"/>
        <v>-0.1559914265716465</v>
      </c>
      <c r="AH30">
        <f t="shared" si="135"/>
        <v>-0.35093677567496584</v>
      </c>
      <c r="AI30">
        <f t="shared" si="136"/>
        <v>0.27865232693768049</v>
      </c>
      <c r="AJ30">
        <f t="shared" ref="AJ30" si="137">((D27-J27)^2+(D28-J28)^2+(D29-J29)^2+(D30-J30)^2)/4</f>
        <v>0.27572235630623432</v>
      </c>
    </row>
    <row r="31" spans="1:36" x14ac:dyDescent="0.25">
      <c r="A31">
        <v>7</v>
      </c>
      <c r="B31">
        <v>1</v>
      </c>
      <c r="C31">
        <v>1</v>
      </c>
      <c r="D31">
        <v>0</v>
      </c>
      <c r="E31">
        <f t="shared" si="111"/>
        <v>-0.12448963577724315</v>
      </c>
      <c r="F31">
        <f t="shared" si="112"/>
        <v>8.0942979022315453E-2</v>
      </c>
      <c r="G31">
        <f t="shared" si="113"/>
        <v>0.46891772259607251</v>
      </c>
      <c r="H31">
        <f t="shared" si="114"/>
        <v>0.5202247036675931</v>
      </c>
      <c r="I31">
        <f t="shared" si="115"/>
        <v>2.2939202313621843E-2</v>
      </c>
      <c r="J31">
        <f t="shared" si="5"/>
        <v>0.50573454911728555</v>
      </c>
      <c r="L31">
        <f t="shared" si="116"/>
        <v>-0.12641700617157714</v>
      </c>
      <c r="M31">
        <f t="shared" si="117"/>
        <v>-5.9279174631389597E-2</v>
      </c>
      <c r="N31">
        <f t="shared" si="118"/>
        <v>-6.5765249574153001E-2</v>
      </c>
      <c r="O31">
        <f t="shared" si="119"/>
        <v>-0.12641700617157714</v>
      </c>
      <c r="P31">
        <f t="shared" si="120"/>
        <v>1.9719969135620956E-2</v>
      </c>
      <c r="Q31">
        <f t="shared" si="121"/>
        <v>4.4364376536335536E-2</v>
      </c>
      <c r="R31">
        <f t="shared" si="11"/>
        <v>4.9109406645824784E-3</v>
      </c>
      <c r="S31">
        <f t="shared" si="12"/>
        <v>1.1072947389910135E-2</v>
      </c>
      <c r="T31">
        <f t="shared" si="122"/>
        <v>4.9109406645824784E-3</v>
      </c>
      <c r="U31">
        <f t="shared" si="123"/>
        <v>4.9109406645824784E-3</v>
      </c>
      <c r="V31">
        <f t="shared" si="124"/>
        <v>1.1072947389910135E-2</v>
      </c>
      <c r="W31">
        <f t="shared" si="125"/>
        <v>1.1072947389910135E-2</v>
      </c>
      <c r="X31">
        <f t="shared" si="126"/>
        <v>4.9109406645824784E-3</v>
      </c>
      <c r="Y31">
        <f t="shared" si="127"/>
        <v>1.1072947389910135E-2</v>
      </c>
      <c r="AA31">
        <f t="shared" si="128"/>
        <v>9.3284216794603109E-2</v>
      </c>
      <c r="AB31">
        <f t="shared" si="129"/>
        <v>-0.48916919637085648</v>
      </c>
      <c r="AC31">
        <f t="shared" si="130"/>
        <v>0.19767488959088331</v>
      </c>
      <c r="AD31">
        <f t="shared" si="131"/>
        <v>-0.18059193321354844</v>
      </c>
      <c r="AE31">
        <f t="shared" si="132"/>
        <v>0.28612816579275763</v>
      </c>
      <c r="AF31">
        <f t="shared" si="133"/>
        <v>9.707886481471098E-2</v>
      </c>
      <c r="AG31">
        <f t="shared" si="134"/>
        <v>-0.21527060120303609</v>
      </c>
      <c r="AH31">
        <f t="shared" si="135"/>
        <v>-0.41670202524911881</v>
      </c>
      <c r="AI31">
        <f t="shared" si="136"/>
        <v>0.15223532076610335</v>
      </c>
    </row>
    <row r="32" spans="1:36" x14ac:dyDescent="0.25">
      <c r="B32">
        <v>1</v>
      </c>
      <c r="C32">
        <v>0</v>
      </c>
      <c r="D32">
        <v>1</v>
      </c>
      <c r="E32">
        <f t="shared" si="111"/>
        <v>0.37941238258736076</v>
      </c>
      <c r="F32">
        <f t="shared" si="112"/>
        <v>0.29475375440559426</v>
      </c>
      <c r="G32">
        <f t="shared" si="113"/>
        <v>0.59373136894514456</v>
      </c>
      <c r="H32">
        <f t="shared" si="114"/>
        <v>0.5731595303512681</v>
      </c>
      <c r="I32">
        <f t="shared" si="115"/>
        <v>-0.21441432506802677</v>
      </c>
      <c r="J32">
        <f t="shared" si="5"/>
        <v>0.44660084101632519</v>
      </c>
      <c r="L32">
        <f t="shared" si="116"/>
        <v>0.13677178854634908</v>
      </c>
      <c r="M32">
        <f t="shared" si="117"/>
        <v>8.120570124669968E-2</v>
      </c>
      <c r="N32">
        <f t="shared" si="118"/>
        <v>7.8392054088528396E-2</v>
      </c>
      <c r="O32">
        <f t="shared" si="119"/>
        <v>0.13677178854634908</v>
      </c>
      <c r="P32">
        <f t="shared" si="120"/>
        <v>-2.9442945147987093E-2</v>
      </c>
      <c r="Q32">
        <f t="shared" si="121"/>
        <v>-5.6993081284207894E-2</v>
      </c>
      <c r="R32">
        <f t="shared" si="11"/>
        <v>-7.1020632453980739E-3</v>
      </c>
      <c r="S32">
        <f t="shared" si="12"/>
        <v>-1.3943225289981872E-2</v>
      </c>
      <c r="T32">
        <f t="shared" si="122"/>
        <v>-7.1020632453980739E-3</v>
      </c>
      <c r="U32">
        <f t="shared" si="123"/>
        <v>0</v>
      </c>
      <c r="V32">
        <f t="shared" si="124"/>
        <v>-1.3943225289981872E-2</v>
      </c>
      <c r="W32">
        <f t="shared" si="125"/>
        <v>0</v>
      </c>
      <c r="X32">
        <f t="shared" si="126"/>
        <v>-7.1020632453980739E-3</v>
      </c>
      <c r="Y32">
        <f t="shared" si="127"/>
        <v>-1.3943225289981872E-2</v>
      </c>
      <c r="AA32">
        <f t="shared" si="128"/>
        <v>8.618215354920504E-2</v>
      </c>
      <c r="AB32">
        <f t="shared" si="129"/>
        <v>-0.48916919637085648</v>
      </c>
      <c r="AC32">
        <f t="shared" si="130"/>
        <v>0.18373166430090143</v>
      </c>
      <c r="AD32">
        <f t="shared" si="131"/>
        <v>-0.18059193321354844</v>
      </c>
      <c r="AE32">
        <f t="shared" si="132"/>
        <v>0.27902610254735954</v>
      </c>
      <c r="AF32">
        <f t="shared" si="133"/>
        <v>8.3135639524729105E-2</v>
      </c>
      <c r="AG32">
        <f t="shared" si="134"/>
        <v>-0.13406489995633641</v>
      </c>
      <c r="AH32">
        <f t="shared" si="135"/>
        <v>-0.33830997116059042</v>
      </c>
      <c r="AI32">
        <f t="shared" si="136"/>
        <v>0.28900710931245244</v>
      </c>
    </row>
    <row r="33" spans="1:36" x14ac:dyDescent="0.25">
      <c r="B33">
        <v>0</v>
      </c>
      <c r="C33">
        <v>1</v>
      </c>
      <c r="D33">
        <v>1</v>
      </c>
      <c r="E33">
        <f t="shared" si="111"/>
        <v>-0.21014309382349694</v>
      </c>
      <c r="F33">
        <f t="shared" si="112"/>
        <v>-9.7456293688819334E-2</v>
      </c>
      <c r="G33">
        <f t="shared" si="113"/>
        <v>0.4476567087561914</v>
      </c>
      <c r="H33">
        <f t="shared" si="114"/>
        <v>0.47565519189458216</v>
      </c>
      <c r="I33">
        <f t="shared" si="115"/>
        <v>6.8073163186029628E-2</v>
      </c>
      <c r="J33">
        <f t="shared" si="5"/>
        <v>0.5170117220068533</v>
      </c>
      <c r="L33">
        <f t="shared" si="116"/>
        <v>0.12060729332545668</v>
      </c>
      <c r="M33">
        <f t="shared" si="117"/>
        <v>5.3990663982066506E-2</v>
      </c>
      <c r="N33">
        <f t="shared" si="118"/>
        <v>5.7367485250606254E-2</v>
      </c>
      <c r="O33">
        <f t="shared" si="119"/>
        <v>0.12060729332545668</v>
      </c>
      <c r="P33">
        <f t="shared" si="120"/>
        <v>-1.616920471368187E-2</v>
      </c>
      <c r="Q33">
        <f t="shared" si="121"/>
        <v>-4.0802649926692115E-2</v>
      </c>
      <c r="R33">
        <f t="shared" si="11"/>
        <v>-3.9980004657266914E-3</v>
      </c>
      <c r="S33">
        <f t="shared" si="12"/>
        <v>-1.0176479988128883E-2</v>
      </c>
      <c r="T33">
        <f t="shared" si="122"/>
        <v>0</v>
      </c>
      <c r="U33">
        <f t="shared" si="123"/>
        <v>-3.9980004657266914E-3</v>
      </c>
      <c r="V33">
        <f t="shared" si="124"/>
        <v>0</v>
      </c>
      <c r="W33">
        <f t="shared" si="125"/>
        <v>-1.0176479988128883E-2</v>
      </c>
      <c r="X33">
        <f t="shared" si="126"/>
        <v>-3.9980004657266914E-3</v>
      </c>
      <c r="Y33">
        <f t="shared" si="127"/>
        <v>-1.0176479988128883E-2</v>
      </c>
      <c r="AA33">
        <f t="shared" si="128"/>
        <v>8.618215354920504E-2</v>
      </c>
      <c r="AB33">
        <f t="shared" si="129"/>
        <v>-0.49316719683658317</v>
      </c>
      <c r="AC33">
        <f t="shared" si="130"/>
        <v>0.18373166430090143</v>
      </c>
      <c r="AD33">
        <f t="shared" si="131"/>
        <v>-0.19076841320167731</v>
      </c>
      <c r="AE33">
        <f t="shared" si="132"/>
        <v>0.27502810208163286</v>
      </c>
      <c r="AF33">
        <f t="shared" si="133"/>
        <v>7.2959159536600218E-2</v>
      </c>
      <c r="AG33">
        <f t="shared" si="134"/>
        <v>-8.0074235974269908E-2</v>
      </c>
      <c r="AH33">
        <f t="shared" si="135"/>
        <v>-0.28094248590998416</v>
      </c>
      <c r="AI33">
        <f t="shared" si="136"/>
        <v>0.4096144026379091</v>
      </c>
    </row>
    <row r="34" spans="1:36" x14ac:dyDescent="0.25">
      <c r="B34">
        <v>0</v>
      </c>
      <c r="C34">
        <v>0</v>
      </c>
      <c r="D34">
        <v>0</v>
      </c>
      <c r="E34">
        <f t="shared" si="111"/>
        <v>0.27502810208163286</v>
      </c>
      <c r="F34">
        <f t="shared" si="112"/>
        <v>7.2959159536600218E-2</v>
      </c>
      <c r="G34">
        <f t="shared" si="113"/>
        <v>0.56832687781557689</v>
      </c>
      <c r="H34">
        <f t="shared" si="114"/>
        <v>0.51823170326264778</v>
      </c>
      <c r="I34">
        <f t="shared" si="115"/>
        <v>0.21851275912121104</v>
      </c>
      <c r="J34">
        <f t="shared" si="5"/>
        <v>0.55441185788482095</v>
      </c>
      <c r="L34">
        <f t="shared" si="116"/>
        <v>-0.13696154484976708</v>
      </c>
      <c r="M34">
        <f t="shared" si="117"/>
        <v>-7.7838927165266233E-2</v>
      </c>
      <c r="N34">
        <f t="shared" si="118"/>
        <v>-7.0977814668978317E-2</v>
      </c>
      <c r="O34">
        <f t="shared" si="119"/>
        <v>-0.13696154484976708</v>
      </c>
      <c r="P34">
        <f t="shared" si="120"/>
        <v>1.0967091061700801E-2</v>
      </c>
      <c r="Q34">
        <f t="shared" si="121"/>
        <v>3.8478316884165351E-2</v>
      </c>
      <c r="R34">
        <f t="shared" si="11"/>
        <v>2.6905722182993673E-3</v>
      </c>
      <c r="S34">
        <f t="shared" si="12"/>
        <v>9.6067892207522057E-3</v>
      </c>
      <c r="T34">
        <f t="shared" si="122"/>
        <v>0</v>
      </c>
      <c r="U34">
        <f t="shared" si="123"/>
        <v>0</v>
      </c>
      <c r="V34">
        <f t="shared" si="124"/>
        <v>0</v>
      </c>
      <c r="W34">
        <f t="shared" si="125"/>
        <v>0</v>
      </c>
      <c r="X34">
        <f t="shared" si="126"/>
        <v>2.6905722182993673E-3</v>
      </c>
      <c r="Y34">
        <f t="shared" si="127"/>
        <v>9.6067892207522057E-3</v>
      </c>
      <c r="AA34">
        <f t="shared" si="128"/>
        <v>8.618215354920504E-2</v>
      </c>
      <c r="AB34">
        <f t="shared" si="129"/>
        <v>-0.49316719683658317</v>
      </c>
      <c r="AC34">
        <f t="shared" si="130"/>
        <v>0.18373166430090143</v>
      </c>
      <c r="AD34">
        <f t="shared" si="131"/>
        <v>-0.19076841320167731</v>
      </c>
      <c r="AE34">
        <f t="shared" si="132"/>
        <v>0.27771867429993224</v>
      </c>
      <c r="AF34">
        <f t="shared" si="133"/>
        <v>8.2565948757352431E-2</v>
      </c>
      <c r="AG34">
        <f t="shared" si="134"/>
        <v>-0.15791316313953613</v>
      </c>
      <c r="AH34">
        <f t="shared" si="135"/>
        <v>-0.35192030057896251</v>
      </c>
      <c r="AI34">
        <f t="shared" si="136"/>
        <v>0.27265285778814202</v>
      </c>
      <c r="AJ34">
        <f t="shared" ref="AJ34" si="138">((D31-J31)^2+(D32-J32)^2+(D33-J33)^2+(D34-J34)^2)/4</f>
        <v>0.27566706204419672</v>
      </c>
    </row>
    <row r="35" spans="1:36" x14ac:dyDescent="0.25">
      <c r="A35">
        <v>8</v>
      </c>
      <c r="B35">
        <v>1</v>
      </c>
      <c r="C35">
        <v>1</v>
      </c>
      <c r="D35">
        <v>0</v>
      </c>
      <c r="E35">
        <f t="shared" si="111"/>
        <v>-0.12926636898744587</v>
      </c>
      <c r="F35">
        <f t="shared" si="112"/>
        <v>7.5529199856576551E-2</v>
      </c>
      <c r="G35">
        <f t="shared" si="113"/>
        <v>0.46772833298583533</v>
      </c>
      <c r="H35">
        <f t="shared" si="114"/>
        <v>0.51887332865677704</v>
      </c>
      <c r="I35">
        <f t="shared" si="115"/>
        <v>1.6190339453066749E-2</v>
      </c>
      <c r="J35">
        <f t="shared" si="5"/>
        <v>0.50404749645044689</v>
      </c>
      <c r="L35">
        <f t="shared" si="116"/>
        <v>-0.12600361669184582</v>
      </c>
      <c r="M35">
        <f t="shared" si="117"/>
        <v>-5.8935461585463221E-2</v>
      </c>
      <c r="N35">
        <f t="shared" si="118"/>
        <v>-6.5379916015690667E-2</v>
      </c>
      <c r="O35">
        <f t="shared" si="119"/>
        <v>-0.12600361669184582</v>
      </c>
      <c r="P35">
        <f t="shared" si="120"/>
        <v>1.9897629678831026E-2</v>
      </c>
      <c r="Q35">
        <f t="shared" si="121"/>
        <v>4.4343230660230756E-2</v>
      </c>
      <c r="R35">
        <f t="shared" si="11"/>
        <v>4.9536848245153326E-3</v>
      </c>
      <c r="S35">
        <f t="shared" si="12"/>
        <v>1.1070012493904751E-2</v>
      </c>
      <c r="T35">
        <f t="shared" si="122"/>
        <v>4.9536848245153326E-3</v>
      </c>
      <c r="U35">
        <f t="shared" si="123"/>
        <v>4.9536848245153326E-3</v>
      </c>
      <c r="V35">
        <f t="shared" si="124"/>
        <v>1.1070012493904751E-2</v>
      </c>
      <c r="W35">
        <f t="shared" si="125"/>
        <v>1.1070012493904751E-2</v>
      </c>
      <c r="X35">
        <f t="shared" si="126"/>
        <v>4.9536848245153326E-3</v>
      </c>
      <c r="Y35">
        <f t="shared" si="127"/>
        <v>1.1070012493904751E-2</v>
      </c>
      <c r="AA35">
        <f t="shared" si="128"/>
        <v>9.1135838373720371E-2</v>
      </c>
      <c r="AB35">
        <f t="shared" si="129"/>
        <v>-0.48821351201206781</v>
      </c>
      <c r="AC35">
        <f t="shared" si="130"/>
        <v>0.19480167679480617</v>
      </c>
      <c r="AD35">
        <f t="shared" si="131"/>
        <v>-0.17969840070777257</v>
      </c>
      <c r="AE35">
        <f t="shared" si="132"/>
        <v>0.2826723591244476</v>
      </c>
      <c r="AF35">
        <f t="shared" si="133"/>
        <v>9.3635961251257185E-2</v>
      </c>
      <c r="AG35">
        <f t="shared" si="134"/>
        <v>-0.21684862472499936</v>
      </c>
      <c r="AH35">
        <f t="shared" si="135"/>
        <v>-0.41730021659465316</v>
      </c>
      <c r="AI35">
        <f t="shared" si="136"/>
        <v>0.14664924109629621</v>
      </c>
    </row>
    <row r="36" spans="1:36" x14ac:dyDescent="0.25">
      <c r="B36">
        <v>1</v>
      </c>
      <c r="C36">
        <v>0</v>
      </c>
      <c r="D36">
        <v>1</v>
      </c>
      <c r="E36">
        <f t="shared" si="111"/>
        <v>0.37380819749816796</v>
      </c>
      <c r="F36">
        <f t="shared" si="112"/>
        <v>0.28843763804606337</v>
      </c>
      <c r="G36">
        <f t="shared" si="113"/>
        <v>0.59237885170944327</v>
      </c>
      <c r="H36">
        <f t="shared" si="114"/>
        <v>0.57161359790614974</v>
      </c>
      <c r="I36">
        <f t="shared" si="115"/>
        <v>-0.22034177642775618</v>
      </c>
      <c r="J36">
        <f t="shared" si="5"/>
        <v>0.44513634795774809</v>
      </c>
      <c r="L36">
        <f t="shared" si="116"/>
        <v>0.13704576214563136</v>
      </c>
      <c r="M36">
        <f t="shared" si="117"/>
        <v>8.1183011211474587E-2</v>
      </c>
      <c r="N36">
        <f t="shared" si="118"/>
        <v>7.8337221177854757E-2</v>
      </c>
      <c r="O36">
        <f t="shared" si="119"/>
        <v>0.13704576214563136</v>
      </c>
      <c r="P36">
        <f t="shared" si="120"/>
        <v>-2.9718185045669535E-2</v>
      </c>
      <c r="Q36">
        <f t="shared" si="121"/>
        <v>-5.7189226226751287E-2</v>
      </c>
      <c r="R36">
        <f t="shared" si="11"/>
        <v>-7.1759356613028914E-3</v>
      </c>
      <c r="S36">
        <f t="shared" si="12"/>
        <v>-1.4004011186494063E-2</v>
      </c>
      <c r="T36">
        <f t="shared" si="122"/>
        <v>-7.1759356613028914E-3</v>
      </c>
      <c r="U36">
        <f t="shared" si="123"/>
        <v>0</v>
      </c>
      <c r="V36">
        <f t="shared" si="124"/>
        <v>-1.4004011186494063E-2</v>
      </c>
      <c r="W36">
        <f t="shared" si="125"/>
        <v>0</v>
      </c>
      <c r="X36">
        <f t="shared" si="126"/>
        <v>-7.1759356613028914E-3</v>
      </c>
      <c r="Y36">
        <f t="shared" si="127"/>
        <v>-1.4004011186494063E-2</v>
      </c>
      <c r="AA36">
        <f t="shared" si="128"/>
        <v>8.3959902712417475E-2</v>
      </c>
      <c r="AB36">
        <f t="shared" si="129"/>
        <v>-0.48821351201206781</v>
      </c>
      <c r="AC36">
        <f t="shared" si="130"/>
        <v>0.18079766560831212</v>
      </c>
      <c r="AD36">
        <f t="shared" si="131"/>
        <v>-0.17969840070777257</v>
      </c>
      <c r="AE36">
        <f t="shared" si="132"/>
        <v>0.27549642346314474</v>
      </c>
      <c r="AF36">
        <f t="shared" si="133"/>
        <v>7.9631950064763118E-2</v>
      </c>
      <c r="AG36">
        <f t="shared" si="134"/>
        <v>-0.13566561351352477</v>
      </c>
      <c r="AH36">
        <f t="shared" si="135"/>
        <v>-0.33896299541679842</v>
      </c>
      <c r="AI36">
        <f t="shared" si="136"/>
        <v>0.28369500324192753</v>
      </c>
    </row>
    <row r="37" spans="1:36" x14ac:dyDescent="0.25">
      <c r="B37">
        <v>0</v>
      </c>
      <c r="C37">
        <v>1</v>
      </c>
      <c r="D37">
        <v>1</v>
      </c>
      <c r="E37">
        <f t="shared" si="111"/>
        <v>-0.21271708854892307</v>
      </c>
      <c r="F37">
        <f t="shared" si="112"/>
        <v>-0.10006645064300945</v>
      </c>
      <c r="G37">
        <f t="shared" si="113"/>
        <v>0.44702034844645416</v>
      </c>
      <c r="H37">
        <f t="shared" si="114"/>
        <v>0.47500424135035041</v>
      </c>
      <c r="I37">
        <f t="shared" si="115"/>
        <v>6.2040852933111068E-2</v>
      </c>
      <c r="J37">
        <f t="shared" si="5"/>
        <v>0.51550524015938615</v>
      </c>
      <c r="L37">
        <f t="shared" si="116"/>
        <v>0.12100721137707521</v>
      </c>
      <c r="M37">
        <f t="shared" si="117"/>
        <v>5.4092685794313894E-2</v>
      </c>
      <c r="N37">
        <f t="shared" si="118"/>
        <v>5.7478938638089103E-2</v>
      </c>
      <c r="O37">
        <f t="shared" si="119"/>
        <v>0.12100721137707521</v>
      </c>
      <c r="P37">
        <f t="shared" si="120"/>
        <v>-1.6416517571031682E-2</v>
      </c>
      <c r="Q37">
        <f t="shared" si="121"/>
        <v>-4.10169668354071E-2</v>
      </c>
      <c r="R37">
        <f t="shared" si="11"/>
        <v>-4.0580507974701295E-3</v>
      </c>
      <c r="S37">
        <f t="shared" si="12"/>
        <v>-1.0228614802208122E-2</v>
      </c>
      <c r="T37">
        <f t="shared" si="122"/>
        <v>0</v>
      </c>
      <c r="U37">
        <f t="shared" si="123"/>
        <v>-4.0580507974701295E-3</v>
      </c>
      <c r="V37">
        <f t="shared" si="124"/>
        <v>0</v>
      </c>
      <c r="W37">
        <f t="shared" si="125"/>
        <v>-1.0228614802208122E-2</v>
      </c>
      <c r="X37">
        <f t="shared" si="126"/>
        <v>-4.0580507974701295E-3</v>
      </c>
      <c r="Y37">
        <f t="shared" si="127"/>
        <v>-1.0228614802208122E-2</v>
      </c>
      <c r="AA37">
        <f t="shared" si="128"/>
        <v>8.3959902712417475E-2</v>
      </c>
      <c r="AB37">
        <f t="shared" si="129"/>
        <v>-0.49227156280953793</v>
      </c>
      <c r="AC37">
        <f t="shared" si="130"/>
        <v>0.18079766560831212</v>
      </c>
      <c r="AD37">
        <f t="shared" si="131"/>
        <v>-0.1899270155099807</v>
      </c>
      <c r="AE37">
        <f t="shared" si="132"/>
        <v>0.27143837266567461</v>
      </c>
      <c r="AF37">
        <f t="shared" si="133"/>
        <v>6.9403335262555002E-2</v>
      </c>
      <c r="AG37">
        <f t="shared" si="134"/>
        <v>-8.1572927719210875E-2</v>
      </c>
      <c r="AH37">
        <f t="shared" si="135"/>
        <v>-0.2814840567787093</v>
      </c>
      <c r="AI37">
        <f t="shared" si="136"/>
        <v>0.40470221461900274</v>
      </c>
    </row>
    <row r="38" spans="1:36" x14ac:dyDescent="0.25">
      <c r="B38">
        <v>0</v>
      </c>
      <c r="C38">
        <v>0</v>
      </c>
      <c r="D38">
        <v>0</v>
      </c>
      <c r="E38">
        <f t="shared" si="111"/>
        <v>0.27143837266567461</v>
      </c>
      <c r="F38">
        <f t="shared" si="112"/>
        <v>6.9403335262555002E-2</v>
      </c>
      <c r="G38">
        <f t="shared" si="113"/>
        <v>0.56744598922274836</v>
      </c>
      <c r="H38">
        <f t="shared" si="114"/>
        <v>0.51734387251088609</v>
      </c>
      <c r="I38">
        <f t="shared" si="115"/>
        <v>0.21278993197160778</v>
      </c>
      <c r="J38">
        <f t="shared" si="5"/>
        <v>0.55299765787963273</v>
      </c>
      <c r="L38">
        <f t="shared" si="116"/>
        <v>-0.13669618133572103</v>
      </c>
      <c r="M38">
        <f t="shared" si="117"/>
        <v>-7.756769984102041E-2</v>
      </c>
      <c r="N38">
        <f t="shared" si="118"/>
        <v>-7.0718931809672231E-2</v>
      </c>
      <c r="O38">
        <f t="shared" si="119"/>
        <v>-0.13669618133572103</v>
      </c>
      <c r="P38">
        <f t="shared" si="120"/>
        <v>1.1150707719590914E-2</v>
      </c>
      <c r="Q38">
        <f t="shared" si="121"/>
        <v>3.8477795668536839E-2</v>
      </c>
      <c r="R38">
        <f t="shared" si="11"/>
        <v>2.7369527902046621E-3</v>
      </c>
      <c r="S38">
        <f t="shared" si="12"/>
        <v>9.6078744147407961E-3</v>
      </c>
      <c r="T38">
        <f t="shared" si="122"/>
        <v>0</v>
      </c>
      <c r="U38">
        <f t="shared" si="123"/>
        <v>0</v>
      </c>
      <c r="V38">
        <f t="shared" si="124"/>
        <v>0</v>
      </c>
      <c r="W38">
        <f t="shared" si="125"/>
        <v>0</v>
      </c>
      <c r="X38">
        <f t="shared" si="126"/>
        <v>2.7369527902046621E-3</v>
      </c>
      <c r="Y38">
        <f t="shared" si="127"/>
        <v>9.6078744147407961E-3</v>
      </c>
      <c r="AA38">
        <f t="shared" si="128"/>
        <v>8.3959902712417475E-2</v>
      </c>
      <c r="AB38">
        <f t="shared" si="129"/>
        <v>-0.49227156280953793</v>
      </c>
      <c r="AC38">
        <f t="shared" si="130"/>
        <v>0.18079766560831212</v>
      </c>
      <c r="AD38">
        <f t="shared" si="131"/>
        <v>-0.1899270155099807</v>
      </c>
      <c r="AE38">
        <f t="shared" si="132"/>
        <v>0.27417532545587925</v>
      </c>
      <c r="AF38">
        <f t="shared" si="133"/>
        <v>7.9011209677295802E-2</v>
      </c>
      <c r="AG38">
        <f t="shared" si="134"/>
        <v>-0.15914062756023128</v>
      </c>
      <c r="AH38">
        <f t="shared" si="135"/>
        <v>-0.3522029885883815</v>
      </c>
      <c r="AI38">
        <f t="shared" si="136"/>
        <v>0.26800603328328171</v>
      </c>
      <c r="AJ38">
        <f t="shared" ref="AJ38" si="139">((D35-J35)^2+(D36-J36)^2+(D37-J37)^2+(D38-J38)^2)/4</f>
        <v>0.27561978324225045</v>
      </c>
    </row>
    <row r="39" spans="1:36" x14ac:dyDescent="0.25">
      <c r="A39">
        <v>9</v>
      </c>
      <c r="B39">
        <v>1</v>
      </c>
      <c r="C39">
        <v>1</v>
      </c>
      <c r="D39">
        <v>0</v>
      </c>
      <c r="E39">
        <f t="shared" si="111"/>
        <v>-0.13413633464124119</v>
      </c>
      <c r="F39">
        <f t="shared" si="112"/>
        <v>6.988185977562722E-2</v>
      </c>
      <c r="G39">
        <f t="shared" si="113"/>
        <v>0.46651610636088348</v>
      </c>
      <c r="H39">
        <f t="shared" si="114"/>
        <v>0.51746335870028481</v>
      </c>
      <c r="I39">
        <f t="shared" si="115"/>
        <v>1.151222593083312E-2</v>
      </c>
      <c r="J39">
        <f t="shared" si="5"/>
        <v>0.50287802469707132</v>
      </c>
      <c r="L39">
        <f t="shared" si="116"/>
        <v>-0.12571534082243552</v>
      </c>
      <c r="M39">
        <f t="shared" si="117"/>
        <v>-5.8648231310314047E-2</v>
      </c>
      <c r="N39">
        <f t="shared" si="118"/>
        <v>-6.5053082502128504E-2</v>
      </c>
      <c r="O39">
        <f t="shared" si="119"/>
        <v>-0.12571534082243552</v>
      </c>
      <c r="P39">
        <f t="shared" si="120"/>
        <v>2.000641823243075E-2</v>
      </c>
      <c r="Q39">
        <f t="shared" si="121"/>
        <v>4.4277318749068748E-2</v>
      </c>
      <c r="R39">
        <f t="shared" si="11"/>
        <v>4.9791739395060458E-3</v>
      </c>
      <c r="S39">
        <f t="shared" si="12"/>
        <v>1.1055826482201969E-2</v>
      </c>
      <c r="T39">
        <f t="shared" si="122"/>
        <v>4.9791739395060458E-3</v>
      </c>
      <c r="U39">
        <f t="shared" si="123"/>
        <v>4.9791739395060458E-3</v>
      </c>
      <c r="V39">
        <f t="shared" si="124"/>
        <v>1.1055826482201969E-2</v>
      </c>
      <c r="W39">
        <f t="shared" si="125"/>
        <v>1.1055826482201969E-2</v>
      </c>
      <c r="X39">
        <f t="shared" si="126"/>
        <v>4.9791739395060458E-3</v>
      </c>
      <c r="Y39">
        <f t="shared" si="127"/>
        <v>1.1055826482201969E-2</v>
      </c>
      <c r="AA39">
        <f t="shared" si="128"/>
        <v>8.8939076651923521E-2</v>
      </c>
      <c r="AB39">
        <f t="shared" si="129"/>
        <v>-0.4872923888700319</v>
      </c>
      <c r="AC39">
        <f t="shared" si="130"/>
        <v>0.19185349209051408</v>
      </c>
      <c r="AD39">
        <f t="shared" si="131"/>
        <v>-0.17887118902777874</v>
      </c>
      <c r="AE39">
        <f t="shared" si="132"/>
        <v>0.27915449939538528</v>
      </c>
      <c r="AF39">
        <f t="shared" si="133"/>
        <v>9.0067036159497765E-2</v>
      </c>
      <c r="AG39">
        <f t="shared" si="134"/>
        <v>-0.21778885887054533</v>
      </c>
      <c r="AH39">
        <f t="shared" si="135"/>
        <v>-0.41725607109050999</v>
      </c>
      <c r="AI39">
        <f t="shared" si="136"/>
        <v>0.14229069246084619</v>
      </c>
    </row>
    <row r="40" spans="1:36" x14ac:dyDescent="0.25">
      <c r="B40">
        <v>1</v>
      </c>
      <c r="C40">
        <v>0</v>
      </c>
      <c r="D40">
        <v>1</v>
      </c>
      <c r="E40">
        <f t="shared" si="111"/>
        <v>0.3680935760473088</v>
      </c>
      <c r="F40">
        <f t="shared" si="112"/>
        <v>0.28192052825001185</v>
      </c>
      <c r="G40">
        <f t="shared" si="113"/>
        <v>0.5909982389995373</v>
      </c>
      <c r="H40">
        <f t="shared" si="114"/>
        <v>0.57001700400173805</v>
      </c>
      <c r="I40">
        <f t="shared" si="115"/>
        <v>-0.22426519514991355</v>
      </c>
      <c r="J40">
        <f t="shared" si="5"/>
        <v>0.44416751263484577</v>
      </c>
      <c r="L40">
        <f t="shared" si="116"/>
        <v>0.13722544376800649</v>
      </c>
      <c r="M40">
        <f t="shared" si="117"/>
        <v>8.1099995612821871E-2</v>
      </c>
      <c r="N40">
        <f t="shared" si="118"/>
        <v>7.822083632944804E-2</v>
      </c>
      <c r="O40">
        <f t="shared" si="119"/>
        <v>0.13722544376800649</v>
      </c>
      <c r="P40">
        <f t="shared" si="120"/>
        <v>-2.9886172806238322E-2</v>
      </c>
      <c r="Q40">
        <f t="shared" si="121"/>
        <v>-5.7258149520290097E-2</v>
      </c>
      <c r="R40">
        <f t="shared" si="11"/>
        <v>-7.2240653830391134E-3</v>
      </c>
      <c r="S40">
        <f t="shared" si="12"/>
        <v>-1.4033836124393352E-2</v>
      </c>
      <c r="T40">
        <f t="shared" si="122"/>
        <v>-7.2240653830391134E-3</v>
      </c>
      <c r="U40">
        <f t="shared" si="123"/>
        <v>0</v>
      </c>
      <c r="V40">
        <f t="shared" si="124"/>
        <v>-1.4033836124393352E-2</v>
      </c>
      <c r="W40">
        <f t="shared" si="125"/>
        <v>0</v>
      </c>
      <c r="X40">
        <f t="shared" si="126"/>
        <v>-7.2240653830391134E-3</v>
      </c>
      <c r="Y40">
        <f t="shared" si="127"/>
        <v>-1.4033836124393352E-2</v>
      </c>
      <c r="AA40">
        <f t="shared" si="128"/>
        <v>8.1715011268884405E-2</v>
      </c>
      <c r="AB40">
        <f t="shared" si="129"/>
        <v>-0.4872923888700319</v>
      </c>
      <c r="AC40">
        <f t="shared" si="130"/>
        <v>0.17781965596612073</v>
      </c>
      <c r="AD40">
        <f t="shared" si="131"/>
        <v>-0.17887118902777874</v>
      </c>
      <c r="AE40">
        <f t="shared" si="132"/>
        <v>0.27193043401234618</v>
      </c>
      <c r="AF40">
        <f t="shared" si="133"/>
        <v>7.6033200035104415E-2</v>
      </c>
      <c r="AG40">
        <f t="shared" si="134"/>
        <v>-0.13668886325772345</v>
      </c>
      <c r="AH40">
        <f t="shared" si="135"/>
        <v>-0.33903523476106195</v>
      </c>
      <c r="AI40">
        <f t="shared" si="136"/>
        <v>0.27951613622885269</v>
      </c>
    </row>
    <row r="41" spans="1:36" x14ac:dyDescent="0.25">
      <c r="B41">
        <v>0</v>
      </c>
      <c r="C41">
        <v>1</v>
      </c>
      <c r="D41">
        <v>1</v>
      </c>
      <c r="E41">
        <f t="shared" si="111"/>
        <v>-0.21536195485768572</v>
      </c>
      <c r="F41">
        <f t="shared" si="112"/>
        <v>-0.10283798899267432</v>
      </c>
      <c r="G41">
        <f t="shared" si="113"/>
        <v>0.44636664757532801</v>
      </c>
      <c r="H41">
        <f t="shared" si="114"/>
        <v>0.47431313670653985</v>
      </c>
      <c r="I41">
        <f t="shared" si="115"/>
        <v>5.7693920922062852E-2</v>
      </c>
      <c r="J41">
        <f t="shared" si="5"/>
        <v>0.51441948074255961</v>
      </c>
      <c r="L41">
        <f t="shared" si="116"/>
        <v>0.12129416722089967</v>
      </c>
      <c r="M41">
        <f t="shared" si="117"/>
        <v>5.4141670792834225E-2</v>
      </c>
      <c r="N41">
        <f t="shared" si="118"/>
        <v>5.7531416918752486E-2</v>
      </c>
      <c r="O41">
        <f t="shared" si="119"/>
        <v>0.12129416722089967</v>
      </c>
      <c r="P41">
        <f t="shared" si="120"/>
        <v>-1.6579561837216997E-2</v>
      </c>
      <c r="Q41">
        <f t="shared" si="121"/>
        <v>-4.1122996458885223E-2</v>
      </c>
      <c r="R41">
        <f t="shared" si="11"/>
        <v>-4.0971987446529997E-3</v>
      </c>
      <c r="S41">
        <f t="shared" si="12"/>
        <v>-1.0253615547039312E-2</v>
      </c>
      <c r="T41">
        <f t="shared" si="122"/>
        <v>0</v>
      </c>
      <c r="U41">
        <f t="shared" si="123"/>
        <v>-4.0971987446529997E-3</v>
      </c>
      <c r="V41">
        <f t="shared" si="124"/>
        <v>0</v>
      </c>
      <c r="W41">
        <f t="shared" si="125"/>
        <v>-1.0253615547039312E-2</v>
      </c>
      <c r="X41">
        <f t="shared" si="126"/>
        <v>-4.0971987446529997E-3</v>
      </c>
      <c r="Y41">
        <f t="shared" si="127"/>
        <v>-1.0253615547039312E-2</v>
      </c>
      <c r="AA41">
        <f t="shared" si="128"/>
        <v>8.1715011268884405E-2</v>
      </c>
      <c r="AB41">
        <f t="shared" si="129"/>
        <v>-0.49138958761468488</v>
      </c>
      <c r="AC41">
        <f t="shared" si="130"/>
        <v>0.17781965596612073</v>
      </c>
      <c r="AD41">
        <f t="shared" si="131"/>
        <v>-0.18912480457481806</v>
      </c>
      <c r="AE41">
        <f t="shared" si="132"/>
        <v>0.2678332352676932</v>
      </c>
      <c r="AF41">
        <f t="shared" si="133"/>
        <v>6.5779584488065104E-2</v>
      </c>
      <c r="AG41">
        <f t="shared" si="134"/>
        <v>-8.254719246488923E-2</v>
      </c>
      <c r="AH41">
        <f t="shared" si="135"/>
        <v>-0.28150381784230949</v>
      </c>
      <c r="AI41">
        <f t="shared" si="136"/>
        <v>0.40081030344975233</v>
      </c>
    </row>
    <row r="42" spans="1:36" x14ac:dyDescent="0.25">
      <c r="B42">
        <v>0</v>
      </c>
      <c r="C42">
        <v>0</v>
      </c>
      <c r="D42">
        <v>0</v>
      </c>
      <c r="E42">
        <f t="shared" si="111"/>
        <v>0.2678332352676932</v>
      </c>
      <c r="F42">
        <f t="shared" si="112"/>
        <v>6.5779584488065104E-2</v>
      </c>
      <c r="G42">
        <f t="shared" si="113"/>
        <v>0.56656089024934231</v>
      </c>
      <c r="H42">
        <f t="shared" si="114"/>
        <v>0.51643896899458497</v>
      </c>
      <c r="I42">
        <f t="shared" si="115"/>
        <v>0.20866275114473914</v>
      </c>
      <c r="J42">
        <f t="shared" si="5"/>
        <v>0.55197723314927027</v>
      </c>
      <c r="L42">
        <f t="shared" si="116"/>
        <v>-0.13650306850823629</v>
      </c>
      <c r="M42">
        <f t="shared" si="117"/>
        <v>-7.7337300015793323E-2</v>
      </c>
      <c r="N42">
        <f t="shared" si="118"/>
        <v>-7.0495503964990755E-2</v>
      </c>
      <c r="O42">
        <f t="shared" si="119"/>
        <v>-0.13650306850823629</v>
      </c>
      <c r="P42">
        <f t="shared" si="120"/>
        <v>1.1267945068197342E-2</v>
      </c>
      <c r="Q42">
        <f t="shared" si="121"/>
        <v>3.842613493225884E-2</v>
      </c>
      <c r="R42">
        <f t="shared" si="11"/>
        <v>2.767065302832238E-3</v>
      </c>
      <c r="S42">
        <f t="shared" si="12"/>
        <v>9.5961494658267869E-3</v>
      </c>
      <c r="T42">
        <f t="shared" si="122"/>
        <v>0</v>
      </c>
      <c r="U42">
        <f t="shared" si="123"/>
        <v>0</v>
      </c>
      <c r="V42">
        <f t="shared" si="124"/>
        <v>0</v>
      </c>
      <c r="W42">
        <f t="shared" si="125"/>
        <v>0</v>
      </c>
      <c r="X42">
        <f t="shared" si="126"/>
        <v>2.767065302832238E-3</v>
      </c>
      <c r="Y42">
        <f t="shared" si="127"/>
        <v>9.5961494658267869E-3</v>
      </c>
      <c r="AA42">
        <f t="shared" si="128"/>
        <v>8.1715011268884405E-2</v>
      </c>
      <c r="AB42">
        <f t="shared" si="129"/>
        <v>-0.49138958761468488</v>
      </c>
      <c r="AC42">
        <f t="shared" si="130"/>
        <v>0.17781965596612073</v>
      </c>
      <c r="AD42">
        <f t="shared" si="131"/>
        <v>-0.18912480457481806</v>
      </c>
      <c r="AE42">
        <f t="shared" si="132"/>
        <v>0.27060030057052542</v>
      </c>
      <c r="AF42">
        <f t="shared" si="133"/>
        <v>7.5375733953891896E-2</v>
      </c>
      <c r="AG42">
        <f t="shared" si="134"/>
        <v>-0.15988449248068254</v>
      </c>
      <c r="AH42">
        <f t="shared" si="135"/>
        <v>-0.35199932180730026</v>
      </c>
      <c r="AI42">
        <f t="shared" si="136"/>
        <v>0.26430723494151603</v>
      </c>
      <c r="AJ42">
        <f t="shared" ref="AJ42" si="140">((D39-J39)^2+(D40-J40)^2+(D41-J41)^2+(D42-J42)^2)/4</f>
        <v>0.27557584208280295</v>
      </c>
    </row>
    <row r="43" spans="1:36" x14ac:dyDescent="0.25">
      <c r="A43">
        <v>10</v>
      </c>
      <c r="B43">
        <v>1</v>
      </c>
      <c r="C43">
        <v>1</v>
      </c>
      <c r="D43">
        <v>0</v>
      </c>
      <c r="E43">
        <f t="shared" si="111"/>
        <v>-0.13907427577527504</v>
      </c>
      <c r="F43">
        <f t="shared" si="112"/>
        <v>6.4070585345194567E-2</v>
      </c>
      <c r="G43">
        <f t="shared" si="113"/>
        <v>0.46528736301342499</v>
      </c>
      <c r="H43">
        <f t="shared" si="114"/>
        <v>0.51601216916157155</v>
      </c>
      <c r="I43">
        <f t="shared" si="115"/>
        <v>8.2790674592523872E-3</v>
      </c>
      <c r="J43">
        <f t="shared" si="5"/>
        <v>0.50206975504256557</v>
      </c>
      <c r="L43">
        <f t="shared" si="116"/>
        <v>-0.12551528795107875</v>
      </c>
      <c r="M43">
        <f t="shared" si="117"/>
        <v>-5.8400677348628145E-2</v>
      </c>
      <c r="N43">
        <f t="shared" si="118"/>
        <v>-6.4767415998575412E-2</v>
      </c>
      <c r="O43">
        <f t="shared" si="119"/>
        <v>-0.12551528795107875</v>
      </c>
      <c r="P43">
        <f t="shared" si="120"/>
        <v>2.0067948112624953E-2</v>
      </c>
      <c r="Q43">
        <f t="shared" si="121"/>
        <v>4.4181296235227721E-2</v>
      </c>
      <c r="R43">
        <f t="shared" si="11"/>
        <v>4.9928058095802608E-3</v>
      </c>
      <c r="S43">
        <f t="shared" si="12"/>
        <v>1.1033996435649337E-2</v>
      </c>
      <c r="T43">
        <f t="shared" si="122"/>
        <v>4.9928058095802608E-3</v>
      </c>
      <c r="U43">
        <f t="shared" si="123"/>
        <v>4.9928058095802608E-3</v>
      </c>
      <c r="V43">
        <f t="shared" si="124"/>
        <v>1.1033996435649337E-2</v>
      </c>
      <c r="W43">
        <f t="shared" si="125"/>
        <v>1.1033996435649337E-2</v>
      </c>
      <c r="X43">
        <f t="shared" si="126"/>
        <v>4.9928058095802608E-3</v>
      </c>
      <c r="Y43">
        <f t="shared" si="127"/>
        <v>1.1033996435649337E-2</v>
      </c>
      <c r="AA43">
        <f t="shared" si="128"/>
        <v>8.6707817078464672E-2</v>
      </c>
      <c r="AB43">
        <f t="shared" si="129"/>
        <v>-0.48639678180510459</v>
      </c>
      <c r="AC43">
        <f t="shared" si="130"/>
        <v>0.18885365240177007</v>
      </c>
      <c r="AD43">
        <f t="shared" si="131"/>
        <v>-0.17809080813916872</v>
      </c>
      <c r="AE43">
        <f t="shared" si="132"/>
        <v>0.2755931063801057</v>
      </c>
      <c r="AF43">
        <f t="shared" si="133"/>
        <v>8.6409730389541237E-2</v>
      </c>
      <c r="AG43">
        <f t="shared" si="134"/>
        <v>-0.21828516982931068</v>
      </c>
      <c r="AH43">
        <f t="shared" si="135"/>
        <v>-0.4167667378058757</v>
      </c>
      <c r="AI43">
        <f t="shared" si="136"/>
        <v>0.13879194699043729</v>
      </c>
    </row>
    <row r="44" spans="1:36" x14ac:dyDescent="0.25">
      <c r="B44">
        <v>1</v>
      </c>
      <c r="C44">
        <v>0</v>
      </c>
      <c r="D44">
        <v>1</v>
      </c>
      <c r="E44">
        <f t="shared" si="111"/>
        <v>0.36230092345857035</v>
      </c>
      <c r="F44">
        <f t="shared" si="112"/>
        <v>0.2752633827913113</v>
      </c>
      <c r="G44">
        <f t="shared" si="113"/>
        <v>0.58959730840903768</v>
      </c>
      <c r="H44">
        <f t="shared" si="114"/>
        <v>0.56838459864217528</v>
      </c>
      <c r="I44">
        <f t="shared" si="115"/>
        <v>-0.22679219660173533</v>
      </c>
      <c r="J44">
        <f t="shared" si="5"/>
        <v>0.44354372795019059</v>
      </c>
      <c r="L44">
        <f t="shared" si="116"/>
        <v>0.13734046900819524</v>
      </c>
      <c r="M44">
        <f t="shared" si="117"/>
        <v>8.0975570862866775E-2</v>
      </c>
      <c r="N44">
        <f t="shared" si="118"/>
        <v>7.8062207354551161E-2</v>
      </c>
      <c r="O44">
        <f t="shared" si="119"/>
        <v>0.13734046900819524</v>
      </c>
      <c r="P44">
        <f t="shared" si="120"/>
        <v>-2.9979387601891078E-2</v>
      </c>
      <c r="Q44">
        <f t="shared" si="121"/>
        <v>-5.7238939237274501E-2</v>
      </c>
      <c r="R44">
        <f t="shared" si="11"/>
        <v>-7.2541820399365528E-3</v>
      </c>
      <c r="S44">
        <f t="shared" si="12"/>
        <v>-1.4042059581233729E-2</v>
      </c>
      <c r="T44">
        <f t="shared" si="122"/>
        <v>-7.2541820399365528E-3</v>
      </c>
      <c r="U44">
        <f t="shared" si="123"/>
        <v>0</v>
      </c>
      <c r="V44">
        <f t="shared" si="124"/>
        <v>-1.4042059581233729E-2</v>
      </c>
      <c r="W44">
        <f t="shared" si="125"/>
        <v>0</v>
      </c>
      <c r="X44">
        <f t="shared" si="126"/>
        <v>-7.2541820399365528E-3</v>
      </c>
      <c r="Y44">
        <f t="shared" si="127"/>
        <v>-1.4042059581233729E-2</v>
      </c>
      <c r="AA44">
        <f t="shared" si="128"/>
        <v>7.945363503852812E-2</v>
      </c>
      <c r="AB44">
        <f t="shared" si="129"/>
        <v>-0.48639678180510459</v>
      </c>
      <c r="AC44">
        <f t="shared" si="130"/>
        <v>0.17481159282053635</v>
      </c>
      <c r="AD44">
        <f t="shared" si="131"/>
        <v>-0.17809080813916872</v>
      </c>
      <c r="AE44">
        <f t="shared" si="132"/>
        <v>0.26833892434016915</v>
      </c>
      <c r="AF44">
        <f t="shared" si="133"/>
        <v>7.2367670808307513E-2</v>
      </c>
      <c r="AG44">
        <f t="shared" si="134"/>
        <v>-0.1373095989664439</v>
      </c>
      <c r="AH44">
        <f t="shared" si="135"/>
        <v>-0.33870453045132454</v>
      </c>
      <c r="AI44">
        <f t="shared" si="136"/>
        <v>0.27613241599863253</v>
      </c>
    </row>
    <row r="45" spans="1:36" x14ac:dyDescent="0.25">
      <c r="B45">
        <v>0</v>
      </c>
      <c r="C45">
        <v>1</v>
      </c>
      <c r="D45">
        <v>1</v>
      </c>
      <c r="E45">
        <f t="shared" si="111"/>
        <v>-0.21805785746493545</v>
      </c>
      <c r="F45">
        <f t="shared" si="112"/>
        <v>-0.10572313733086121</v>
      </c>
      <c r="G45">
        <f t="shared" si="113"/>
        <v>0.44570052350426376</v>
      </c>
      <c r="H45">
        <f t="shared" si="114"/>
        <v>0.47359380709478061</v>
      </c>
      <c r="I45">
        <f t="shared" si="115"/>
        <v>5.4525087800435135E-2</v>
      </c>
      <c r="J45">
        <f t="shared" si="5"/>
        <v>0.51362789582300949</v>
      </c>
      <c r="L45">
        <f t="shared" si="116"/>
        <v>0.12150269723857182</v>
      </c>
      <c r="M45">
        <f t="shared" si="117"/>
        <v>5.4153815766411526E-2</v>
      </c>
      <c r="N45">
        <f t="shared" si="118"/>
        <v>5.7542924957499714E-2</v>
      </c>
      <c r="O45">
        <f t="shared" si="119"/>
        <v>0.12150269723857182</v>
      </c>
      <c r="P45">
        <f t="shared" si="120"/>
        <v>-1.6683486631169548E-2</v>
      </c>
      <c r="Q45">
        <f t="shared" si="121"/>
        <v>-4.1153514016759915E-2</v>
      </c>
      <c r="R45">
        <f t="shared" si="11"/>
        <v>-4.1216815127896531E-3</v>
      </c>
      <c r="S45">
        <f t="shared" si="12"/>
        <v>-1.0259682692884475E-2</v>
      </c>
      <c r="T45">
        <f t="shared" si="122"/>
        <v>0</v>
      </c>
      <c r="U45">
        <f t="shared" si="123"/>
        <v>-4.1216815127896531E-3</v>
      </c>
      <c r="V45">
        <f t="shared" si="124"/>
        <v>0</v>
      </c>
      <c r="W45">
        <f t="shared" si="125"/>
        <v>-1.0259682692884475E-2</v>
      </c>
      <c r="X45">
        <f t="shared" si="126"/>
        <v>-4.1216815127896531E-3</v>
      </c>
      <c r="Y45">
        <f t="shared" si="127"/>
        <v>-1.0259682692884475E-2</v>
      </c>
      <c r="AA45">
        <f t="shared" si="128"/>
        <v>7.945363503852812E-2</v>
      </c>
      <c r="AB45">
        <f t="shared" si="129"/>
        <v>-0.49051846331789423</v>
      </c>
      <c r="AC45">
        <f t="shared" si="130"/>
        <v>0.17481159282053635</v>
      </c>
      <c r="AD45">
        <f t="shared" si="131"/>
        <v>-0.18835049083205319</v>
      </c>
      <c r="AE45">
        <f t="shared" si="132"/>
        <v>0.26421724282737952</v>
      </c>
      <c r="AF45">
        <f t="shared" si="133"/>
        <v>6.2107988115423035E-2</v>
      </c>
      <c r="AG45">
        <f t="shared" si="134"/>
        <v>-8.3155783200032377E-2</v>
      </c>
      <c r="AH45">
        <f t="shared" si="135"/>
        <v>-0.28116160549382485</v>
      </c>
      <c r="AI45">
        <f t="shared" si="136"/>
        <v>0.39763511323720435</v>
      </c>
    </row>
    <row r="46" spans="1:36" x14ac:dyDescent="0.25">
      <c r="B46">
        <v>0</v>
      </c>
      <c r="C46">
        <v>0</v>
      </c>
      <c r="D46">
        <v>0</v>
      </c>
      <c r="E46">
        <f t="shared" si="111"/>
        <v>0.26421724282737952</v>
      </c>
      <c r="F46">
        <f t="shared" si="112"/>
        <v>6.2107988115423035E-2</v>
      </c>
      <c r="G46">
        <f t="shared" si="113"/>
        <v>0.56567269945376619</v>
      </c>
      <c r="H46">
        <f t="shared" si="114"/>
        <v>0.51552200779736845</v>
      </c>
      <c r="I46">
        <f t="shared" si="115"/>
        <v>0.20565116149954168</v>
      </c>
      <c r="J46">
        <f t="shared" si="5"/>
        <v>0.55123235591153041</v>
      </c>
      <c r="L46">
        <f t="shared" si="116"/>
        <v>-0.1363612394856791</v>
      </c>
      <c r="M46">
        <f t="shared" si="117"/>
        <v>-7.7135830440725597E-2</v>
      </c>
      <c r="N46">
        <f t="shared" si="118"/>
        <v>-7.0297219965395091E-2</v>
      </c>
      <c r="O46">
        <f t="shared" si="119"/>
        <v>-0.1363612394856791</v>
      </c>
      <c r="P46">
        <f t="shared" si="120"/>
        <v>1.1339225667558826E-2</v>
      </c>
      <c r="Q46">
        <f t="shared" si="121"/>
        <v>3.8339545020921482E-2</v>
      </c>
      <c r="R46">
        <f t="shared" si="11"/>
        <v>2.7859014313475691E-3</v>
      </c>
      <c r="S46">
        <f t="shared" si="12"/>
        <v>9.575649004132521E-3</v>
      </c>
      <c r="T46">
        <f>$B$2*R46*B46</f>
        <v>0</v>
      </c>
      <c r="U46">
        <f>$B$2*R46*C46</f>
        <v>0</v>
      </c>
      <c r="V46">
        <f>$B$2*S46*B46</f>
        <v>0</v>
      </c>
      <c r="W46">
        <f>$B$2*S46*C46</f>
        <v>0</v>
      </c>
      <c r="X46">
        <f t="shared" si="126"/>
        <v>2.7859014313475691E-3</v>
      </c>
      <c r="Y46">
        <f>$B$2*S46</f>
        <v>9.575649004132521E-3</v>
      </c>
      <c r="AA46">
        <f t="shared" si="128"/>
        <v>7.945363503852812E-2</v>
      </c>
      <c r="AB46">
        <f t="shared" si="129"/>
        <v>-0.49051846331789423</v>
      </c>
      <c r="AC46">
        <f t="shared" si="130"/>
        <v>0.17481159282053635</v>
      </c>
      <c r="AD46">
        <f t="shared" si="131"/>
        <v>-0.18835049083205319</v>
      </c>
      <c r="AE46">
        <f t="shared" si="132"/>
        <v>0.26700314425872707</v>
      </c>
      <c r="AF46">
        <f t="shared" si="133"/>
        <v>7.1683637119555554E-2</v>
      </c>
      <c r="AG46">
        <f>AG45+M46</f>
        <v>-0.16029161364075797</v>
      </c>
      <c r="AH46">
        <f>AH45+N46</f>
        <v>-0.35145882545921991</v>
      </c>
      <c r="AI46">
        <f>AI45+O46</f>
        <v>0.26127387375152522</v>
      </c>
      <c r="AJ46">
        <f>((D43-J43)^2+(D44-J44)^2+(D45-J45)^2+(D46-J46)^2)/4</f>
        <v>0.27553313888935071</v>
      </c>
    </row>
    <row r="47" spans="1:36" x14ac:dyDescent="0.25">
      <c r="A47">
        <v>11</v>
      </c>
      <c r="B47">
        <v>1</v>
      </c>
      <c r="C47">
        <v>1</v>
      </c>
      <c r="D47">
        <v>0</v>
      </c>
      <c r="E47">
        <f t="shared" ref="E47:E110" si="141">SUMPRODUCT(B47:C47, AA46:AB46)+AE46</f>
        <v>-0.14406168402063901</v>
      </c>
      <c r="F47">
        <f t="shared" ref="F47:F110" si="142">SUMPRODUCT(B47:C47, AC46:AD46)+AF46</f>
        <v>5.8144739108038718E-2</v>
      </c>
      <c r="G47">
        <f t="shared" ref="G47:G110" si="143">1/(1+EXP(-E47))</f>
        <v>0.46404673797146373</v>
      </c>
      <c r="H47">
        <f t="shared" ref="H47:H110" si="144">1/(1+EXP(-F47))</f>
        <v>0.51453209082035778</v>
      </c>
      <c r="I47">
        <f t="shared" ref="I47:I110" si="145">SUMPRODUCT(G47:H47, AG46:AH46)+AI46</f>
        <v>6.0542290165497281E-3</v>
      </c>
      <c r="J47">
        <f t="shared" si="5"/>
        <v>0.50151355263103303</v>
      </c>
      <c r="L47">
        <f t="shared" ref="L47:L110" si="146">(D47-J47)*(1/(1+EXP(-I47)))*(1-(1/(1+EXP(-I47))))</f>
        <v>-0.12537723926966551</v>
      </c>
      <c r="M47">
        <f t="shared" ref="M47:M110" si="147">$B$2*L47*G47</f>
        <v>-5.8180898898955988E-2</v>
      </c>
      <c r="N47">
        <f t="shared" ref="N47:N110" si="148">$B$2*L47*H47</f>
        <v>-6.4510613062705266E-2</v>
      </c>
      <c r="O47">
        <f t="shared" ref="O47:O110" si="149">$B$2*L47</f>
        <v>-0.12537723926966551</v>
      </c>
      <c r="P47">
        <f t="shared" ref="P47:P110" si="150">L47*AG46</f>
        <v>2.0096919996358095E-2</v>
      </c>
      <c r="Q47">
        <f t="shared" ref="Q47:Q110" si="151">L47*AH46</f>
        <v>4.4064937253036222E-2</v>
      </c>
      <c r="R47">
        <f t="shared" ref="R47:R110" si="152">P47*G47*(1-G47)</f>
        <v>4.9982519757014463E-3</v>
      </c>
      <c r="S47">
        <f t="shared" ref="S47:S110" si="153">Q47*H47*(1-H47)</f>
        <v>1.100692860650304E-2</v>
      </c>
      <c r="T47">
        <f t="shared" ref="T47:T110" si="154">$B$2*R47*B47</f>
        <v>4.9982519757014463E-3</v>
      </c>
      <c r="U47">
        <f t="shared" ref="U47:U110" si="155">$B$2*R47*C47</f>
        <v>4.9982519757014463E-3</v>
      </c>
      <c r="V47">
        <f t="shared" ref="V47:V110" si="156">$B$2*S47*B47</f>
        <v>1.100692860650304E-2</v>
      </c>
      <c r="W47">
        <f t="shared" ref="W47:W110" si="157">$B$2*S47*C47</f>
        <v>1.100692860650304E-2</v>
      </c>
      <c r="X47">
        <f t="shared" ref="X47:X110" si="158">$B$2*R47</f>
        <v>4.9982519757014463E-3</v>
      </c>
      <c r="Y47">
        <f t="shared" ref="Y47:Y110" si="159">$B$2*S47</f>
        <v>1.100692860650304E-2</v>
      </c>
      <c r="AA47">
        <f t="shared" ref="AA47:AA110" si="160">AA46+T47</f>
        <v>8.4451887014229565E-2</v>
      </c>
      <c r="AB47">
        <f t="shared" ref="AB47:AB110" si="161">AB46+U47</f>
        <v>-0.48552021134219275</v>
      </c>
      <c r="AC47">
        <f t="shared" ref="AC47:AC110" si="162">AC46+V47</f>
        <v>0.18581852142703939</v>
      </c>
      <c r="AD47">
        <f t="shared" ref="AD47:AD110" si="163">AD46+W47</f>
        <v>-0.17734356222555014</v>
      </c>
      <c r="AE47">
        <f t="shared" ref="AE47:AE110" si="164">AE46+X47</f>
        <v>0.27200139623442854</v>
      </c>
      <c r="AF47">
        <f t="shared" ref="AF47:AF110" si="165">AF46+Y47</f>
        <v>8.2690565726058596E-2</v>
      </c>
      <c r="AG47">
        <f t="shared" ref="AG47:AG110" si="166">AG46+M47</f>
        <v>-0.21847251253971395</v>
      </c>
      <c r="AH47">
        <f t="shared" ref="AH47:AH110" si="167">AH46+N47</f>
        <v>-0.41596943852192519</v>
      </c>
      <c r="AI47">
        <f t="shared" ref="AI47:AI110" si="168">AI46+O47</f>
        <v>0.13589663448185971</v>
      </c>
    </row>
    <row r="48" spans="1:36" x14ac:dyDescent="0.25">
      <c r="B48">
        <v>1</v>
      </c>
      <c r="C48">
        <v>0</v>
      </c>
      <c r="D48">
        <v>1</v>
      </c>
      <c r="E48">
        <f t="shared" si="141"/>
        <v>0.3564532832486581</v>
      </c>
      <c r="F48">
        <f t="shared" si="142"/>
        <v>0.26850908715309796</v>
      </c>
      <c r="G48">
        <f t="shared" si="143"/>
        <v>0.58818160362727001</v>
      </c>
      <c r="H48">
        <f t="shared" si="144"/>
        <v>0.56672685148673263</v>
      </c>
      <c r="I48">
        <f t="shared" si="145"/>
        <v>-0.22834592850046279</v>
      </c>
      <c r="J48">
        <f t="shared" si="5"/>
        <v>0.44316028091405502</v>
      </c>
      <c r="L48">
        <f t="shared" si="146"/>
        <v>0.13741091780780348</v>
      </c>
      <c r="M48">
        <f t="shared" si="147"/>
        <v>8.082257399208885E-2</v>
      </c>
      <c r="N48">
        <f t="shared" si="148"/>
        <v>7.787445680911867E-2</v>
      </c>
      <c r="O48">
        <f t="shared" si="149"/>
        <v>0.13741091780780348</v>
      </c>
      <c r="P48">
        <f t="shared" si="150"/>
        <v>-3.0020508463858949E-2</v>
      </c>
      <c r="Q48">
        <f t="shared" si="151"/>
        <v>-5.7158742327294426E-2</v>
      </c>
      <c r="R48">
        <f t="shared" si="152"/>
        <v>-7.2716877856995269E-3</v>
      </c>
      <c r="S48">
        <f t="shared" si="153"/>
        <v>-1.4035187841511561E-2</v>
      </c>
      <c r="T48">
        <f t="shared" si="154"/>
        <v>-7.2716877856995269E-3</v>
      </c>
      <c r="U48">
        <f t="shared" si="155"/>
        <v>0</v>
      </c>
      <c r="V48">
        <f t="shared" si="156"/>
        <v>-1.4035187841511561E-2</v>
      </c>
      <c r="W48">
        <f t="shared" si="157"/>
        <v>0</v>
      </c>
      <c r="X48">
        <f t="shared" si="158"/>
        <v>-7.2716877856995269E-3</v>
      </c>
      <c r="Y48">
        <f t="shared" si="159"/>
        <v>-1.4035187841511561E-2</v>
      </c>
      <c r="AA48">
        <f t="shared" si="160"/>
        <v>7.7180199228530033E-2</v>
      </c>
      <c r="AB48">
        <f t="shared" si="161"/>
        <v>-0.48552021134219275</v>
      </c>
      <c r="AC48">
        <f t="shared" si="162"/>
        <v>0.17178333358552783</v>
      </c>
      <c r="AD48">
        <f t="shared" si="163"/>
        <v>-0.17734356222555014</v>
      </c>
      <c r="AE48">
        <f t="shared" si="164"/>
        <v>0.26472970844872901</v>
      </c>
      <c r="AF48">
        <f t="shared" si="165"/>
        <v>6.8655377884547036E-2</v>
      </c>
      <c r="AG48">
        <f t="shared" si="166"/>
        <v>-0.13764993854762508</v>
      </c>
      <c r="AH48">
        <f t="shared" si="167"/>
        <v>-0.3380949817128065</v>
      </c>
      <c r="AI48">
        <f t="shared" si="168"/>
        <v>0.27330755228966319</v>
      </c>
    </row>
    <row r="49" spans="1:36" x14ac:dyDescent="0.25">
      <c r="B49">
        <v>0</v>
      </c>
      <c r="C49">
        <v>1</v>
      </c>
      <c r="D49">
        <v>1</v>
      </c>
      <c r="E49">
        <f t="shared" si="141"/>
        <v>-0.22079050289346375</v>
      </c>
      <c r="F49">
        <f t="shared" si="142"/>
        <v>-0.10868818434100311</v>
      </c>
      <c r="G49">
        <f t="shared" si="143"/>
        <v>0.44502551974741322</v>
      </c>
      <c r="H49">
        <f t="shared" si="144"/>
        <v>0.47285467124364705</v>
      </c>
      <c r="I49">
        <f t="shared" si="145"/>
        <v>5.2180025417370879E-2</v>
      </c>
      <c r="J49">
        <f t="shared" si="5"/>
        <v>0.51304204729693881</v>
      </c>
      <c r="L49">
        <f t="shared" si="146"/>
        <v>0.12165665906392241</v>
      </c>
      <c r="M49">
        <f t="shared" si="147"/>
        <v>5.4140317930655921E-2</v>
      </c>
      <c r="N49">
        <f t="shared" si="148"/>
        <v>5.7525919526271486E-2</v>
      </c>
      <c r="O49">
        <f t="shared" si="149"/>
        <v>0.12165665906392241</v>
      </c>
      <c r="P49">
        <f t="shared" si="150"/>
        <v>-1.6746031644058294E-2</v>
      </c>
      <c r="Q49">
        <f t="shared" si="151"/>
        <v>-4.1131505921457985E-2</v>
      </c>
      <c r="R49">
        <f t="shared" si="152"/>
        <v>-4.1358981633800689E-3</v>
      </c>
      <c r="S49">
        <f t="shared" si="153"/>
        <v>-1.0252567953939411E-2</v>
      </c>
      <c r="T49">
        <f t="shared" si="154"/>
        <v>0</v>
      </c>
      <c r="U49">
        <f t="shared" si="155"/>
        <v>-4.1358981633800689E-3</v>
      </c>
      <c r="V49">
        <f t="shared" si="156"/>
        <v>0</v>
      </c>
      <c r="W49">
        <f t="shared" si="157"/>
        <v>-1.0252567953939411E-2</v>
      </c>
      <c r="X49">
        <f t="shared" si="158"/>
        <v>-4.1358981633800689E-3</v>
      </c>
      <c r="Y49">
        <f t="shared" si="159"/>
        <v>-1.0252567953939411E-2</v>
      </c>
      <c r="AA49">
        <f t="shared" si="160"/>
        <v>7.7180199228530033E-2</v>
      </c>
      <c r="AB49">
        <f t="shared" si="161"/>
        <v>-0.48965610950557281</v>
      </c>
      <c r="AC49">
        <f t="shared" si="162"/>
        <v>0.17178333358552783</v>
      </c>
      <c r="AD49">
        <f t="shared" si="163"/>
        <v>-0.18759613017948956</v>
      </c>
      <c r="AE49">
        <f t="shared" si="164"/>
        <v>0.26059381028534895</v>
      </c>
      <c r="AF49">
        <f t="shared" si="165"/>
        <v>5.8402809930607626E-2</v>
      </c>
      <c r="AG49">
        <f t="shared" si="166"/>
        <v>-8.3509620616969163E-2</v>
      </c>
      <c r="AH49">
        <f t="shared" si="167"/>
        <v>-0.28056906218653499</v>
      </c>
      <c r="AI49">
        <f t="shared" si="168"/>
        <v>0.39496421135358561</v>
      </c>
    </row>
    <row r="50" spans="1:36" x14ac:dyDescent="0.25">
      <c r="B50">
        <v>0</v>
      </c>
      <c r="C50">
        <v>0</v>
      </c>
      <c r="D50">
        <v>0</v>
      </c>
      <c r="E50">
        <f t="shared" si="141"/>
        <v>0.26059381028534895</v>
      </c>
      <c r="F50">
        <f t="shared" si="142"/>
        <v>5.8402809930607626E-2</v>
      </c>
      <c r="G50">
        <f t="shared" si="143"/>
        <v>0.56478225791722036</v>
      </c>
      <c r="H50">
        <f t="shared" si="144"/>
        <v>0.51459655378406055</v>
      </c>
      <c r="I50">
        <f t="shared" si="145"/>
        <v>0.20341958676410665</v>
      </c>
      <c r="J50">
        <f t="shared" si="5"/>
        <v>0.55068025667129394</v>
      </c>
      <c r="L50">
        <f t="shared" si="146"/>
        <v>-0.13625564830749565</v>
      </c>
      <c r="M50">
        <f t="shared" si="147"/>
        <v>-7.6954772705082081E-2</v>
      </c>
      <c r="N50">
        <f t="shared" si="148"/>
        <v>-7.0116687052650228E-2</v>
      </c>
      <c r="O50">
        <f t="shared" si="149"/>
        <v>-0.13625564830749565</v>
      </c>
      <c r="P50">
        <f t="shared" si="150"/>
        <v>1.1378657497078138E-2</v>
      </c>
      <c r="Q50">
        <f t="shared" si="151"/>
        <v>3.8229119463252387E-2</v>
      </c>
      <c r="R50">
        <f t="shared" si="152"/>
        <v>2.7969110964995996E-3</v>
      </c>
      <c r="S50">
        <f t="shared" si="153"/>
        <v>9.5491347932316704E-3</v>
      </c>
      <c r="T50">
        <f t="shared" si="154"/>
        <v>0</v>
      </c>
      <c r="U50">
        <f t="shared" si="155"/>
        <v>0</v>
      </c>
      <c r="V50">
        <f t="shared" si="156"/>
        <v>0</v>
      </c>
      <c r="W50">
        <f t="shared" si="157"/>
        <v>0</v>
      </c>
      <c r="X50">
        <f t="shared" si="158"/>
        <v>2.7969110964995996E-3</v>
      </c>
      <c r="Y50">
        <f t="shared" si="159"/>
        <v>9.5491347932316704E-3</v>
      </c>
      <c r="AA50">
        <f t="shared" si="160"/>
        <v>7.7180199228530033E-2</v>
      </c>
      <c r="AB50">
        <f t="shared" si="161"/>
        <v>-0.48965610950557281</v>
      </c>
      <c r="AC50">
        <f t="shared" si="162"/>
        <v>0.17178333358552783</v>
      </c>
      <c r="AD50">
        <f t="shared" si="163"/>
        <v>-0.18759613017948956</v>
      </c>
      <c r="AE50">
        <f t="shared" si="164"/>
        <v>0.26339072138184855</v>
      </c>
      <c r="AF50">
        <f t="shared" si="165"/>
        <v>6.7951944723839294E-2</v>
      </c>
      <c r="AG50">
        <f t="shared" si="166"/>
        <v>-0.16046439332205126</v>
      </c>
      <c r="AH50">
        <f t="shared" si="167"/>
        <v>-0.35068574923918522</v>
      </c>
      <c r="AI50">
        <f t="shared" si="168"/>
        <v>0.25870856304608997</v>
      </c>
      <c r="AJ50">
        <f t="shared" ref="AJ50" si="169">((D47-J47)^2+(D48-J48)^2+(D49-J49)^2+(D50-J50)^2)/4</f>
        <v>0.27549077725315824</v>
      </c>
    </row>
    <row r="51" spans="1:36" x14ac:dyDescent="0.25">
      <c r="A51">
        <v>12</v>
      </c>
      <c r="B51">
        <v>1</v>
      </c>
      <c r="C51">
        <v>1</v>
      </c>
      <c r="D51">
        <v>0</v>
      </c>
      <c r="E51">
        <f t="shared" si="141"/>
        <v>-0.14908518889519423</v>
      </c>
      <c r="F51">
        <f t="shared" si="142"/>
        <v>5.2139148129877563E-2</v>
      </c>
      <c r="G51">
        <f t="shared" si="143"/>
        <v>0.46279758355978912</v>
      </c>
      <c r="H51">
        <f t="shared" si="144"/>
        <v>0.51303183492264459</v>
      </c>
      <c r="I51">
        <f t="shared" si="145"/>
        <v>4.5330761558554644E-3</v>
      </c>
      <c r="J51">
        <f t="shared" si="5"/>
        <v>0.50113326709835981</v>
      </c>
      <c r="L51">
        <f t="shared" si="146"/>
        <v>-0.12528267317198336</v>
      </c>
      <c r="M51">
        <f t="shared" si="147"/>
        <v>-5.7980518405904714E-2</v>
      </c>
      <c r="N51">
        <f t="shared" si="148"/>
        <v>-6.4273999701436602E-2</v>
      </c>
      <c r="O51">
        <f t="shared" si="149"/>
        <v>-0.12528267317198336</v>
      </c>
      <c r="P51">
        <f t="shared" si="150"/>
        <v>2.0103408144307135E-2</v>
      </c>
      <c r="Q51">
        <f t="shared" si="151"/>
        <v>4.3934848108004951E-2</v>
      </c>
      <c r="R51">
        <f t="shared" si="152"/>
        <v>4.9980285213789026E-3</v>
      </c>
      <c r="S51">
        <f t="shared" si="153"/>
        <v>1.0976250627919909E-2</v>
      </c>
      <c r="T51">
        <f t="shared" si="154"/>
        <v>4.9980285213789026E-3</v>
      </c>
      <c r="U51">
        <f t="shared" si="155"/>
        <v>4.9980285213789026E-3</v>
      </c>
      <c r="V51">
        <f t="shared" si="156"/>
        <v>1.0976250627919909E-2</v>
      </c>
      <c r="W51">
        <f t="shared" si="157"/>
        <v>1.0976250627919909E-2</v>
      </c>
      <c r="X51">
        <f t="shared" si="158"/>
        <v>4.9980285213789026E-3</v>
      </c>
      <c r="Y51">
        <f t="shared" si="159"/>
        <v>1.0976250627919909E-2</v>
      </c>
      <c r="AA51">
        <f t="shared" si="160"/>
        <v>8.2178227749908933E-2</v>
      </c>
      <c r="AB51">
        <f t="shared" si="161"/>
        <v>-0.48465808098419388</v>
      </c>
      <c r="AC51">
        <f t="shared" si="162"/>
        <v>0.18275958421344773</v>
      </c>
      <c r="AD51">
        <f t="shared" si="163"/>
        <v>-0.17661987955156966</v>
      </c>
      <c r="AE51">
        <f t="shared" si="164"/>
        <v>0.26838874990322747</v>
      </c>
      <c r="AF51">
        <f t="shared" si="165"/>
        <v>7.8928195351759198E-2</v>
      </c>
      <c r="AG51">
        <f t="shared" si="166"/>
        <v>-0.21844491172795596</v>
      </c>
      <c r="AH51">
        <f t="shared" si="167"/>
        <v>-0.41495974894062182</v>
      </c>
      <c r="AI51">
        <f t="shared" si="168"/>
        <v>0.13342588987410661</v>
      </c>
    </row>
    <row r="52" spans="1:36" x14ac:dyDescent="0.25">
      <c r="B52">
        <v>1</v>
      </c>
      <c r="C52">
        <v>0</v>
      </c>
      <c r="D52">
        <v>1</v>
      </c>
      <c r="E52">
        <f t="shared" si="141"/>
        <v>0.35056697765313638</v>
      </c>
      <c r="F52">
        <f t="shared" si="142"/>
        <v>0.26168777956520695</v>
      </c>
      <c r="G52">
        <f t="shared" si="143"/>
        <v>0.58675506276570499</v>
      </c>
      <c r="H52">
        <f t="shared" si="144"/>
        <v>0.5650511400490813</v>
      </c>
      <c r="I52">
        <f t="shared" si="145"/>
        <v>-0.229221247231058</v>
      </c>
      <c r="J52">
        <f t="shared" si="5"/>
        <v>0.442944289930566</v>
      </c>
      <c r="L52">
        <f t="shared" si="146"/>
        <v>0.13745051395465754</v>
      </c>
      <c r="M52">
        <f t="shared" si="147"/>
        <v>8.0649784942643493E-2</v>
      </c>
      <c r="N52">
        <f t="shared" si="148"/>
        <v>7.7666569610411407E-2</v>
      </c>
      <c r="O52">
        <f t="shared" si="149"/>
        <v>0.13745051395465754</v>
      </c>
      <c r="P52">
        <f t="shared" si="150"/>
        <v>-3.0025365387787346E-2</v>
      </c>
      <c r="Q52">
        <f t="shared" si="151"/>
        <v>-5.7036430762384127E-2</v>
      </c>
      <c r="R52">
        <f t="shared" si="152"/>
        <v>-7.2803572083899142E-3</v>
      </c>
      <c r="S52">
        <f t="shared" si="153"/>
        <v>-1.4017749431494399E-2</v>
      </c>
      <c r="T52">
        <f t="shared" si="154"/>
        <v>-7.2803572083899142E-3</v>
      </c>
      <c r="U52">
        <f t="shared" si="155"/>
        <v>0</v>
      </c>
      <c r="V52">
        <f t="shared" si="156"/>
        <v>-1.4017749431494399E-2</v>
      </c>
      <c r="W52">
        <f t="shared" si="157"/>
        <v>0</v>
      </c>
      <c r="X52">
        <f t="shared" si="158"/>
        <v>-7.2803572083899142E-3</v>
      </c>
      <c r="Y52">
        <f t="shared" si="159"/>
        <v>-1.4017749431494399E-2</v>
      </c>
      <c r="AA52">
        <f t="shared" si="160"/>
        <v>7.4897870541519015E-2</v>
      </c>
      <c r="AB52">
        <f t="shared" si="161"/>
        <v>-0.48465808098419388</v>
      </c>
      <c r="AC52">
        <f t="shared" si="162"/>
        <v>0.16874183478195334</v>
      </c>
      <c r="AD52">
        <f t="shared" si="163"/>
        <v>-0.17661987955156966</v>
      </c>
      <c r="AE52">
        <f t="shared" si="164"/>
        <v>0.26110839269483754</v>
      </c>
      <c r="AF52">
        <f t="shared" si="165"/>
        <v>6.4910445920264792E-2</v>
      </c>
      <c r="AG52">
        <f t="shared" si="166"/>
        <v>-0.13779512678531247</v>
      </c>
      <c r="AH52">
        <f t="shared" si="167"/>
        <v>-0.33729317933021041</v>
      </c>
      <c r="AI52">
        <f t="shared" si="168"/>
        <v>0.27087640382876416</v>
      </c>
    </row>
    <row r="53" spans="1:36" x14ac:dyDescent="0.25">
      <c r="B53">
        <v>0</v>
      </c>
      <c r="C53">
        <v>1</v>
      </c>
      <c r="D53">
        <v>1</v>
      </c>
      <c r="E53">
        <f t="shared" si="141"/>
        <v>-0.22354968828935634</v>
      </c>
      <c r="F53">
        <f t="shared" si="142"/>
        <v>-0.11170943363130487</v>
      </c>
      <c r="G53">
        <f t="shared" si="143"/>
        <v>0.44434416597381843</v>
      </c>
      <c r="H53">
        <f t="shared" si="144"/>
        <v>0.47210164751601696</v>
      </c>
      <c r="I53">
        <f t="shared" si="145"/>
        <v>5.0411277484380235E-2</v>
      </c>
      <c r="J53">
        <f t="shared" si="5"/>
        <v>0.51260015109036827</v>
      </c>
      <c r="L53">
        <f t="shared" si="146"/>
        <v>0.12177258077162006</v>
      </c>
      <c r="M53">
        <f t="shared" si="147"/>
        <v>5.4108935841444959E-2</v>
      </c>
      <c r="N53">
        <f t="shared" si="148"/>
        <v>5.7489036004559083E-2</v>
      </c>
      <c r="O53">
        <f t="shared" si="149"/>
        <v>0.12177258077162006</v>
      </c>
      <c r="P53">
        <f t="shared" si="150"/>
        <v>-1.6779668206400089E-2</v>
      </c>
      <c r="Q53">
        <f t="shared" si="151"/>
        <v>-4.107306092370458E-2</v>
      </c>
      <c r="R53">
        <f t="shared" si="152"/>
        <v>-4.142940823524446E-3</v>
      </c>
      <c r="S53">
        <f t="shared" si="153"/>
        <v>-1.0236297325364777E-2</v>
      </c>
      <c r="T53">
        <f t="shared" si="154"/>
        <v>0</v>
      </c>
      <c r="U53">
        <f t="shared" si="155"/>
        <v>-4.142940823524446E-3</v>
      </c>
      <c r="V53">
        <f t="shared" si="156"/>
        <v>0</v>
      </c>
      <c r="W53">
        <f t="shared" si="157"/>
        <v>-1.0236297325364777E-2</v>
      </c>
      <c r="X53">
        <f t="shared" si="158"/>
        <v>-4.142940823524446E-3</v>
      </c>
      <c r="Y53">
        <f t="shared" si="159"/>
        <v>-1.0236297325364777E-2</v>
      </c>
      <c r="AA53">
        <f t="shared" si="160"/>
        <v>7.4897870541519015E-2</v>
      </c>
      <c r="AB53">
        <f t="shared" si="161"/>
        <v>-0.48880102180771834</v>
      </c>
      <c r="AC53">
        <f t="shared" si="162"/>
        <v>0.16874183478195334</v>
      </c>
      <c r="AD53">
        <f t="shared" si="163"/>
        <v>-0.18685617687693443</v>
      </c>
      <c r="AE53">
        <f t="shared" si="164"/>
        <v>0.25696545187131309</v>
      </c>
      <c r="AF53">
        <f t="shared" si="165"/>
        <v>5.4674148594900017E-2</v>
      </c>
      <c r="AG53">
        <f t="shared" si="166"/>
        <v>-8.3686190943867506E-2</v>
      </c>
      <c r="AH53">
        <f t="shared" si="167"/>
        <v>-0.27980414332565134</v>
      </c>
      <c r="AI53">
        <f t="shared" si="168"/>
        <v>0.39264898460038422</v>
      </c>
    </row>
    <row r="54" spans="1:36" x14ac:dyDescent="0.25">
      <c r="B54">
        <v>0</v>
      </c>
      <c r="C54">
        <v>0</v>
      </c>
      <c r="D54">
        <v>0</v>
      </c>
      <c r="E54">
        <f t="shared" si="141"/>
        <v>0.25696545187131309</v>
      </c>
      <c r="F54">
        <f t="shared" si="142"/>
        <v>5.4674148594900017E-2</v>
      </c>
      <c r="G54">
        <f t="shared" si="143"/>
        <v>0.56389018688849546</v>
      </c>
      <c r="H54">
        <f t="shared" si="144"/>
        <v>0.51366513326241037</v>
      </c>
      <c r="I54">
        <f t="shared" si="145"/>
        <v>0.2017335301803152</v>
      </c>
      <c r="J54">
        <f t="shared" si="5"/>
        <v>0.55026303758971051</v>
      </c>
      <c r="L54">
        <f t="shared" si="146"/>
        <v>-0.13617558974511718</v>
      </c>
      <c r="M54">
        <f t="shared" si="147"/>
        <v>-7.678807875102521E-2</v>
      </c>
      <c r="N54">
        <f t="shared" si="148"/>
        <v>-6.9948652453512936E-2</v>
      </c>
      <c r="O54">
        <f t="shared" si="149"/>
        <v>-0.13617558974511718</v>
      </c>
      <c r="P54">
        <f t="shared" si="150"/>
        <v>1.1396016405303641E-2</v>
      </c>
      <c r="Q54">
        <f t="shared" si="151"/>
        <v>3.8102494230497864E-2</v>
      </c>
      <c r="R54">
        <f t="shared" si="152"/>
        <v>2.8024860640047311E-3</v>
      </c>
      <c r="S54">
        <f t="shared" si="153"/>
        <v>9.5185084553264451E-3</v>
      </c>
      <c r="T54">
        <f t="shared" si="154"/>
        <v>0</v>
      </c>
      <c r="U54">
        <f t="shared" si="155"/>
        <v>0</v>
      </c>
      <c r="V54">
        <f t="shared" si="156"/>
        <v>0</v>
      </c>
      <c r="W54">
        <f t="shared" si="157"/>
        <v>0</v>
      </c>
      <c r="X54">
        <f t="shared" si="158"/>
        <v>2.8024860640047311E-3</v>
      </c>
      <c r="Y54">
        <f t="shared" si="159"/>
        <v>9.5185084553264451E-3</v>
      </c>
      <c r="AA54">
        <f t="shared" si="160"/>
        <v>7.4897870541519015E-2</v>
      </c>
      <c r="AB54">
        <f t="shared" si="161"/>
        <v>-0.48880102180771834</v>
      </c>
      <c r="AC54">
        <f t="shared" si="162"/>
        <v>0.16874183478195334</v>
      </c>
      <c r="AD54">
        <f t="shared" si="163"/>
        <v>-0.18685617687693443</v>
      </c>
      <c r="AE54">
        <f t="shared" si="164"/>
        <v>0.25976793793531783</v>
      </c>
      <c r="AF54">
        <f t="shared" si="165"/>
        <v>6.4192657050226462E-2</v>
      </c>
      <c r="AG54">
        <f t="shared" si="166"/>
        <v>-0.1604742696948927</v>
      </c>
      <c r="AH54">
        <f t="shared" si="167"/>
        <v>-0.34975279577916429</v>
      </c>
      <c r="AI54">
        <f t="shared" si="168"/>
        <v>0.25647339485526705</v>
      </c>
      <c r="AJ54">
        <f t="shared" ref="AJ54" si="170">((D51-J51)^2+(D52-J52)^2+(D53-J53)^2+(D54-J54)^2)/4</f>
        <v>0.27544840969205608</v>
      </c>
    </row>
    <row r="55" spans="1:36" x14ac:dyDescent="0.25">
      <c r="A55">
        <v>13</v>
      </c>
      <c r="B55">
        <v>1</v>
      </c>
      <c r="C55">
        <v>1</v>
      </c>
      <c r="D55">
        <v>0</v>
      </c>
      <c r="E55">
        <f t="shared" si="141"/>
        <v>-0.15413521333088148</v>
      </c>
      <c r="F55">
        <f t="shared" si="142"/>
        <v>4.6078314955245378E-2</v>
      </c>
      <c r="G55">
        <f t="shared" si="143"/>
        <v>0.46154230528540963</v>
      </c>
      <c r="H55">
        <f t="shared" si="144"/>
        <v>0.51151754096334379</v>
      </c>
      <c r="I55">
        <f t="shared" si="145"/>
        <v>3.5030404392810133E-3</v>
      </c>
      <c r="J55">
        <f t="shared" si="5"/>
        <v>0.50087575921426231</v>
      </c>
      <c r="L55">
        <f t="shared" si="146"/>
        <v>-0.1252185556547977</v>
      </c>
      <c r="M55">
        <f t="shared" si="147"/>
        <v>-5.7793660841424697E-2</v>
      </c>
      <c r="N55">
        <f t="shared" si="148"/>
        <v>-6.405148767152373E-2</v>
      </c>
      <c r="O55">
        <f t="shared" si="149"/>
        <v>-0.1252185556547977</v>
      </c>
      <c r="P55">
        <f t="shared" si="150"/>
        <v>2.0094356270952938E-2</v>
      </c>
      <c r="Q55">
        <f t="shared" si="151"/>
        <v>4.3795539923694379E-2</v>
      </c>
      <c r="R55">
        <f t="shared" si="152"/>
        <v>4.9938696296977399E-3</v>
      </c>
      <c r="S55">
        <f t="shared" si="153"/>
        <v>1.0943075338326348E-2</v>
      </c>
      <c r="T55">
        <f t="shared" si="154"/>
        <v>4.9938696296977399E-3</v>
      </c>
      <c r="U55">
        <f t="shared" si="155"/>
        <v>4.9938696296977399E-3</v>
      </c>
      <c r="V55">
        <f t="shared" si="156"/>
        <v>1.0943075338326348E-2</v>
      </c>
      <c r="W55">
        <f t="shared" si="157"/>
        <v>1.0943075338326348E-2</v>
      </c>
      <c r="X55">
        <f t="shared" si="158"/>
        <v>4.9938696296977399E-3</v>
      </c>
      <c r="Y55">
        <f t="shared" si="159"/>
        <v>1.0943075338326348E-2</v>
      </c>
      <c r="AA55">
        <f t="shared" si="160"/>
        <v>7.9891740171216752E-2</v>
      </c>
      <c r="AB55">
        <f t="shared" si="161"/>
        <v>-0.48380715217802062</v>
      </c>
      <c r="AC55">
        <f t="shared" si="162"/>
        <v>0.17968491012027968</v>
      </c>
      <c r="AD55">
        <f t="shared" si="163"/>
        <v>-0.17591310153860809</v>
      </c>
      <c r="AE55">
        <f t="shared" si="164"/>
        <v>0.26476180756501555</v>
      </c>
      <c r="AF55">
        <f t="shared" si="165"/>
        <v>7.5135732388552812E-2</v>
      </c>
      <c r="AG55">
        <f t="shared" si="166"/>
        <v>-0.21826793053631741</v>
      </c>
      <c r="AH55">
        <f t="shared" si="167"/>
        <v>-0.41380428345068804</v>
      </c>
      <c r="AI55">
        <f t="shared" si="168"/>
        <v>0.13125483920046935</v>
      </c>
    </row>
    <row r="56" spans="1:36" x14ac:dyDescent="0.25">
      <c r="B56">
        <v>1</v>
      </c>
      <c r="C56">
        <v>0</v>
      </c>
      <c r="D56">
        <v>1</v>
      </c>
      <c r="E56">
        <f t="shared" si="141"/>
        <v>0.3446535477362323</v>
      </c>
      <c r="F56">
        <f t="shared" si="142"/>
        <v>0.25482064250883252</v>
      </c>
      <c r="G56">
        <f t="shared" si="143"/>
        <v>0.5853204805784743</v>
      </c>
      <c r="H56">
        <f t="shared" si="144"/>
        <v>0.56336266748032227</v>
      </c>
      <c r="I56">
        <f t="shared" si="145"/>
        <v>-0.22962373573547998</v>
      </c>
      <c r="J56">
        <f t="shared" si="5"/>
        <v>0.44284498032895692</v>
      </c>
      <c r="L56">
        <f t="shared" si="146"/>
        <v>0.13746869869118533</v>
      </c>
      <c r="M56">
        <f t="shared" si="147"/>
        <v>8.0463244782422075E-2</v>
      </c>
      <c r="N56">
        <f t="shared" si="148"/>
        <v>7.7444732789714851E-2</v>
      </c>
      <c r="O56">
        <f t="shared" si="149"/>
        <v>0.13746869869118533</v>
      </c>
      <c r="P56">
        <f t="shared" si="150"/>
        <v>-3.0005008376845589E-2</v>
      </c>
      <c r="Q56">
        <f t="shared" si="151"/>
        <v>-5.6885136358804482E-2</v>
      </c>
      <c r="R56">
        <f t="shared" si="152"/>
        <v>-7.2828281031251576E-3</v>
      </c>
      <c r="S56">
        <f t="shared" si="153"/>
        <v>-1.3992900072498851E-2</v>
      </c>
      <c r="T56">
        <f t="shared" si="154"/>
        <v>-7.2828281031251576E-3</v>
      </c>
      <c r="U56">
        <f t="shared" si="155"/>
        <v>0</v>
      </c>
      <c r="V56">
        <f t="shared" si="156"/>
        <v>-1.3992900072498851E-2</v>
      </c>
      <c r="W56">
        <f t="shared" si="157"/>
        <v>0</v>
      </c>
      <c r="X56">
        <f t="shared" si="158"/>
        <v>-7.2828281031251576E-3</v>
      </c>
      <c r="Y56">
        <f t="shared" si="159"/>
        <v>-1.3992900072498851E-2</v>
      </c>
      <c r="AA56">
        <f t="shared" si="160"/>
        <v>7.2608912068091599E-2</v>
      </c>
      <c r="AB56">
        <f t="shared" si="161"/>
        <v>-0.48380715217802062</v>
      </c>
      <c r="AC56">
        <f t="shared" si="162"/>
        <v>0.16569201004778084</v>
      </c>
      <c r="AD56">
        <f t="shared" si="163"/>
        <v>-0.17591310153860809</v>
      </c>
      <c r="AE56">
        <f t="shared" si="164"/>
        <v>0.25747897946189041</v>
      </c>
      <c r="AF56">
        <f t="shared" si="165"/>
        <v>6.1142832316053962E-2</v>
      </c>
      <c r="AG56">
        <f t="shared" si="166"/>
        <v>-0.13780468575389532</v>
      </c>
      <c r="AH56">
        <f t="shared" si="167"/>
        <v>-0.33635955066097317</v>
      </c>
      <c r="AI56">
        <f t="shared" si="168"/>
        <v>0.26872353789165471</v>
      </c>
    </row>
    <row r="57" spans="1:36" x14ac:dyDescent="0.25">
      <c r="B57">
        <v>0</v>
      </c>
      <c r="C57">
        <v>1</v>
      </c>
      <c r="D57">
        <v>1</v>
      </c>
      <c r="E57">
        <f t="shared" si="141"/>
        <v>-0.2263281727161302</v>
      </c>
      <c r="F57">
        <f t="shared" si="142"/>
        <v>-0.11477026922255412</v>
      </c>
      <c r="G57">
        <f t="shared" si="143"/>
        <v>0.4436582579316114</v>
      </c>
      <c r="H57">
        <f t="shared" si="144"/>
        <v>0.47133888665124796</v>
      </c>
      <c r="I57">
        <f t="shared" si="145"/>
        <v>4.9046014952211225E-2</v>
      </c>
      <c r="J57">
        <f t="shared" si="5"/>
        <v>0.51225904639672881</v>
      </c>
      <c r="L57">
        <f t="shared" si="146"/>
        <v>0.12186193863274722</v>
      </c>
      <c r="M57">
        <f t="shared" si="147"/>
        <v>5.4065055401973566E-2</v>
      </c>
      <c r="N57">
        <f t="shared" si="148"/>
        <v>5.7438270480321775E-2</v>
      </c>
      <c r="O57">
        <f t="shared" si="149"/>
        <v>0.12186193863274722</v>
      </c>
      <c r="P57">
        <f t="shared" si="150"/>
        <v>-1.6793146158646206E-2</v>
      </c>
      <c r="Q57">
        <f t="shared" si="151"/>
        <v>-4.0989426921185942E-2</v>
      </c>
      <c r="R57">
        <f t="shared" si="152"/>
        <v>-4.1449785125317702E-3</v>
      </c>
      <c r="S57">
        <f t="shared" si="153"/>
        <v>-1.0213685579497667E-2</v>
      </c>
      <c r="T57">
        <f t="shared" si="154"/>
        <v>0</v>
      </c>
      <c r="U57">
        <f t="shared" si="155"/>
        <v>-4.1449785125317702E-3</v>
      </c>
      <c r="V57">
        <f t="shared" si="156"/>
        <v>0</v>
      </c>
      <c r="W57">
        <f t="shared" si="157"/>
        <v>-1.0213685579497667E-2</v>
      </c>
      <c r="X57">
        <f t="shared" si="158"/>
        <v>-4.1449785125317702E-3</v>
      </c>
      <c r="Y57">
        <f t="shared" si="159"/>
        <v>-1.0213685579497667E-2</v>
      </c>
      <c r="AA57">
        <f t="shared" si="160"/>
        <v>7.2608912068091599E-2</v>
      </c>
      <c r="AB57">
        <f t="shared" si="161"/>
        <v>-0.48795213069055238</v>
      </c>
      <c r="AC57">
        <f t="shared" si="162"/>
        <v>0.16569201004778084</v>
      </c>
      <c r="AD57">
        <f t="shared" si="163"/>
        <v>-0.18612678711810576</v>
      </c>
      <c r="AE57">
        <f t="shared" si="164"/>
        <v>0.25333400094935865</v>
      </c>
      <c r="AF57">
        <f t="shared" si="165"/>
        <v>5.0929146736556297E-2</v>
      </c>
      <c r="AG57">
        <f t="shared" si="166"/>
        <v>-8.3739630351921751E-2</v>
      </c>
      <c r="AH57">
        <f t="shared" si="167"/>
        <v>-0.27892128018065138</v>
      </c>
      <c r="AI57">
        <f t="shared" si="168"/>
        <v>0.3905854765244019</v>
      </c>
    </row>
    <row r="58" spans="1:36" x14ac:dyDescent="0.25">
      <c r="B58">
        <v>0</v>
      </c>
      <c r="C58">
        <v>0</v>
      </c>
      <c r="D58">
        <v>0</v>
      </c>
      <c r="E58">
        <f t="shared" si="141"/>
        <v>0.25333400094935865</v>
      </c>
      <c r="F58">
        <f t="shared" si="142"/>
        <v>5.0929146736556297E-2</v>
      </c>
      <c r="G58">
        <f t="shared" si="143"/>
        <v>0.56299694131690303</v>
      </c>
      <c r="H58">
        <f t="shared" si="144"/>
        <v>0.51272953533736443</v>
      </c>
      <c r="I58">
        <f t="shared" si="145"/>
        <v>0.20042914238653364</v>
      </c>
      <c r="J58">
        <f t="shared" si="5"/>
        <v>0.5499402148920115</v>
      </c>
      <c r="L58">
        <f t="shared" si="146"/>
        <v>-0.13611348904365747</v>
      </c>
      <c r="M58">
        <f t="shared" si="147"/>
        <v>-7.6631478003550954E-2</v>
      </c>
      <c r="N58">
        <f t="shared" si="148"/>
        <v>-6.9789405990501943E-2</v>
      </c>
      <c r="O58">
        <f t="shared" si="149"/>
        <v>-0.13611348904365747</v>
      </c>
      <c r="P58">
        <f t="shared" si="150"/>
        <v>1.1398093258426228E-2</v>
      </c>
      <c r="Q58">
        <f t="shared" si="151"/>
        <v>3.796494861391201E-2</v>
      </c>
      <c r="R58">
        <f t="shared" si="152"/>
        <v>2.8042886751147816E-3</v>
      </c>
      <c r="S58">
        <f t="shared" si="153"/>
        <v>9.4850852725857082E-3</v>
      </c>
      <c r="T58">
        <f t="shared" si="154"/>
        <v>0</v>
      </c>
      <c r="U58">
        <f t="shared" si="155"/>
        <v>0</v>
      </c>
      <c r="V58">
        <f t="shared" si="156"/>
        <v>0</v>
      </c>
      <c r="W58">
        <f t="shared" si="157"/>
        <v>0</v>
      </c>
      <c r="X58">
        <f t="shared" si="158"/>
        <v>2.8042886751147816E-3</v>
      </c>
      <c r="Y58">
        <f t="shared" si="159"/>
        <v>9.4850852725857082E-3</v>
      </c>
      <c r="AA58">
        <f t="shared" si="160"/>
        <v>7.2608912068091599E-2</v>
      </c>
      <c r="AB58">
        <f t="shared" si="161"/>
        <v>-0.48795213069055238</v>
      </c>
      <c r="AC58">
        <f t="shared" si="162"/>
        <v>0.16569201004778084</v>
      </c>
      <c r="AD58">
        <f t="shared" si="163"/>
        <v>-0.18612678711810576</v>
      </c>
      <c r="AE58">
        <f t="shared" si="164"/>
        <v>0.25613828962447344</v>
      </c>
      <c r="AF58">
        <f t="shared" si="165"/>
        <v>6.0414232009142005E-2</v>
      </c>
      <c r="AG58">
        <f t="shared" si="166"/>
        <v>-0.16037110835547269</v>
      </c>
      <c r="AH58">
        <f t="shared" si="167"/>
        <v>-0.34871068617115331</v>
      </c>
      <c r="AI58">
        <f t="shared" si="168"/>
        <v>0.2544719874807444</v>
      </c>
      <c r="AJ58">
        <f t="shared" ref="AJ58" si="171">((D55-J55)^2+(D56-J56)^2+(D57-J57)^2+(D58-J58)^2)/4</f>
        <v>0.27540592997260105</v>
      </c>
    </row>
    <row r="59" spans="1:36" x14ac:dyDescent="0.25">
      <c r="A59">
        <v>14</v>
      </c>
      <c r="B59">
        <v>1</v>
      </c>
      <c r="C59">
        <v>1</v>
      </c>
      <c r="D59">
        <v>0</v>
      </c>
      <c r="E59">
        <f t="shared" si="141"/>
        <v>-0.15920492899798733</v>
      </c>
      <c r="F59">
        <f t="shared" si="142"/>
        <v>3.9979454938817077E-2</v>
      </c>
      <c r="G59">
        <f t="shared" si="143"/>
        <v>0.46028262274692294</v>
      </c>
      <c r="H59">
        <f t="shared" si="144"/>
        <v>0.50999353266757363</v>
      </c>
      <c r="I59">
        <f t="shared" si="145"/>
        <v>2.8157583946963882E-3</v>
      </c>
      <c r="J59">
        <f t="shared" si="5"/>
        <v>0.50070393913357591</v>
      </c>
      <c r="L59">
        <f t="shared" si="146"/>
        <v>-0.12517573666941892</v>
      </c>
      <c r="M59">
        <f t="shared" si="147"/>
        <v>-5.7616216378478316E-2</v>
      </c>
      <c r="N59">
        <f t="shared" si="148"/>
        <v>-6.383881614830289E-2</v>
      </c>
      <c r="O59">
        <f t="shared" si="149"/>
        <v>-0.12517573666941892</v>
      </c>
      <c r="P59">
        <f t="shared" si="150"/>
        <v>2.0074571628887497E-2</v>
      </c>
      <c r="Q59">
        <f t="shared" si="151"/>
        <v>4.3650117025972671E-2</v>
      </c>
      <c r="R59">
        <f t="shared" si="152"/>
        <v>4.986975871593022E-3</v>
      </c>
      <c r="S59">
        <f t="shared" si="153"/>
        <v>1.0908169888961188E-2</v>
      </c>
      <c r="T59">
        <f t="shared" si="154"/>
        <v>4.986975871593022E-3</v>
      </c>
      <c r="U59">
        <f t="shared" si="155"/>
        <v>4.986975871593022E-3</v>
      </c>
      <c r="V59">
        <f t="shared" si="156"/>
        <v>1.0908169888961188E-2</v>
      </c>
      <c r="W59">
        <f t="shared" si="157"/>
        <v>1.0908169888961188E-2</v>
      </c>
      <c r="X59">
        <f t="shared" si="158"/>
        <v>4.986975871593022E-3</v>
      </c>
      <c r="Y59">
        <f t="shared" si="159"/>
        <v>1.0908169888961188E-2</v>
      </c>
      <c r="AA59">
        <f t="shared" si="160"/>
        <v>7.7595887939684624E-2</v>
      </c>
      <c r="AB59">
        <f t="shared" si="161"/>
        <v>-0.48296515481895935</v>
      </c>
      <c r="AC59">
        <f t="shared" si="162"/>
        <v>0.17660017993674201</v>
      </c>
      <c r="AD59">
        <f t="shared" si="163"/>
        <v>-0.17521861722914459</v>
      </c>
      <c r="AE59">
        <f t="shared" si="164"/>
        <v>0.26112526549606646</v>
      </c>
      <c r="AF59">
        <f t="shared" si="165"/>
        <v>7.1322401898103197E-2</v>
      </c>
      <c r="AG59">
        <f t="shared" si="166"/>
        <v>-0.21798732473395099</v>
      </c>
      <c r="AH59">
        <f t="shared" si="167"/>
        <v>-0.4125495023194562</v>
      </c>
      <c r="AI59">
        <f t="shared" si="168"/>
        <v>0.12929625081132548</v>
      </c>
    </row>
    <row r="60" spans="1:36" x14ac:dyDescent="0.25">
      <c r="B60">
        <v>1</v>
      </c>
      <c r="C60">
        <v>0</v>
      </c>
      <c r="D60">
        <v>1</v>
      </c>
      <c r="E60">
        <f t="shared" si="141"/>
        <v>0.3387211534357511</v>
      </c>
      <c r="F60">
        <f t="shared" si="142"/>
        <v>0.24792258183484522</v>
      </c>
      <c r="G60">
        <f t="shared" si="143"/>
        <v>0.58387984240763202</v>
      </c>
      <c r="H60">
        <f t="shared" si="144"/>
        <v>0.56166511160075938</v>
      </c>
      <c r="I60">
        <f t="shared" si="145"/>
        <v>-0.22969681626229024</v>
      </c>
      <c r="J60">
        <f t="shared" si="5"/>
        <v>0.44282694900446234</v>
      </c>
      <c r="L60">
        <f t="shared" si="146"/>
        <v>0.13747199901470281</v>
      </c>
      <c r="M60">
        <f t="shared" si="147"/>
        <v>8.0267129120166814E-2</v>
      </c>
      <c r="N60">
        <f t="shared" si="148"/>
        <v>7.7213225668572541E-2</v>
      </c>
      <c r="O60">
        <f t="shared" si="149"/>
        <v>0.13747199901470281</v>
      </c>
      <c r="P60">
        <f t="shared" si="150"/>
        <v>-2.9967153291043411E-2</v>
      </c>
      <c r="Q60">
        <f t="shared" si="151"/>
        <v>-5.6714004776376413E-2</v>
      </c>
      <c r="R60">
        <f t="shared" si="152"/>
        <v>-7.2809445876843241E-3</v>
      </c>
      <c r="S60">
        <f t="shared" si="153"/>
        <v>-1.3962841314166453E-2</v>
      </c>
      <c r="T60">
        <f t="shared" si="154"/>
        <v>-7.2809445876843241E-3</v>
      </c>
      <c r="U60">
        <f t="shared" si="155"/>
        <v>0</v>
      </c>
      <c r="V60">
        <f t="shared" si="156"/>
        <v>-1.3962841314166453E-2</v>
      </c>
      <c r="W60">
        <f t="shared" si="157"/>
        <v>0</v>
      </c>
      <c r="X60">
        <f t="shared" si="158"/>
        <v>-7.2809445876843241E-3</v>
      </c>
      <c r="Y60">
        <f t="shared" si="159"/>
        <v>-1.3962841314166453E-2</v>
      </c>
      <c r="AA60">
        <f t="shared" si="160"/>
        <v>7.0314943352000295E-2</v>
      </c>
      <c r="AB60">
        <f t="shared" si="161"/>
        <v>-0.48296515481895935</v>
      </c>
      <c r="AC60">
        <f t="shared" si="162"/>
        <v>0.16263733862257557</v>
      </c>
      <c r="AD60">
        <f t="shared" si="163"/>
        <v>-0.17521861722914459</v>
      </c>
      <c r="AE60">
        <f t="shared" si="164"/>
        <v>0.25384432090838216</v>
      </c>
      <c r="AF60">
        <f t="shared" si="165"/>
        <v>5.7359560583936743E-2</v>
      </c>
      <c r="AG60">
        <f t="shared" si="166"/>
        <v>-0.13772019561378418</v>
      </c>
      <c r="AH60">
        <f t="shared" si="167"/>
        <v>-0.33533627665088367</v>
      </c>
      <c r="AI60">
        <f t="shared" si="168"/>
        <v>0.26676824982602831</v>
      </c>
    </row>
    <row r="61" spans="1:36" x14ac:dyDescent="0.25">
      <c r="B61">
        <v>0</v>
      </c>
      <c r="C61">
        <v>1</v>
      </c>
      <c r="D61">
        <v>1</v>
      </c>
      <c r="E61">
        <f t="shared" si="141"/>
        <v>-0.22912083391057719</v>
      </c>
      <c r="F61">
        <f t="shared" si="142"/>
        <v>-0.11785905664520785</v>
      </c>
      <c r="G61">
        <f t="shared" si="143"/>
        <v>0.44296906652170459</v>
      </c>
      <c r="H61">
        <f t="shared" si="144"/>
        <v>0.4705692958513687</v>
      </c>
      <c r="I61">
        <f t="shared" si="145"/>
        <v>4.7963507756777712E-2</v>
      </c>
      <c r="J61">
        <f t="shared" si="5"/>
        <v>0.51198857871878711</v>
      </c>
      <c r="L61">
        <f t="shared" si="146"/>
        <v>0.12193271538115601</v>
      </c>
      <c r="M61">
        <f t="shared" si="147"/>
        <v>5.4012421110847371E-2</v>
      </c>
      <c r="N61">
        <f t="shared" si="148"/>
        <v>5.7377792018155932E-2</v>
      </c>
      <c r="O61">
        <f t="shared" si="149"/>
        <v>0.12193271538115601</v>
      </c>
      <c r="P61">
        <f t="shared" si="150"/>
        <v>-1.6792597414012678E-2</v>
      </c>
      <c r="Q61">
        <f t="shared" si="151"/>
        <v>-4.0888462777848786E-2</v>
      </c>
      <c r="R61">
        <f t="shared" si="152"/>
        <v>-4.1435309707435111E-3</v>
      </c>
      <c r="S61">
        <f t="shared" si="153"/>
        <v>-1.018669948403637E-2</v>
      </c>
      <c r="T61">
        <f t="shared" si="154"/>
        <v>0</v>
      </c>
      <c r="U61">
        <f t="shared" si="155"/>
        <v>-4.1435309707435111E-3</v>
      </c>
      <c r="V61">
        <f t="shared" si="156"/>
        <v>0</v>
      </c>
      <c r="W61">
        <f t="shared" si="157"/>
        <v>-1.018669948403637E-2</v>
      </c>
      <c r="X61">
        <f t="shared" si="158"/>
        <v>-4.1435309707435111E-3</v>
      </c>
      <c r="Y61">
        <f t="shared" si="159"/>
        <v>-1.018669948403637E-2</v>
      </c>
      <c r="AA61">
        <f t="shared" si="160"/>
        <v>7.0314943352000295E-2</v>
      </c>
      <c r="AB61">
        <f t="shared" si="161"/>
        <v>-0.48710868578970284</v>
      </c>
      <c r="AC61">
        <f t="shared" si="162"/>
        <v>0.16263733862257557</v>
      </c>
      <c r="AD61">
        <f t="shared" si="163"/>
        <v>-0.18540531671318095</v>
      </c>
      <c r="AE61">
        <f t="shared" si="164"/>
        <v>0.24970078993763864</v>
      </c>
      <c r="AF61">
        <f t="shared" si="165"/>
        <v>4.7172861099900376E-2</v>
      </c>
      <c r="AG61">
        <f t="shared" si="166"/>
        <v>-8.3707774502936816E-2</v>
      </c>
      <c r="AH61">
        <f t="shared" si="167"/>
        <v>-0.27795848463272776</v>
      </c>
      <c r="AI61">
        <f t="shared" si="168"/>
        <v>0.38870096520718433</v>
      </c>
    </row>
    <row r="62" spans="1:36" x14ac:dyDescent="0.25">
      <c r="B62">
        <v>0</v>
      </c>
      <c r="C62">
        <v>0</v>
      </c>
      <c r="D62">
        <v>0</v>
      </c>
      <c r="E62">
        <f t="shared" si="141"/>
        <v>0.24970078993763864</v>
      </c>
      <c r="F62">
        <f t="shared" si="142"/>
        <v>4.7172861099900376E-2</v>
      </c>
      <c r="G62">
        <f t="shared" si="143"/>
        <v>0.56210285372198276</v>
      </c>
      <c r="H62">
        <f t="shared" si="144"/>
        <v>0.51179102882883387</v>
      </c>
      <c r="I62">
        <f t="shared" si="145"/>
        <v>0.19939192745847997</v>
      </c>
      <c r="J62">
        <f t="shared" si="5"/>
        <v>0.54968348472474282</v>
      </c>
      <c r="L62">
        <f t="shared" si="146"/>
        <v>-0.13606400572297445</v>
      </c>
      <c r="M62">
        <f t="shared" si="147"/>
        <v>-7.648196590572813E-2</v>
      </c>
      <c r="N62">
        <f t="shared" si="148"/>
        <v>-6.9636337475533425E-2</v>
      </c>
      <c r="O62">
        <f t="shared" si="149"/>
        <v>-0.13606400572297445</v>
      </c>
      <c r="P62">
        <f t="shared" si="150"/>
        <v>1.138961510902505E-2</v>
      </c>
      <c r="Q62">
        <f t="shared" si="151"/>
        <v>3.7820144843816773E-2</v>
      </c>
      <c r="R62">
        <f t="shared" si="152"/>
        <v>2.8034767147137726E-3</v>
      </c>
      <c r="S62">
        <f t="shared" si="153"/>
        <v>9.449778138209736E-3</v>
      </c>
      <c r="T62">
        <f t="shared" si="154"/>
        <v>0</v>
      </c>
      <c r="U62">
        <f t="shared" si="155"/>
        <v>0</v>
      </c>
      <c r="V62">
        <f t="shared" si="156"/>
        <v>0</v>
      </c>
      <c r="W62">
        <f t="shared" si="157"/>
        <v>0</v>
      </c>
      <c r="X62">
        <f t="shared" si="158"/>
        <v>2.8034767147137726E-3</v>
      </c>
      <c r="Y62">
        <f t="shared" si="159"/>
        <v>9.449778138209736E-3</v>
      </c>
      <c r="AA62">
        <f t="shared" si="160"/>
        <v>7.0314943352000295E-2</v>
      </c>
      <c r="AB62">
        <f t="shared" si="161"/>
        <v>-0.48710868578970284</v>
      </c>
      <c r="AC62">
        <f t="shared" si="162"/>
        <v>0.16263733862257557</v>
      </c>
      <c r="AD62">
        <f t="shared" si="163"/>
        <v>-0.18540531671318095</v>
      </c>
      <c r="AE62">
        <f t="shared" si="164"/>
        <v>0.25250426665235243</v>
      </c>
      <c r="AF62">
        <f t="shared" si="165"/>
        <v>5.662263923811011E-2</v>
      </c>
      <c r="AG62">
        <f t="shared" si="166"/>
        <v>-0.16018974040866496</v>
      </c>
      <c r="AH62">
        <f t="shared" si="167"/>
        <v>-0.3475948221082612</v>
      </c>
      <c r="AI62">
        <f t="shared" si="168"/>
        <v>0.25263695948420989</v>
      </c>
      <c r="AJ62">
        <f t="shared" ref="AJ62" si="172">((D59-J59)^2+(D60-J60)^2+(D61-J61)^2+(D62-J62)^2)/4</f>
        <v>0.27536333102490046</v>
      </c>
    </row>
    <row r="63" spans="1:36" x14ac:dyDescent="0.25">
      <c r="A63">
        <v>15</v>
      </c>
      <c r="B63">
        <v>1</v>
      </c>
      <c r="C63">
        <v>1</v>
      </c>
      <c r="D63">
        <v>0</v>
      </c>
      <c r="E63">
        <f t="shared" si="141"/>
        <v>-0.16428947578535014</v>
      </c>
      <c r="F63">
        <f t="shared" si="142"/>
        <v>3.3854661147504732E-2</v>
      </c>
      <c r="G63">
        <f t="shared" si="143"/>
        <v>0.45901976451879994</v>
      </c>
      <c r="H63">
        <f t="shared" si="144"/>
        <v>0.50846285700209215</v>
      </c>
      <c r="I63">
        <f t="shared" si="145"/>
        <v>2.3676462351963079E-3</v>
      </c>
      <c r="J63">
        <f t="shared" si="5"/>
        <v>0.5005919112822903</v>
      </c>
      <c r="L63">
        <f t="shared" si="146"/>
        <v>-0.1251478024337081</v>
      </c>
      <c r="M63">
        <f t="shared" si="147"/>
        <v>-5.7445314803165989E-2</v>
      </c>
      <c r="N63">
        <f t="shared" si="148"/>
        <v>-6.3633009172976596E-2</v>
      </c>
      <c r="O63">
        <f t="shared" si="149"/>
        <v>-0.1251478024337081</v>
      </c>
      <c r="P63">
        <f t="shared" si="150"/>
        <v>2.0047393984570588E-2</v>
      </c>
      <c r="Q63">
        <f t="shared" si="151"/>
        <v>4.3500728124184589E-2</v>
      </c>
      <c r="R63">
        <f t="shared" si="152"/>
        <v>4.978181309645161E-3</v>
      </c>
      <c r="S63">
        <f t="shared" si="153"/>
        <v>1.0872066511132183E-2</v>
      </c>
      <c r="T63">
        <f t="shared" si="154"/>
        <v>4.978181309645161E-3</v>
      </c>
      <c r="U63">
        <f t="shared" si="155"/>
        <v>4.978181309645161E-3</v>
      </c>
      <c r="V63">
        <f t="shared" si="156"/>
        <v>1.0872066511132183E-2</v>
      </c>
      <c r="W63">
        <f t="shared" si="157"/>
        <v>1.0872066511132183E-2</v>
      </c>
      <c r="X63">
        <f t="shared" si="158"/>
        <v>4.978181309645161E-3</v>
      </c>
      <c r="Y63">
        <f t="shared" si="159"/>
        <v>1.0872066511132183E-2</v>
      </c>
      <c r="AA63">
        <f t="shared" si="160"/>
        <v>7.529312466164545E-2</v>
      </c>
      <c r="AB63">
        <f t="shared" si="161"/>
        <v>-0.48213050448005768</v>
      </c>
      <c r="AC63">
        <f t="shared" si="162"/>
        <v>0.17350940513370774</v>
      </c>
      <c r="AD63">
        <f t="shared" si="163"/>
        <v>-0.17453325020204877</v>
      </c>
      <c r="AE63">
        <f t="shared" si="164"/>
        <v>0.2574824479619976</v>
      </c>
      <c r="AF63">
        <f t="shared" si="165"/>
        <v>6.7494705749242295E-2</v>
      </c>
      <c r="AG63">
        <f t="shared" si="166"/>
        <v>-0.21763505521183096</v>
      </c>
      <c r="AH63">
        <f t="shared" si="167"/>
        <v>-0.4112278312812378</v>
      </c>
      <c r="AI63">
        <f t="shared" si="168"/>
        <v>0.12748915705050179</v>
      </c>
    </row>
    <row r="64" spans="1:36" x14ac:dyDescent="0.25">
      <c r="B64">
        <v>1</v>
      </c>
      <c r="C64">
        <v>0</v>
      </c>
      <c r="D64">
        <v>1</v>
      </c>
      <c r="E64">
        <f t="shared" si="141"/>
        <v>0.33277557262364305</v>
      </c>
      <c r="F64">
        <f t="shared" si="142"/>
        <v>0.24100411088295004</v>
      </c>
      <c r="G64">
        <f t="shared" si="143"/>
        <v>0.58243456276413375</v>
      </c>
      <c r="H64">
        <f t="shared" si="144"/>
        <v>0.55996108175313986</v>
      </c>
      <c r="I64">
        <f t="shared" si="145"/>
        <v>-0.2295406024251887</v>
      </c>
      <c r="J64">
        <f t="shared" si="5"/>
        <v>0.44286549218270477</v>
      </c>
      <c r="L64">
        <f t="shared" si="146"/>
        <v>0.13746494381864044</v>
      </c>
      <c r="M64">
        <f t="shared" si="147"/>
        <v>8.0064334448406049E-2</v>
      </c>
      <c r="N64">
        <f t="shared" si="148"/>
        <v>7.6975018643820503E-2</v>
      </c>
      <c r="O64">
        <f t="shared" si="149"/>
        <v>0.13746494381864044</v>
      </c>
      <c r="P64">
        <f t="shared" si="150"/>
        <v>-2.9917190637661052E-2</v>
      </c>
      <c r="Q64">
        <f t="shared" si="151"/>
        <v>-5.6529410723736705E-2</v>
      </c>
      <c r="R64">
        <f t="shared" si="152"/>
        <v>-7.2759966727442543E-3</v>
      </c>
      <c r="S64">
        <f t="shared" si="153"/>
        <v>-1.3929110719774955E-2</v>
      </c>
      <c r="T64">
        <f t="shared" si="154"/>
        <v>-7.2759966727442543E-3</v>
      </c>
      <c r="U64">
        <f t="shared" si="155"/>
        <v>0</v>
      </c>
      <c r="V64">
        <f t="shared" si="156"/>
        <v>-1.3929110719774955E-2</v>
      </c>
      <c r="W64">
        <f t="shared" si="157"/>
        <v>0</v>
      </c>
      <c r="X64">
        <f t="shared" si="158"/>
        <v>-7.2759966727442543E-3</v>
      </c>
      <c r="Y64">
        <f t="shared" si="159"/>
        <v>-1.3929110719774955E-2</v>
      </c>
      <c r="AA64">
        <f t="shared" si="160"/>
        <v>6.8017127988901194E-2</v>
      </c>
      <c r="AB64">
        <f t="shared" si="161"/>
        <v>-0.48213050448005768</v>
      </c>
      <c r="AC64">
        <f t="shared" si="162"/>
        <v>0.15958029441393279</v>
      </c>
      <c r="AD64">
        <f t="shared" si="163"/>
        <v>-0.17453325020204877</v>
      </c>
      <c r="AE64">
        <f t="shared" si="164"/>
        <v>0.25020645128925334</v>
      </c>
      <c r="AF64">
        <f t="shared" si="165"/>
        <v>5.3565595029467339E-2</v>
      </c>
      <c r="AG64">
        <f t="shared" si="166"/>
        <v>-0.13757072076342491</v>
      </c>
      <c r="AH64">
        <f t="shared" si="167"/>
        <v>-0.3342528126374173</v>
      </c>
      <c r="AI64">
        <f t="shared" si="168"/>
        <v>0.26495410086914223</v>
      </c>
    </row>
    <row r="65" spans="1:36" x14ac:dyDescent="0.25">
      <c r="B65">
        <v>0</v>
      </c>
      <c r="C65">
        <v>1</v>
      </c>
      <c r="D65">
        <v>1</v>
      </c>
      <c r="E65">
        <f t="shared" si="141"/>
        <v>-0.23192405319080434</v>
      </c>
      <c r="F65">
        <f t="shared" si="142"/>
        <v>-0.12096765517258143</v>
      </c>
      <c r="G65">
        <f t="shared" si="143"/>
        <v>0.44227749026440277</v>
      </c>
      <c r="H65">
        <f t="shared" si="144"/>
        <v>0.46979491025373188</v>
      </c>
      <c r="I65">
        <f t="shared" si="145"/>
        <v>4.7079397640976794E-2</v>
      </c>
      <c r="J65">
        <f t="shared" si="5"/>
        <v>0.51176767593245587</v>
      </c>
      <c r="L65">
        <f t="shared" si="146"/>
        <v>0.12199047148500464</v>
      </c>
      <c r="M65">
        <f t="shared" si="147"/>
        <v>5.3953639564559043E-2</v>
      </c>
      <c r="N65">
        <f t="shared" si="148"/>
        <v>5.7310502603108195E-2</v>
      </c>
      <c r="O65">
        <f t="shared" si="149"/>
        <v>0.12199047148500464</v>
      </c>
      <c r="P65">
        <f t="shared" si="150"/>
        <v>-1.6782317088462121E-2</v>
      </c>
      <c r="Q65">
        <f t="shared" si="151"/>
        <v>-4.0775658208827455E-2</v>
      </c>
      <c r="R65">
        <f t="shared" si="152"/>
        <v>-4.1396624690116313E-3</v>
      </c>
      <c r="S65">
        <f t="shared" si="153"/>
        <v>-1.0156712984557417E-2</v>
      </c>
      <c r="T65">
        <f t="shared" si="154"/>
        <v>0</v>
      </c>
      <c r="U65">
        <f t="shared" si="155"/>
        <v>-4.1396624690116313E-3</v>
      </c>
      <c r="V65">
        <f t="shared" si="156"/>
        <v>0</v>
      </c>
      <c r="W65">
        <f t="shared" si="157"/>
        <v>-1.0156712984557417E-2</v>
      </c>
      <c r="X65">
        <f t="shared" si="158"/>
        <v>-4.1396624690116313E-3</v>
      </c>
      <c r="Y65">
        <f t="shared" si="159"/>
        <v>-1.0156712984557417E-2</v>
      </c>
      <c r="AA65">
        <f t="shared" si="160"/>
        <v>6.8017127988901194E-2</v>
      </c>
      <c r="AB65">
        <f t="shared" si="161"/>
        <v>-0.48627016694906933</v>
      </c>
      <c r="AC65">
        <f t="shared" si="162"/>
        <v>0.15958029441393279</v>
      </c>
      <c r="AD65">
        <f t="shared" si="163"/>
        <v>-0.18468996318660619</v>
      </c>
      <c r="AE65">
        <f t="shared" si="164"/>
        <v>0.24606678882024172</v>
      </c>
      <c r="AF65">
        <f t="shared" si="165"/>
        <v>4.3408882044909919E-2</v>
      </c>
      <c r="AG65">
        <f t="shared" si="166"/>
        <v>-8.3617081198865878E-2</v>
      </c>
      <c r="AH65">
        <f t="shared" si="167"/>
        <v>-0.27694231003430908</v>
      </c>
      <c r="AI65">
        <f t="shared" si="168"/>
        <v>0.38694457235414687</v>
      </c>
    </row>
    <row r="66" spans="1:36" x14ac:dyDescent="0.25">
      <c r="B66">
        <v>0</v>
      </c>
      <c r="C66">
        <v>0</v>
      </c>
      <c r="D66">
        <v>0</v>
      </c>
      <c r="E66">
        <f t="shared" si="141"/>
        <v>0.24606678882024172</v>
      </c>
      <c r="F66">
        <f t="shared" si="142"/>
        <v>4.3408882044909919E-2</v>
      </c>
      <c r="G66">
        <f t="shared" si="143"/>
        <v>0.56120816799919826</v>
      </c>
      <c r="H66">
        <f t="shared" si="144"/>
        <v>0.5108505167342775</v>
      </c>
      <c r="I66">
        <f t="shared" si="145"/>
        <v>0.19854186121447986</v>
      </c>
      <c r="J66">
        <f t="shared" si="5"/>
        <v>0.54947305763405929</v>
      </c>
      <c r="L66">
        <f t="shared" si="146"/>
        <v>-0.13602338325650451</v>
      </c>
      <c r="M66">
        <f t="shared" si="147"/>
        <v>-7.6337433722435719E-2</v>
      </c>
      <c r="N66">
        <f t="shared" si="148"/>
        <v>-6.948761562453E-2</v>
      </c>
      <c r="O66">
        <f t="shared" si="149"/>
        <v>-0.13602338325650451</v>
      </c>
      <c r="P66">
        <f t="shared" si="150"/>
        <v>1.137387828270359E-2</v>
      </c>
      <c r="Q66">
        <f t="shared" si="151"/>
        <v>3.7670629977738519E-2</v>
      </c>
      <c r="R66">
        <f t="shared" si="152"/>
        <v>2.8008580200580739E-3</v>
      </c>
      <c r="S66">
        <f t="shared" si="153"/>
        <v>9.4132223912812025E-3</v>
      </c>
      <c r="T66">
        <f t="shared" si="154"/>
        <v>0</v>
      </c>
      <c r="U66">
        <f t="shared" si="155"/>
        <v>0</v>
      </c>
      <c r="V66">
        <f t="shared" si="156"/>
        <v>0</v>
      </c>
      <c r="W66">
        <f t="shared" si="157"/>
        <v>0</v>
      </c>
      <c r="X66">
        <f t="shared" si="158"/>
        <v>2.8008580200580739E-3</v>
      </c>
      <c r="Y66">
        <f t="shared" si="159"/>
        <v>9.4132223912812025E-3</v>
      </c>
      <c r="AA66">
        <f t="shared" si="160"/>
        <v>6.8017127988901194E-2</v>
      </c>
      <c r="AB66">
        <f t="shared" si="161"/>
        <v>-0.48627016694906933</v>
      </c>
      <c r="AC66">
        <f t="shared" si="162"/>
        <v>0.15958029441393279</v>
      </c>
      <c r="AD66">
        <f t="shared" si="163"/>
        <v>-0.18468996318660619</v>
      </c>
      <c r="AE66">
        <f t="shared" si="164"/>
        <v>0.2488676468402998</v>
      </c>
      <c r="AF66">
        <f t="shared" si="165"/>
        <v>5.282210443619112E-2</v>
      </c>
      <c r="AG66">
        <f t="shared" si="166"/>
        <v>-0.15995451492130158</v>
      </c>
      <c r="AH66">
        <f t="shared" si="167"/>
        <v>-0.34642992565883907</v>
      </c>
      <c r="AI66">
        <f t="shared" si="168"/>
        <v>0.25092118909764238</v>
      </c>
      <c r="AJ66">
        <f t="shared" ref="AJ66" si="173">((D63-J63)^2+(D64-J64)^2+(D65-J65)^2+(D66-J66)^2)/4</f>
        <v>0.27532064119304844</v>
      </c>
    </row>
    <row r="67" spans="1:36" x14ac:dyDescent="0.25">
      <c r="A67">
        <v>16</v>
      </c>
      <c r="B67">
        <v>1</v>
      </c>
      <c r="C67">
        <v>1</v>
      </c>
      <c r="D67">
        <v>0</v>
      </c>
      <c r="E67">
        <f t="shared" si="141"/>
        <v>-0.16938539211986833</v>
      </c>
      <c r="F67">
        <f t="shared" si="142"/>
        <v>2.771243566351772E-2</v>
      </c>
      <c r="G67">
        <f t="shared" si="143"/>
        <v>0.45775461035593279</v>
      </c>
      <c r="H67">
        <f t="shared" si="144"/>
        <v>0.50692766556302937</v>
      </c>
      <c r="I67">
        <f t="shared" si="145"/>
        <v>2.0863589497606694E-3</v>
      </c>
      <c r="J67">
        <f t="shared" si="5"/>
        <v>0.50052158954823822</v>
      </c>
      <c r="L67">
        <f t="shared" si="146"/>
        <v>-0.12513026121732976</v>
      </c>
      <c r="M67">
        <f t="shared" si="147"/>
        <v>-5.7278953967274872E-2</v>
      </c>
      <c r="N67">
        <f t="shared" si="148"/>
        <v>-6.3431991210193051E-2</v>
      </c>
      <c r="O67">
        <f t="shared" si="149"/>
        <v>-0.12513026121732976</v>
      </c>
      <c r="P67">
        <f t="shared" si="150"/>
        <v>2.0015150234993739E-2</v>
      </c>
      <c r="Q67">
        <f t="shared" si="151"/>
        <v>4.3348867091190658E-2</v>
      </c>
      <c r="R67">
        <f t="shared" si="152"/>
        <v>4.9680670616103319E-3</v>
      </c>
      <c r="S67">
        <f t="shared" si="153"/>
        <v>1.0835136350119708E-2</v>
      </c>
      <c r="T67">
        <f t="shared" si="154"/>
        <v>4.9680670616103319E-3</v>
      </c>
      <c r="U67">
        <f t="shared" si="155"/>
        <v>4.9680670616103319E-3</v>
      </c>
      <c r="V67">
        <f t="shared" si="156"/>
        <v>1.0835136350119708E-2</v>
      </c>
      <c r="W67">
        <f t="shared" si="157"/>
        <v>1.0835136350119708E-2</v>
      </c>
      <c r="X67">
        <f t="shared" si="158"/>
        <v>4.9680670616103319E-3</v>
      </c>
      <c r="Y67">
        <f t="shared" si="159"/>
        <v>1.0835136350119708E-2</v>
      </c>
      <c r="AA67">
        <f t="shared" si="160"/>
        <v>7.2985195050511528E-2</v>
      </c>
      <c r="AB67">
        <f t="shared" si="161"/>
        <v>-0.48130209988745898</v>
      </c>
      <c r="AC67">
        <f t="shared" si="162"/>
        <v>0.17041543076405249</v>
      </c>
      <c r="AD67">
        <f t="shared" si="163"/>
        <v>-0.17385482683648648</v>
      </c>
      <c r="AE67">
        <f t="shared" si="164"/>
        <v>0.25383571390191012</v>
      </c>
      <c r="AF67">
        <f t="shared" si="165"/>
        <v>6.3657240786310826E-2</v>
      </c>
      <c r="AG67">
        <f t="shared" si="166"/>
        <v>-0.21723346888857645</v>
      </c>
      <c r="AH67">
        <f t="shared" si="167"/>
        <v>-0.40986191686903212</v>
      </c>
      <c r="AI67">
        <f t="shared" si="168"/>
        <v>0.12579092788031263</v>
      </c>
    </row>
    <row r="68" spans="1:36" x14ac:dyDescent="0.25">
      <c r="B68">
        <v>1</v>
      </c>
      <c r="C68">
        <v>0</v>
      </c>
      <c r="D68">
        <v>1</v>
      </c>
      <c r="E68">
        <f t="shared" si="141"/>
        <v>0.32682090895242166</v>
      </c>
      <c r="F68">
        <f t="shared" si="142"/>
        <v>0.23407267155036332</v>
      </c>
      <c r="G68">
        <f t="shared" si="143"/>
        <v>0.58098565456365248</v>
      </c>
      <c r="H68">
        <f t="shared" si="144"/>
        <v>0.55825243944179415</v>
      </c>
      <c r="I68">
        <f t="shared" si="145"/>
        <v>-0.22922501616147686</v>
      </c>
      <c r="J68">
        <f t="shared" si="5"/>
        <v>0.44294335996736406</v>
      </c>
      <c r="L68">
        <f t="shared" si="146"/>
        <v>0.13745068430308835</v>
      </c>
      <c r="M68">
        <f t="shared" si="147"/>
        <v>7.985687579005174E-2</v>
      </c>
      <c r="N68">
        <f t="shared" si="148"/>
        <v>7.6732179815142992E-2</v>
      </c>
      <c r="O68">
        <f t="shared" si="149"/>
        <v>0.13745068430308835</v>
      </c>
      <c r="P68">
        <f t="shared" si="150"/>
        <v>-2.9858888952268486E-2</v>
      </c>
      <c r="Q68">
        <f t="shared" si="151"/>
        <v>-5.6335800943423976E-2</v>
      </c>
      <c r="R68">
        <f t="shared" si="152"/>
        <v>-7.2688874523907029E-3</v>
      </c>
      <c r="S68">
        <f t="shared" si="153"/>
        <v>-1.3892783331580947E-2</v>
      </c>
      <c r="T68">
        <f t="shared" si="154"/>
        <v>-7.2688874523907029E-3</v>
      </c>
      <c r="U68">
        <f t="shared" si="155"/>
        <v>0</v>
      </c>
      <c r="V68">
        <f t="shared" si="156"/>
        <v>-1.3892783331580947E-2</v>
      </c>
      <c r="W68">
        <f t="shared" si="157"/>
        <v>0</v>
      </c>
      <c r="X68">
        <f t="shared" si="158"/>
        <v>-7.2688874523907029E-3</v>
      </c>
      <c r="Y68">
        <f t="shared" si="159"/>
        <v>-1.3892783331580947E-2</v>
      </c>
      <c r="AA68">
        <f t="shared" si="160"/>
        <v>6.5716307598120832E-2</v>
      </c>
      <c r="AB68">
        <f t="shared" si="161"/>
        <v>-0.48130209988745898</v>
      </c>
      <c r="AC68">
        <f t="shared" si="162"/>
        <v>0.15652264743247155</v>
      </c>
      <c r="AD68">
        <f t="shared" si="163"/>
        <v>-0.17385482683648648</v>
      </c>
      <c r="AE68">
        <f t="shared" si="164"/>
        <v>0.24656682644951941</v>
      </c>
      <c r="AF68">
        <f t="shared" si="165"/>
        <v>4.9764457454729877E-2</v>
      </c>
      <c r="AG68">
        <f t="shared" si="166"/>
        <v>-0.13737659309852471</v>
      </c>
      <c r="AH68">
        <f t="shared" si="167"/>
        <v>-0.33312973705388915</v>
      </c>
      <c r="AI68">
        <f t="shared" si="168"/>
        <v>0.26324161218340097</v>
      </c>
    </row>
    <row r="69" spans="1:36" x14ac:dyDescent="0.25">
      <c r="B69">
        <v>0</v>
      </c>
      <c r="C69">
        <v>1</v>
      </c>
      <c r="D69">
        <v>1</v>
      </c>
      <c r="E69">
        <f t="shared" si="141"/>
        <v>-0.23473527343793957</v>
      </c>
      <c r="F69">
        <f t="shared" si="142"/>
        <v>-0.1240903693817566</v>
      </c>
      <c r="G69">
        <f t="shared" si="143"/>
        <v>0.44158416483699597</v>
      </c>
      <c r="H69">
        <f t="shared" si="144"/>
        <v>0.46901715469314009</v>
      </c>
      <c r="I69">
        <f t="shared" si="145"/>
        <v>4.6334722635148096E-2</v>
      </c>
      <c r="J69">
        <f t="shared" si="5"/>
        <v>0.51158160868032432</v>
      </c>
      <c r="L69">
        <f t="shared" si="146"/>
        <v>0.12203908448366346</v>
      </c>
      <c r="M69">
        <f t="shared" si="147"/>
        <v>5.3890527199190123E-2</v>
      </c>
      <c r="N69">
        <f t="shared" si="148"/>
        <v>5.7238424165883581E-2</v>
      </c>
      <c r="O69">
        <f t="shared" si="149"/>
        <v>0.12203908448366346</v>
      </c>
      <c r="P69">
        <f t="shared" si="150"/>
        <v>-1.6765313651228717E-2</v>
      </c>
      <c r="Q69">
        <f t="shared" si="151"/>
        <v>-4.065484812434017E-2</v>
      </c>
      <c r="R69">
        <f t="shared" si="152"/>
        <v>-4.1341182922406822E-3</v>
      </c>
      <c r="S69">
        <f t="shared" si="153"/>
        <v>-1.0124685950203043E-2</v>
      </c>
      <c r="T69">
        <f t="shared" si="154"/>
        <v>0</v>
      </c>
      <c r="U69">
        <f t="shared" si="155"/>
        <v>-4.1341182922406822E-3</v>
      </c>
      <c r="V69">
        <f t="shared" si="156"/>
        <v>0</v>
      </c>
      <c r="W69">
        <f t="shared" si="157"/>
        <v>-1.0124685950203043E-2</v>
      </c>
      <c r="X69">
        <f t="shared" si="158"/>
        <v>-4.1341182922406822E-3</v>
      </c>
      <c r="Y69">
        <f t="shared" si="159"/>
        <v>-1.0124685950203043E-2</v>
      </c>
      <c r="AA69">
        <f t="shared" si="160"/>
        <v>6.5716307598120832E-2</v>
      </c>
      <c r="AB69">
        <f t="shared" si="161"/>
        <v>-0.48543621817969967</v>
      </c>
      <c r="AC69">
        <f t="shared" si="162"/>
        <v>0.15652264743247155</v>
      </c>
      <c r="AD69">
        <f t="shared" si="163"/>
        <v>-0.18397951278668953</v>
      </c>
      <c r="AE69">
        <f t="shared" si="164"/>
        <v>0.24243270815727874</v>
      </c>
      <c r="AF69">
        <f t="shared" si="165"/>
        <v>3.9639771504526834E-2</v>
      </c>
      <c r="AG69">
        <f t="shared" si="166"/>
        <v>-8.3486065899334577E-2</v>
      </c>
      <c r="AH69">
        <f t="shared" si="167"/>
        <v>-0.27589131288800556</v>
      </c>
      <c r="AI69">
        <f t="shared" si="168"/>
        <v>0.38528069666706444</v>
      </c>
    </row>
    <row r="70" spans="1:36" x14ac:dyDescent="0.25">
      <c r="B70">
        <v>0</v>
      </c>
      <c r="C70">
        <v>0</v>
      </c>
      <c r="D70">
        <v>0</v>
      </c>
      <c r="E70">
        <f t="shared" si="141"/>
        <v>0.24243270815727874</v>
      </c>
      <c r="F70">
        <f t="shared" si="142"/>
        <v>3.9639771504526834E-2</v>
      </c>
      <c r="G70">
        <f t="shared" si="143"/>
        <v>0.56031306458039487</v>
      </c>
      <c r="H70">
        <f t="shared" si="144"/>
        <v>0.50990864544607672</v>
      </c>
      <c r="I70">
        <f t="shared" si="145"/>
        <v>0.19782299758818483</v>
      </c>
      <c r="J70">
        <f t="shared" si="5"/>
        <v>0.54929509488471551</v>
      </c>
      <c r="L70">
        <f t="shared" si="146"/>
        <v>-0.13598898313627489</v>
      </c>
      <c r="M70">
        <f t="shared" si="147"/>
        <v>-7.6196403890257822E-2</v>
      </c>
      <c r="N70">
        <f t="shared" si="148"/>
        <v>-6.9341958186607294E-2</v>
      </c>
      <c r="O70">
        <f t="shared" si="149"/>
        <v>-0.13598898313627489</v>
      </c>
      <c r="P70">
        <f t="shared" si="150"/>
        <v>1.1353185207698544E-2</v>
      </c>
      <c r="Q70">
        <f t="shared" si="151"/>
        <v>3.751817909577173E-2</v>
      </c>
      <c r="R70">
        <f t="shared" si="152"/>
        <v>2.7969972088381099E-3</v>
      </c>
      <c r="S70">
        <f t="shared" si="153"/>
        <v>9.3758611920499012E-3</v>
      </c>
      <c r="T70">
        <f t="shared" si="154"/>
        <v>0</v>
      </c>
      <c r="U70">
        <f t="shared" si="155"/>
        <v>0</v>
      </c>
      <c r="V70">
        <f t="shared" si="156"/>
        <v>0</v>
      </c>
      <c r="W70">
        <f t="shared" si="157"/>
        <v>0</v>
      </c>
      <c r="X70">
        <f t="shared" si="158"/>
        <v>2.7969972088381099E-3</v>
      </c>
      <c r="Y70">
        <f t="shared" si="159"/>
        <v>9.3758611920499012E-3</v>
      </c>
      <c r="AA70">
        <f t="shared" si="160"/>
        <v>6.5716307598120832E-2</v>
      </c>
      <c r="AB70">
        <f t="shared" si="161"/>
        <v>-0.48543621817969967</v>
      </c>
      <c r="AC70">
        <f t="shared" si="162"/>
        <v>0.15652264743247155</v>
      </c>
      <c r="AD70">
        <f t="shared" si="163"/>
        <v>-0.18397951278668953</v>
      </c>
      <c r="AE70">
        <f t="shared" si="164"/>
        <v>0.24522970536611685</v>
      </c>
      <c r="AF70">
        <f t="shared" si="165"/>
        <v>4.9015632696576737E-2</v>
      </c>
      <c r="AG70">
        <f t="shared" si="166"/>
        <v>-0.15968246978959239</v>
      </c>
      <c r="AH70">
        <f t="shared" si="167"/>
        <v>-0.34523327107461288</v>
      </c>
      <c r="AI70">
        <f t="shared" si="168"/>
        <v>0.24929171353078955</v>
      </c>
      <c r="AJ70">
        <f t="shared" ref="AJ70" si="174">((D67-J67)^2+(D68-J68)^2+(D69-J69)^2+(D70-J70)^2)/4</f>
        <v>0.27527789701301336</v>
      </c>
    </row>
    <row r="71" spans="1:36" x14ac:dyDescent="0.25">
      <c r="A71">
        <v>17</v>
      </c>
      <c r="B71">
        <v>1</v>
      </c>
      <c r="C71">
        <v>1</v>
      </c>
      <c r="D71">
        <v>0</v>
      </c>
      <c r="E71">
        <f t="shared" si="141"/>
        <v>-0.17449020521546202</v>
      </c>
      <c r="F71">
        <f t="shared" si="142"/>
        <v>2.1558767342358752E-2</v>
      </c>
      <c r="G71">
        <f t="shared" si="143"/>
        <v>0.45648779345004065</v>
      </c>
      <c r="H71">
        <f t="shared" si="144"/>
        <v>0.5053894830933422</v>
      </c>
      <c r="I71">
        <f t="shared" si="145"/>
        <v>1.9213508288634662E-3</v>
      </c>
      <c r="J71">
        <f t="shared" si="5"/>
        <v>0.50048033755944843</v>
      </c>
      <c r="L71">
        <f t="shared" si="146"/>
        <v>-0.1251199689169511</v>
      </c>
      <c r="M71">
        <f t="shared" si="147"/>
        <v>-5.7115738527436677E-2</v>
      </c>
      <c r="N71">
        <f t="shared" si="148"/>
        <v>-6.3234316415592962E-2</v>
      </c>
      <c r="O71">
        <f t="shared" si="149"/>
        <v>-0.1251199689169511</v>
      </c>
      <c r="P71">
        <f t="shared" si="150"/>
        <v>1.997946565665578E-2</v>
      </c>
      <c r="Q71">
        <f t="shared" si="151"/>
        <v>4.3195576145952916E-2</v>
      </c>
      <c r="R71">
        <f t="shared" si="152"/>
        <v>4.9570390497081247E-3</v>
      </c>
      <c r="S71">
        <f t="shared" si="153"/>
        <v>1.0797639354975651E-2</v>
      </c>
      <c r="T71">
        <f t="shared" si="154"/>
        <v>4.9570390497081247E-3</v>
      </c>
      <c r="U71">
        <f t="shared" si="155"/>
        <v>4.9570390497081247E-3</v>
      </c>
      <c r="V71">
        <f t="shared" si="156"/>
        <v>1.0797639354975651E-2</v>
      </c>
      <c r="W71">
        <f t="shared" si="157"/>
        <v>1.0797639354975651E-2</v>
      </c>
      <c r="X71">
        <f t="shared" si="158"/>
        <v>4.9570390497081247E-3</v>
      </c>
      <c r="Y71">
        <f t="shared" si="159"/>
        <v>1.0797639354975651E-2</v>
      </c>
      <c r="AA71">
        <f t="shared" si="160"/>
        <v>7.0673346647828955E-2</v>
      </c>
      <c r="AB71">
        <f t="shared" si="161"/>
        <v>-0.48047917912999155</v>
      </c>
      <c r="AC71">
        <f t="shared" si="162"/>
        <v>0.1673202867874472</v>
      </c>
      <c r="AD71">
        <f t="shared" si="163"/>
        <v>-0.17318187343171387</v>
      </c>
      <c r="AE71">
        <f t="shared" si="164"/>
        <v>0.250186744415825</v>
      </c>
      <c r="AF71">
        <f t="shared" si="165"/>
        <v>5.9813272051552388E-2</v>
      </c>
      <c r="AG71">
        <f t="shared" si="166"/>
        <v>-0.21679820831702906</v>
      </c>
      <c r="AH71">
        <f t="shared" si="167"/>
        <v>-0.40846758749020584</v>
      </c>
      <c r="AI71">
        <f t="shared" si="168"/>
        <v>0.12417174461383845</v>
      </c>
    </row>
    <row r="72" spans="1:36" x14ac:dyDescent="0.25">
      <c r="B72">
        <v>1</v>
      </c>
      <c r="C72">
        <v>0</v>
      </c>
      <c r="D72">
        <v>1</v>
      </c>
      <c r="E72">
        <f t="shared" si="141"/>
        <v>0.32086009106365398</v>
      </c>
      <c r="F72">
        <f t="shared" si="142"/>
        <v>0.22713355883899961</v>
      </c>
      <c r="G72">
        <f t="shared" si="143"/>
        <v>0.57953384861899138</v>
      </c>
      <c r="H72">
        <f t="shared" si="144"/>
        <v>0.55654052295712486</v>
      </c>
      <c r="I72">
        <f t="shared" si="145"/>
        <v>-0.22879892017866554</v>
      </c>
      <c r="J72">
        <f t="shared" ref="J72:J135" si="175">1/(1+EXP(-I72))</f>
        <v>0.44304849937908264</v>
      </c>
      <c r="L72">
        <f t="shared" si="146"/>
        <v>0.13743141776507972</v>
      </c>
      <c r="M72">
        <f t="shared" si="147"/>
        <v>7.9646158458561073E-2</v>
      </c>
      <c r="N72">
        <f t="shared" si="148"/>
        <v>7.6486153113716565E-2</v>
      </c>
      <c r="O72">
        <f t="shared" si="149"/>
        <v>0.13743141776507972</v>
      </c>
      <c r="P72">
        <f t="shared" si="150"/>
        <v>-2.9794885137938404E-2</v>
      </c>
      <c r="Q72">
        <f t="shared" si="151"/>
        <v>-5.6136279659860733E-2</v>
      </c>
      <c r="R72">
        <f t="shared" si="152"/>
        <v>-7.2602497735560082E-3</v>
      </c>
      <c r="S72">
        <f t="shared" si="153"/>
        <v>-1.3854611730728963E-2</v>
      </c>
      <c r="T72">
        <f t="shared" si="154"/>
        <v>-7.2602497735560082E-3</v>
      </c>
      <c r="U72">
        <f t="shared" si="155"/>
        <v>0</v>
      </c>
      <c r="V72">
        <f t="shared" si="156"/>
        <v>-1.3854611730728963E-2</v>
      </c>
      <c r="W72">
        <f t="shared" si="157"/>
        <v>0</v>
      </c>
      <c r="X72">
        <f t="shared" si="158"/>
        <v>-7.2602497735560082E-3</v>
      </c>
      <c r="Y72">
        <f t="shared" si="159"/>
        <v>-1.3854611730728963E-2</v>
      </c>
      <c r="AA72">
        <f t="shared" si="160"/>
        <v>6.3413096874272948E-2</v>
      </c>
      <c r="AB72">
        <f t="shared" si="161"/>
        <v>-0.48047917912999155</v>
      </c>
      <c r="AC72">
        <f t="shared" si="162"/>
        <v>0.15346567505671824</v>
      </c>
      <c r="AD72">
        <f t="shared" si="163"/>
        <v>-0.17318187343171387</v>
      </c>
      <c r="AE72">
        <f t="shared" si="164"/>
        <v>0.24292649464226898</v>
      </c>
      <c r="AF72">
        <f t="shared" si="165"/>
        <v>4.5958660320823422E-2</v>
      </c>
      <c r="AG72">
        <f t="shared" si="166"/>
        <v>-0.13715204985846799</v>
      </c>
      <c r="AH72">
        <f t="shared" si="167"/>
        <v>-0.3319814343764893</v>
      </c>
      <c r="AI72">
        <f t="shared" si="168"/>
        <v>0.26160316237891817</v>
      </c>
    </row>
    <row r="73" spans="1:36" x14ac:dyDescent="0.25">
      <c r="B73">
        <v>0</v>
      </c>
      <c r="C73">
        <v>1</v>
      </c>
      <c r="D73">
        <v>1</v>
      </c>
      <c r="E73">
        <f t="shared" si="141"/>
        <v>-0.23755268448772257</v>
      </c>
      <c r="F73">
        <f t="shared" si="142"/>
        <v>-0.12722321311089047</v>
      </c>
      <c r="G73">
        <f t="shared" si="143"/>
        <v>0.44088954101727751</v>
      </c>
      <c r="H73">
        <f t="shared" si="144"/>
        <v>0.46823702745319029</v>
      </c>
      <c r="I73">
        <f t="shared" si="145"/>
        <v>4.5688258065145759E-2</v>
      </c>
      <c r="J73">
        <f t="shared" si="175"/>
        <v>0.51142007804671186</v>
      </c>
      <c r="L73">
        <f t="shared" si="146"/>
        <v>0.12208126078284946</v>
      </c>
      <c r="M73">
        <f t="shared" si="147"/>
        <v>5.3824351033361063E-2</v>
      </c>
      <c r="N73">
        <f t="shared" si="148"/>
        <v>5.716296665669917E-2</v>
      </c>
      <c r="O73">
        <f t="shared" si="149"/>
        <v>0.12208126078284946</v>
      </c>
      <c r="P73">
        <f t="shared" si="150"/>
        <v>-1.6743695165674002E-2</v>
      </c>
      <c r="Q73">
        <f t="shared" si="151"/>
        <v>-4.0528712065180619E-2</v>
      </c>
      <c r="R73">
        <f t="shared" si="152"/>
        <v>-4.1274205442527042E-3</v>
      </c>
      <c r="S73">
        <f t="shared" si="153"/>
        <v>-1.0091289148869479E-2</v>
      </c>
      <c r="T73">
        <f t="shared" si="154"/>
        <v>0</v>
      </c>
      <c r="U73">
        <f t="shared" si="155"/>
        <v>-4.1274205442527042E-3</v>
      </c>
      <c r="V73">
        <f t="shared" si="156"/>
        <v>0</v>
      </c>
      <c r="W73">
        <f t="shared" si="157"/>
        <v>-1.0091289148869479E-2</v>
      </c>
      <c r="X73">
        <f t="shared" si="158"/>
        <v>-4.1274205442527042E-3</v>
      </c>
      <c r="Y73">
        <f t="shared" si="159"/>
        <v>-1.0091289148869479E-2</v>
      </c>
      <c r="AA73">
        <f t="shared" si="160"/>
        <v>6.3413096874272948E-2</v>
      </c>
      <c r="AB73">
        <f t="shared" si="161"/>
        <v>-0.48460659967424424</v>
      </c>
      <c r="AC73">
        <f t="shared" si="162"/>
        <v>0.15346567505671824</v>
      </c>
      <c r="AD73">
        <f t="shared" si="163"/>
        <v>-0.18327316258058335</v>
      </c>
      <c r="AE73">
        <f t="shared" si="164"/>
        <v>0.23879907409801629</v>
      </c>
      <c r="AF73">
        <f t="shared" si="165"/>
        <v>3.5867371171953946E-2</v>
      </c>
      <c r="AG73">
        <f t="shared" si="166"/>
        <v>-8.3327698825106933E-2</v>
      </c>
      <c r="AH73">
        <f t="shared" si="167"/>
        <v>-0.27481846771979013</v>
      </c>
      <c r="AI73">
        <f t="shared" si="168"/>
        <v>0.38368442316176765</v>
      </c>
    </row>
    <row r="74" spans="1:36" x14ac:dyDescent="0.25">
      <c r="B74">
        <v>0</v>
      </c>
      <c r="C74">
        <v>0</v>
      </c>
      <c r="D74">
        <v>0</v>
      </c>
      <c r="E74">
        <f t="shared" si="141"/>
        <v>0.23879907409801629</v>
      </c>
      <c r="F74">
        <f t="shared" si="142"/>
        <v>3.5867371171953946E-2</v>
      </c>
      <c r="G74">
        <f t="shared" si="143"/>
        <v>0.55941767876812776</v>
      </c>
      <c r="H74">
        <f t="shared" si="144"/>
        <v>0.50896588162004541</v>
      </c>
      <c r="I74">
        <f t="shared" si="145"/>
        <v>0.19719621159946371</v>
      </c>
      <c r="J74">
        <f t="shared" si="175"/>
        <v>0.5491399166919525</v>
      </c>
      <c r="L74">
        <f t="shared" si="146"/>
        <v>-0.13595895376629882</v>
      </c>
      <c r="M74">
        <f t="shared" si="147"/>
        <v>-7.6057842323686092E-2</v>
      </c>
      <c r="N74">
        <f t="shared" si="148"/>
        <v>-6.9198468767803278E-2</v>
      </c>
      <c r="O74">
        <f t="shared" si="149"/>
        <v>-0.13595895376629882</v>
      </c>
      <c r="P74">
        <f t="shared" si="150"/>
        <v>1.1329146752014786E-2</v>
      </c>
      <c r="Q74">
        <f t="shared" si="151"/>
        <v>3.7364031346840035E-2</v>
      </c>
      <c r="R74">
        <f t="shared" si="152"/>
        <v>2.7922895823283677E-3</v>
      </c>
      <c r="S74">
        <f t="shared" si="153"/>
        <v>9.3380042530807235E-3</v>
      </c>
      <c r="T74">
        <f t="shared" si="154"/>
        <v>0</v>
      </c>
      <c r="U74">
        <f t="shared" si="155"/>
        <v>0</v>
      </c>
      <c r="V74">
        <f t="shared" si="156"/>
        <v>0</v>
      </c>
      <c r="W74">
        <f t="shared" si="157"/>
        <v>0</v>
      </c>
      <c r="X74">
        <f t="shared" si="158"/>
        <v>2.7922895823283677E-3</v>
      </c>
      <c r="Y74">
        <f t="shared" si="159"/>
        <v>9.3380042530807235E-3</v>
      </c>
      <c r="AA74">
        <f t="shared" si="160"/>
        <v>6.3413096874272948E-2</v>
      </c>
      <c r="AB74">
        <f t="shared" si="161"/>
        <v>-0.48460659967424424</v>
      </c>
      <c r="AC74">
        <f t="shared" si="162"/>
        <v>0.15346567505671824</v>
      </c>
      <c r="AD74">
        <f t="shared" si="163"/>
        <v>-0.18327316258058335</v>
      </c>
      <c r="AE74">
        <f t="shared" si="164"/>
        <v>0.24159136368034465</v>
      </c>
      <c r="AF74">
        <f t="shared" si="165"/>
        <v>4.5205375425034666E-2</v>
      </c>
      <c r="AG74">
        <f t="shared" si="166"/>
        <v>-0.15938554114879303</v>
      </c>
      <c r="AH74">
        <f t="shared" si="167"/>
        <v>-0.34401693648759341</v>
      </c>
      <c r="AI74">
        <f t="shared" si="168"/>
        <v>0.24772546939546883</v>
      </c>
      <c r="AJ74">
        <f t="shared" ref="AJ74" si="176">((D71-J71)^2+(D72-J72)^2+(D73-J73)^2+(D74-J74)^2)/4</f>
        <v>0.2752351326419592</v>
      </c>
    </row>
    <row r="75" spans="1:36" x14ac:dyDescent="0.25">
      <c r="A75">
        <v>18</v>
      </c>
      <c r="B75">
        <v>1</v>
      </c>
      <c r="C75">
        <v>1</v>
      </c>
      <c r="D75">
        <v>0</v>
      </c>
      <c r="E75">
        <f t="shared" si="141"/>
        <v>-0.17960213911962666</v>
      </c>
      <c r="F75">
        <f t="shared" si="142"/>
        <v>1.5397887901169555E-2</v>
      </c>
      <c r="G75">
        <f t="shared" si="143"/>
        <v>0.45521977326938223</v>
      </c>
      <c r="H75">
        <f t="shared" si="144"/>
        <v>0.50384939591956457</v>
      </c>
      <c r="I75">
        <f t="shared" si="145"/>
        <v>1.8372938559243213E-3</v>
      </c>
      <c r="J75">
        <f t="shared" si="175"/>
        <v>0.50045932333477161</v>
      </c>
      <c r="L75">
        <f t="shared" si="146"/>
        <v>-0.12511472524782288</v>
      </c>
      <c r="M75">
        <f t="shared" si="147"/>
        <v>-5.6954696859974986E-2</v>
      </c>
      <c r="N75">
        <f t="shared" si="148"/>
        <v>-6.3038978736757859E-2</v>
      </c>
      <c r="O75">
        <f t="shared" si="149"/>
        <v>-0.12511472524782288</v>
      </c>
      <c r="P75">
        <f t="shared" si="150"/>
        <v>1.9941478189306808E-2</v>
      </c>
      <c r="Q75">
        <f t="shared" si="151"/>
        <v>4.3041584489242987E-2</v>
      </c>
      <c r="R75">
        <f t="shared" si="152"/>
        <v>4.9453815251613957E-3</v>
      </c>
      <c r="S75">
        <f t="shared" si="153"/>
        <v>1.0759758338613408E-2</v>
      </c>
      <c r="T75">
        <f t="shared" si="154"/>
        <v>4.9453815251613957E-3</v>
      </c>
      <c r="U75">
        <f t="shared" si="155"/>
        <v>4.9453815251613957E-3</v>
      </c>
      <c r="V75">
        <f t="shared" si="156"/>
        <v>1.0759758338613408E-2</v>
      </c>
      <c r="W75">
        <f t="shared" si="157"/>
        <v>1.0759758338613408E-2</v>
      </c>
      <c r="X75">
        <f t="shared" si="158"/>
        <v>4.9453815251613957E-3</v>
      </c>
      <c r="Y75">
        <f t="shared" si="159"/>
        <v>1.0759758338613408E-2</v>
      </c>
      <c r="AA75">
        <f t="shared" si="160"/>
        <v>6.8358478399434347E-2</v>
      </c>
      <c r="AB75">
        <f t="shared" si="161"/>
        <v>-0.47966121814908286</v>
      </c>
      <c r="AC75">
        <f t="shared" si="162"/>
        <v>0.16422543339533163</v>
      </c>
      <c r="AD75">
        <f t="shared" si="163"/>
        <v>-0.17251340424196995</v>
      </c>
      <c r="AE75">
        <f t="shared" si="164"/>
        <v>0.24653674520550603</v>
      </c>
      <c r="AF75">
        <f t="shared" si="165"/>
        <v>5.5965133763648076E-2</v>
      </c>
      <c r="AG75">
        <f t="shared" si="166"/>
        <v>-0.216340238008768</v>
      </c>
      <c r="AH75">
        <f t="shared" si="167"/>
        <v>-0.40705591522435125</v>
      </c>
      <c r="AI75">
        <f t="shared" si="168"/>
        <v>0.12261074414764594</v>
      </c>
    </row>
    <row r="76" spans="1:36" x14ac:dyDescent="0.25">
      <c r="B76">
        <v>1</v>
      </c>
      <c r="C76">
        <v>0</v>
      </c>
      <c r="D76">
        <v>1</v>
      </c>
      <c r="E76">
        <f t="shared" si="141"/>
        <v>0.31489522360494038</v>
      </c>
      <c r="F76">
        <f t="shared" si="142"/>
        <v>0.22019056715897972</v>
      </c>
      <c r="G76">
        <f t="shared" si="143"/>
        <v>0.5780796777572268</v>
      </c>
      <c r="H76">
        <f t="shared" si="144"/>
        <v>0.55482630455826898</v>
      </c>
      <c r="I76">
        <f t="shared" si="145"/>
        <v>-0.22829648011889525</v>
      </c>
      <c r="J76">
        <f t="shared" si="175"/>
        <v>0.4431724832882008</v>
      </c>
      <c r="L76">
        <f t="shared" si="146"/>
        <v>0.13740867896254355</v>
      </c>
      <c r="M76">
        <f t="shared" si="147"/>
        <v>7.9433164855713403E-2</v>
      </c>
      <c r="N76">
        <f t="shared" si="148"/>
        <v>7.6237949563021601E-2</v>
      </c>
      <c r="O76">
        <f t="shared" si="149"/>
        <v>0.13740867896254355</v>
      </c>
      <c r="P76">
        <f t="shared" si="150"/>
        <v>-2.9727026311227065E-2</v>
      </c>
      <c r="Q76">
        <f t="shared" si="151"/>
        <v>-5.5933015574867226E-2</v>
      </c>
      <c r="R76">
        <f t="shared" si="152"/>
        <v>-7.2505276620913588E-3</v>
      </c>
      <c r="S76">
        <f t="shared" si="153"/>
        <v>-1.3815123518181037E-2</v>
      </c>
      <c r="T76">
        <f t="shared" si="154"/>
        <v>-7.2505276620913588E-3</v>
      </c>
      <c r="U76">
        <f t="shared" si="155"/>
        <v>0</v>
      </c>
      <c r="V76">
        <f t="shared" si="156"/>
        <v>-1.3815123518181037E-2</v>
      </c>
      <c r="W76">
        <f t="shared" si="157"/>
        <v>0</v>
      </c>
      <c r="X76">
        <f t="shared" si="158"/>
        <v>-7.2505276620913588E-3</v>
      </c>
      <c r="Y76">
        <f t="shared" si="159"/>
        <v>-1.3815123518181037E-2</v>
      </c>
      <c r="AA76">
        <f t="shared" si="160"/>
        <v>6.1107950737342986E-2</v>
      </c>
      <c r="AB76">
        <f t="shared" si="161"/>
        <v>-0.47966121814908286</v>
      </c>
      <c r="AC76">
        <f t="shared" si="162"/>
        <v>0.15041030987715059</v>
      </c>
      <c r="AD76">
        <f t="shared" si="163"/>
        <v>-0.17251340424196995</v>
      </c>
      <c r="AE76">
        <f t="shared" si="164"/>
        <v>0.23928621754341467</v>
      </c>
      <c r="AF76">
        <f t="shared" si="165"/>
        <v>4.2150010245467037E-2</v>
      </c>
      <c r="AG76">
        <f t="shared" si="166"/>
        <v>-0.13690707315305461</v>
      </c>
      <c r="AH76">
        <f t="shared" si="167"/>
        <v>-0.33081796566132965</v>
      </c>
      <c r="AI76">
        <f t="shared" si="168"/>
        <v>0.2600194231101895</v>
      </c>
    </row>
    <row r="77" spans="1:36" x14ac:dyDescent="0.25">
      <c r="B77">
        <v>0</v>
      </c>
      <c r="C77">
        <v>1</v>
      </c>
      <c r="D77">
        <v>1</v>
      </c>
      <c r="E77">
        <f t="shared" si="141"/>
        <v>-0.24037500060566819</v>
      </c>
      <c r="F77">
        <f t="shared" si="142"/>
        <v>-0.13036339399650293</v>
      </c>
      <c r="G77">
        <f t="shared" si="143"/>
        <v>0.44019393979892457</v>
      </c>
      <c r="H77">
        <f t="shared" si="144"/>
        <v>0.46745522893782082</v>
      </c>
      <c r="I77">
        <f t="shared" si="145"/>
        <v>4.5111171317645804E-2</v>
      </c>
      <c r="J77">
        <f t="shared" si="175"/>
        <v>0.51127588067612872</v>
      </c>
      <c r="L77">
        <f t="shared" si="146"/>
        <v>0.12211889076577429</v>
      </c>
      <c r="M77">
        <f t="shared" si="147"/>
        <v>5.3755995650060694E-2</v>
      </c>
      <c r="N77">
        <f t="shared" si="148"/>
        <v>5.7085114040547752E-2</v>
      </c>
      <c r="O77">
        <f t="shared" si="149"/>
        <v>0.12211889076577429</v>
      </c>
      <c r="P77">
        <f t="shared" si="150"/>
        <v>-1.6718939911439745E-2</v>
      </c>
      <c r="Q77">
        <f t="shared" si="151"/>
        <v>-4.0399123011951581E-2</v>
      </c>
      <c r="R77">
        <f t="shared" si="152"/>
        <v>-4.1199352614765504E-3</v>
      </c>
      <c r="S77">
        <f t="shared" si="153"/>
        <v>-1.0056991532071437E-2</v>
      </c>
      <c r="T77">
        <f t="shared" si="154"/>
        <v>0</v>
      </c>
      <c r="U77">
        <f t="shared" si="155"/>
        <v>-4.1199352614765504E-3</v>
      </c>
      <c r="V77">
        <f t="shared" si="156"/>
        <v>0</v>
      </c>
      <c r="W77">
        <f t="shared" si="157"/>
        <v>-1.0056991532071437E-2</v>
      </c>
      <c r="X77">
        <f t="shared" si="158"/>
        <v>-4.1199352614765504E-3</v>
      </c>
      <c r="Y77">
        <f t="shared" si="159"/>
        <v>-1.0056991532071437E-2</v>
      </c>
      <c r="AA77">
        <f t="shared" si="160"/>
        <v>6.1107950737342986E-2</v>
      </c>
      <c r="AB77">
        <f t="shared" si="161"/>
        <v>-0.48378115341055938</v>
      </c>
      <c r="AC77">
        <f t="shared" si="162"/>
        <v>0.15041030987715059</v>
      </c>
      <c r="AD77">
        <f t="shared" si="163"/>
        <v>-0.18257039577404138</v>
      </c>
      <c r="AE77">
        <f t="shared" si="164"/>
        <v>0.23516628228193812</v>
      </c>
      <c r="AF77">
        <f t="shared" si="165"/>
        <v>3.20930187133956E-2</v>
      </c>
      <c r="AG77">
        <f t="shared" si="166"/>
        <v>-8.3151077502993914E-2</v>
      </c>
      <c r="AH77">
        <f t="shared" si="167"/>
        <v>-0.27373285162078187</v>
      </c>
      <c r="AI77">
        <f t="shared" si="168"/>
        <v>0.38213831387596375</v>
      </c>
    </row>
    <row r="78" spans="1:36" x14ac:dyDescent="0.25">
      <c r="B78">
        <v>0</v>
      </c>
      <c r="C78">
        <v>0</v>
      </c>
      <c r="D78">
        <v>0</v>
      </c>
      <c r="E78">
        <f t="shared" si="141"/>
        <v>0.23516628228193812</v>
      </c>
      <c r="F78">
        <f t="shared" si="142"/>
        <v>3.20930187133956E-2</v>
      </c>
      <c r="G78">
        <f t="shared" si="143"/>
        <v>0.55852211391769713</v>
      </c>
      <c r="H78">
        <f t="shared" si="144"/>
        <v>0.50802256611208241</v>
      </c>
      <c r="I78">
        <f t="shared" si="145"/>
        <v>0.19663413258488982</v>
      </c>
      <c r="J78">
        <f t="shared" si="175"/>
        <v>0.54900075036798013</v>
      </c>
      <c r="L78">
        <f t="shared" si="146"/>
        <v>-0.13593199641869916</v>
      </c>
      <c r="M78">
        <f t="shared" si="147"/>
        <v>-7.5921025988824692E-2</v>
      </c>
      <c r="N78">
        <f t="shared" si="148"/>
        <v>-6.9056521637365947E-2</v>
      </c>
      <c r="O78">
        <f t="shared" si="149"/>
        <v>-0.13593199641869916</v>
      </c>
      <c r="P78">
        <f t="shared" si="150"/>
        <v>1.1302891969347945E-2</v>
      </c>
      <c r="Q78">
        <f t="shared" si="151"/>
        <v>3.7209053006196431E-2</v>
      </c>
      <c r="R78">
        <f t="shared" si="152"/>
        <v>2.7870124204744228E-3</v>
      </c>
      <c r="S78">
        <f t="shared" si="153"/>
        <v>9.2998684185901983E-3</v>
      </c>
      <c r="T78">
        <f t="shared" si="154"/>
        <v>0</v>
      </c>
      <c r="U78">
        <f t="shared" si="155"/>
        <v>0</v>
      </c>
      <c r="V78">
        <f t="shared" si="156"/>
        <v>0</v>
      </c>
      <c r="W78">
        <f t="shared" si="157"/>
        <v>0</v>
      </c>
      <c r="X78">
        <f t="shared" si="158"/>
        <v>2.7870124204744228E-3</v>
      </c>
      <c r="Y78">
        <f t="shared" si="159"/>
        <v>9.2998684185901983E-3</v>
      </c>
      <c r="AA78">
        <f t="shared" si="160"/>
        <v>6.1107950737342986E-2</v>
      </c>
      <c r="AB78">
        <f t="shared" si="161"/>
        <v>-0.48378115341055938</v>
      </c>
      <c r="AC78">
        <f t="shared" si="162"/>
        <v>0.15041030987715059</v>
      </c>
      <c r="AD78">
        <f t="shared" si="163"/>
        <v>-0.18257039577404138</v>
      </c>
      <c r="AE78">
        <f t="shared" si="164"/>
        <v>0.23795329470241253</v>
      </c>
      <c r="AF78">
        <f t="shared" si="165"/>
        <v>4.13928871319858E-2</v>
      </c>
      <c r="AG78">
        <f t="shared" si="166"/>
        <v>-0.15907210349181861</v>
      </c>
      <c r="AH78">
        <f t="shared" si="167"/>
        <v>-0.34278937325814784</v>
      </c>
      <c r="AI78">
        <f t="shared" si="168"/>
        <v>0.2462063174572646</v>
      </c>
      <c r="AJ78">
        <f t="shared" ref="AJ78" si="177">((D75-J75)^2+(D76-J76)^2+(D77-J77)^2+(D78-J78)^2)/4</f>
        <v>0.27519237659840634</v>
      </c>
    </row>
    <row r="79" spans="1:36" x14ac:dyDescent="0.25">
      <c r="A79">
        <v>19</v>
      </c>
      <c r="B79">
        <v>1</v>
      </c>
      <c r="C79">
        <v>1</v>
      </c>
      <c r="D79">
        <v>0</v>
      </c>
      <c r="E79">
        <f t="shared" si="141"/>
        <v>-0.18471990797080387</v>
      </c>
      <c r="F79">
        <f t="shared" si="142"/>
        <v>9.2328012350950117E-3</v>
      </c>
      <c r="G79">
        <f t="shared" si="143"/>
        <v>0.45395088712460879</v>
      </c>
      <c r="H79">
        <f t="shared" si="144"/>
        <v>0.50230818391210896</v>
      </c>
      <c r="I79">
        <f t="shared" si="145"/>
        <v>1.809487414705685E-3</v>
      </c>
      <c r="J79">
        <f t="shared" si="175"/>
        <v>0.50045237173024515</v>
      </c>
      <c r="L79">
        <f t="shared" si="146"/>
        <v>-0.12511299051989669</v>
      </c>
      <c r="M79">
        <f t="shared" si="147"/>
        <v>-5.679515303731987E-2</v>
      </c>
      <c r="N79">
        <f t="shared" si="148"/>
        <v>-6.2845279051862213E-2</v>
      </c>
      <c r="O79">
        <f t="shared" si="149"/>
        <v>-0.12511299051989669</v>
      </c>
      <c r="P79">
        <f t="shared" si="150"/>
        <v>1.9901986576151925E-2</v>
      </c>
      <c r="Q79">
        <f t="shared" si="151"/>
        <v>4.2887403606767981E-2</v>
      </c>
      <c r="R79">
        <f t="shared" si="152"/>
        <v>4.9332940676093881E-3</v>
      </c>
      <c r="S79">
        <f t="shared" si="153"/>
        <v>1.0721622409915459E-2</v>
      </c>
      <c r="T79">
        <f t="shared" si="154"/>
        <v>4.9332940676093881E-3</v>
      </c>
      <c r="U79">
        <f t="shared" si="155"/>
        <v>4.9332940676093881E-3</v>
      </c>
      <c r="V79">
        <f t="shared" si="156"/>
        <v>1.0721622409915459E-2</v>
      </c>
      <c r="W79">
        <f t="shared" si="157"/>
        <v>1.0721622409915459E-2</v>
      </c>
      <c r="X79">
        <f t="shared" si="158"/>
        <v>4.9332940676093881E-3</v>
      </c>
      <c r="Y79">
        <f t="shared" si="159"/>
        <v>1.0721622409915459E-2</v>
      </c>
      <c r="AA79">
        <f t="shared" si="160"/>
        <v>6.6041244804952381E-2</v>
      </c>
      <c r="AB79">
        <f t="shared" si="161"/>
        <v>-0.47884785934294999</v>
      </c>
      <c r="AC79">
        <f t="shared" si="162"/>
        <v>0.16113193228706604</v>
      </c>
      <c r="AD79">
        <f t="shared" si="163"/>
        <v>-0.17184877336412593</v>
      </c>
      <c r="AE79">
        <f t="shared" si="164"/>
        <v>0.24288658877002192</v>
      </c>
      <c r="AF79">
        <f t="shared" si="165"/>
        <v>5.2114509541901263E-2</v>
      </c>
      <c r="AG79">
        <f t="shared" si="166"/>
        <v>-0.21586725652913846</v>
      </c>
      <c r="AH79">
        <f t="shared" si="167"/>
        <v>-0.40563465231001006</v>
      </c>
      <c r="AI79">
        <f t="shared" si="168"/>
        <v>0.12109332693736791</v>
      </c>
    </row>
    <row r="80" spans="1:36" x14ac:dyDescent="0.25">
      <c r="B80">
        <v>1</v>
      </c>
      <c r="C80">
        <v>0</v>
      </c>
      <c r="D80">
        <v>1</v>
      </c>
      <c r="E80">
        <f t="shared" si="141"/>
        <v>0.30892783357497433</v>
      </c>
      <c r="F80">
        <f t="shared" si="142"/>
        <v>0.21324644182896729</v>
      </c>
      <c r="G80">
        <f t="shared" si="143"/>
        <v>0.57662353591975746</v>
      </c>
      <c r="H80">
        <f t="shared" si="144"/>
        <v>0.55311050038905007</v>
      </c>
      <c r="I80">
        <f t="shared" si="145"/>
        <v>-0.22774159932608928</v>
      </c>
      <c r="J80">
        <f t="shared" si="175"/>
        <v>0.44330941588718559</v>
      </c>
      <c r="L80">
        <f t="shared" si="146"/>
        <v>0.1373835413997222</v>
      </c>
      <c r="M80">
        <f t="shared" si="147"/>
        <v>7.9218583419086191E-2</v>
      </c>
      <c r="N80">
        <f t="shared" si="148"/>
        <v>7.5988279328820116E-2</v>
      </c>
      <c r="O80">
        <f t="shared" si="149"/>
        <v>0.1373835413997222</v>
      </c>
      <c r="P80">
        <f t="shared" si="150"/>
        <v>-2.9656608174215345E-2</v>
      </c>
      <c r="Q80">
        <f t="shared" si="151"/>
        <v>-5.5727525048794184E-2</v>
      </c>
      <c r="R80">
        <f t="shared" si="152"/>
        <v>-7.2400331663488695E-3</v>
      </c>
      <c r="S80">
        <f t="shared" si="153"/>
        <v>-1.3774689225085618E-2</v>
      </c>
      <c r="T80">
        <f t="shared" si="154"/>
        <v>-7.2400331663488695E-3</v>
      </c>
      <c r="U80">
        <f t="shared" si="155"/>
        <v>0</v>
      </c>
      <c r="V80">
        <f t="shared" si="156"/>
        <v>-1.3774689225085618E-2</v>
      </c>
      <c r="W80">
        <f t="shared" si="157"/>
        <v>0</v>
      </c>
      <c r="X80">
        <f t="shared" si="158"/>
        <v>-7.2400331663488695E-3</v>
      </c>
      <c r="Y80">
        <f t="shared" si="159"/>
        <v>-1.3774689225085618E-2</v>
      </c>
      <c r="AA80">
        <f t="shared" si="160"/>
        <v>5.8801211638603509E-2</v>
      </c>
      <c r="AB80">
        <f t="shared" si="161"/>
        <v>-0.47884785934294999</v>
      </c>
      <c r="AC80">
        <f t="shared" si="162"/>
        <v>0.14735724306198042</v>
      </c>
      <c r="AD80">
        <f t="shared" si="163"/>
        <v>-0.17184877336412593</v>
      </c>
      <c r="AE80">
        <f t="shared" si="164"/>
        <v>0.23564655560367306</v>
      </c>
      <c r="AF80">
        <f t="shared" si="165"/>
        <v>3.8339820316815647E-2</v>
      </c>
      <c r="AG80">
        <f t="shared" si="166"/>
        <v>-0.13664867311005227</v>
      </c>
      <c r="AH80">
        <f t="shared" si="167"/>
        <v>-0.32964637298118993</v>
      </c>
      <c r="AI80">
        <f t="shared" si="168"/>
        <v>0.2584768683370901</v>
      </c>
    </row>
    <row r="81" spans="1:36" x14ac:dyDescent="0.25">
      <c r="B81">
        <v>0</v>
      </c>
      <c r="C81">
        <v>1</v>
      </c>
      <c r="D81">
        <v>1</v>
      </c>
      <c r="E81">
        <f t="shared" si="141"/>
        <v>-0.24320130373927693</v>
      </c>
      <c r="F81">
        <f t="shared" si="142"/>
        <v>-0.13350895304731028</v>
      </c>
      <c r="G81">
        <f t="shared" si="143"/>
        <v>0.43949759120456544</v>
      </c>
      <c r="H81">
        <f t="shared" si="144"/>
        <v>0.46667225163228337</v>
      </c>
      <c r="I81">
        <f t="shared" si="145"/>
        <v>4.4583290542374643E-2</v>
      </c>
      <c r="J81">
        <f t="shared" si="175"/>
        <v>0.51114397681789703</v>
      </c>
      <c r="L81">
        <f t="shared" si="146"/>
        <v>0.12215329563650396</v>
      </c>
      <c r="M81">
        <f t="shared" si="147"/>
        <v>5.3686079189942643E-2</v>
      </c>
      <c r="N81">
        <f t="shared" si="148"/>
        <v>5.7005553518991274E-2</v>
      </c>
      <c r="O81">
        <f t="shared" si="149"/>
        <v>0.12215329563650396</v>
      </c>
      <c r="P81">
        <f t="shared" si="150"/>
        <v>-1.6692085764748205E-2</v>
      </c>
      <c r="Q81">
        <f t="shared" si="151"/>
        <v>-4.0267390854272542E-2</v>
      </c>
      <c r="R81">
        <f t="shared" si="152"/>
        <v>-4.1119193690235612E-3</v>
      </c>
      <c r="S81">
        <f t="shared" si="153"/>
        <v>-1.0022121159718045E-2</v>
      </c>
      <c r="T81">
        <f t="shared" si="154"/>
        <v>0</v>
      </c>
      <c r="U81">
        <f t="shared" si="155"/>
        <v>-4.1119193690235612E-3</v>
      </c>
      <c r="V81">
        <f t="shared" si="156"/>
        <v>0</v>
      </c>
      <c r="W81">
        <f t="shared" si="157"/>
        <v>-1.0022121159718045E-2</v>
      </c>
      <c r="X81">
        <f t="shared" si="158"/>
        <v>-4.1119193690235612E-3</v>
      </c>
      <c r="Y81">
        <f t="shared" si="159"/>
        <v>-1.0022121159718045E-2</v>
      </c>
      <c r="AA81">
        <f t="shared" si="160"/>
        <v>5.8801211638603509E-2</v>
      </c>
      <c r="AB81">
        <f t="shared" si="161"/>
        <v>-0.48295977871197354</v>
      </c>
      <c r="AC81">
        <f t="shared" si="162"/>
        <v>0.14735724306198042</v>
      </c>
      <c r="AD81">
        <f t="shared" si="163"/>
        <v>-0.18187089452384397</v>
      </c>
      <c r="AE81">
        <f t="shared" si="164"/>
        <v>0.23153463623464951</v>
      </c>
      <c r="AF81">
        <f t="shared" si="165"/>
        <v>2.8317699157097601E-2</v>
      </c>
      <c r="AG81">
        <f t="shared" si="166"/>
        <v>-8.2962593920109629E-2</v>
      </c>
      <c r="AH81">
        <f t="shared" si="167"/>
        <v>-0.27264081946219865</v>
      </c>
      <c r="AI81">
        <f t="shared" si="168"/>
        <v>0.38063016397359406</v>
      </c>
    </row>
    <row r="82" spans="1:36" x14ac:dyDescent="0.25">
      <c r="B82">
        <v>0</v>
      </c>
      <c r="C82">
        <v>0</v>
      </c>
      <c r="D82">
        <v>0</v>
      </c>
      <c r="E82">
        <f t="shared" si="141"/>
        <v>0.23153463623464951</v>
      </c>
      <c r="F82">
        <f t="shared" si="142"/>
        <v>2.8317699157097601E-2</v>
      </c>
      <c r="G82">
        <f t="shared" si="143"/>
        <v>0.55762645083228235</v>
      </c>
      <c r="H82">
        <f t="shared" si="144"/>
        <v>0.50707895174931461</v>
      </c>
      <c r="I82">
        <f t="shared" si="145"/>
        <v>0.1961176062371176</v>
      </c>
      <c r="J82">
        <f t="shared" si="175"/>
        <v>0.54887285576458988</v>
      </c>
      <c r="L82">
        <f t="shared" si="146"/>
        <v>-0.13590720037148576</v>
      </c>
      <c r="M82">
        <f t="shared" si="147"/>
        <v>-7.5785449785703451E-2</v>
      </c>
      <c r="N82">
        <f t="shared" si="148"/>
        <v>-6.8915680699557058E-2</v>
      </c>
      <c r="O82">
        <f t="shared" si="149"/>
        <v>-0.13590720037148576</v>
      </c>
      <c r="P82">
        <f t="shared" si="150"/>
        <v>1.1275213875238546E-2</v>
      </c>
      <c r="Q82">
        <f t="shared" si="151"/>
        <v>3.7053850480095109E-2</v>
      </c>
      <c r="R82">
        <f t="shared" si="152"/>
        <v>2.7813606502255189E-3</v>
      </c>
      <c r="S82">
        <f t="shared" si="153"/>
        <v>9.2616057938511697E-3</v>
      </c>
      <c r="T82">
        <f t="shared" si="154"/>
        <v>0</v>
      </c>
      <c r="U82">
        <f t="shared" si="155"/>
        <v>0</v>
      </c>
      <c r="V82">
        <f t="shared" si="156"/>
        <v>0</v>
      </c>
      <c r="W82">
        <f t="shared" si="157"/>
        <v>0</v>
      </c>
      <c r="X82">
        <f t="shared" si="158"/>
        <v>2.7813606502255189E-3</v>
      </c>
      <c r="Y82">
        <f t="shared" si="159"/>
        <v>9.2616057938511697E-3</v>
      </c>
      <c r="AA82">
        <f t="shared" si="160"/>
        <v>5.8801211638603509E-2</v>
      </c>
      <c r="AB82">
        <f t="shared" si="161"/>
        <v>-0.48295977871197354</v>
      </c>
      <c r="AC82">
        <f t="shared" si="162"/>
        <v>0.14735724306198042</v>
      </c>
      <c r="AD82">
        <f t="shared" si="163"/>
        <v>-0.18187089452384397</v>
      </c>
      <c r="AE82">
        <f t="shared" si="164"/>
        <v>0.23431599688487503</v>
      </c>
      <c r="AF82">
        <f t="shared" si="165"/>
        <v>3.7579304950948772E-2</v>
      </c>
      <c r="AG82">
        <f t="shared" si="166"/>
        <v>-0.15874804370581308</v>
      </c>
      <c r="AH82">
        <f t="shared" si="167"/>
        <v>-0.34155650016175571</v>
      </c>
      <c r="AI82">
        <f t="shared" si="168"/>
        <v>0.2447229636021083</v>
      </c>
      <c r="AJ82">
        <f t="shared" ref="AJ82" si="178">((D79-J79)^2+(D80-J80)^2+(D81-J81)^2+(D82-J82)^2)/4</f>
        <v>0.27514965150172277</v>
      </c>
    </row>
    <row r="83" spans="1:36" x14ac:dyDescent="0.25">
      <c r="A83">
        <v>20</v>
      </c>
      <c r="B83">
        <v>1</v>
      </c>
      <c r="C83">
        <v>1</v>
      </c>
      <c r="D83">
        <v>0</v>
      </c>
      <c r="E83">
        <f t="shared" si="141"/>
        <v>-0.18984257018849499</v>
      </c>
      <c r="F83">
        <f t="shared" si="142"/>
        <v>3.0656534890852183E-3</v>
      </c>
      <c r="G83">
        <f t="shared" si="143"/>
        <v>0.45268138652574119</v>
      </c>
      <c r="H83">
        <f t="shared" si="144"/>
        <v>0.50076641277202771</v>
      </c>
      <c r="I83">
        <f t="shared" si="145"/>
        <v>1.8206557241409738E-3</v>
      </c>
      <c r="J83">
        <f t="shared" si="175"/>
        <v>0.5004551638053043</v>
      </c>
      <c r="L83">
        <f t="shared" si="146"/>
        <v>-0.12511368726998309</v>
      </c>
      <c r="M83">
        <f t="shared" si="147"/>
        <v>-5.6636637426723924E-2</v>
      </c>
      <c r="N83">
        <f t="shared" si="148"/>
        <v>-6.2652732362870736E-2</v>
      </c>
      <c r="O83">
        <f t="shared" si="149"/>
        <v>-0.12511368726998309</v>
      </c>
      <c r="P83">
        <f t="shared" si="150"/>
        <v>1.9861553094930706E-2</v>
      </c>
      <c r="Q83">
        <f t="shared" si="151"/>
        <v>4.2733393146267833E-2</v>
      </c>
      <c r="R83">
        <f t="shared" si="152"/>
        <v>4.9209172398164691E-3</v>
      </c>
      <c r="S83">
        <f t="shared" si="153"/>
        <v>1.0683323185461672E-2</v>
      </c>
      <c r="T83">
        <f t="shared" si="154"/>
        <v>4.9209172398164691E-3</v>
      </c>
      <c r="U83">
        <f t="shared" si="155"/>
        <v>4.9209172398164691E-3</v>
      </c>
      <c r="V83">
        <f t="shared" si="156"/>
        <v>1.0683323185461672E-2</v>
      </c>
      <c r="W83">
        <f t="shared" si="157"/>
        <v>1.0683323185461672E-2</v>
      </c>
      <c r="X83">
        <f t="shared" si="158"/>
        <v>4.9209172398164691E-3</v>
      </c>
      <c r="Y83">
        <f t="shared" si="159"/>
        <v>1.0683323185461672E-2</v>
      </c>
      <c r="AA83">
        <f t="shared" si="160"/>
        <v>6.3722128878419979E-2</v>
      </c>
      <c r="AB83">
        <f t="shared" si="161"/>
        <v>-0.47803886147215707</v>
      </c>
      <c r="AC83">
        <f t="shared" si="162"/>
        <v>0.15804056624744209</v>
      </c>
      <c r="AD83">
        <f t="shared" si="163"/>
        <v>-0.1711875713383823</v>
      </c>
      <c r="AE83">
        <f t="shared" si="164"/>
        <v>0.2392369141246915</v>
      </c>
      <c r="AF83">
        <f t="shared" si="165"/>
        <v>4.826262813641044E-2</v>
      </c>
      <c r="AG83">
        <f t="shared" si="166"/>
        <v>-0.215384681132537</v>
      </c>
      <c r="AH83">
        <f t="shared" si="167"/>
        <v>-0.40420923252462643</v>
      </c>
      <c r="AI83">
        <f t="shared" si="168"/>
        <v>0.1196092763321252</v>
      </c>
    </row>
    <row r="84" spans="1:36" x14ac:dyDescent="0.25">
      <c r="B84">
        <v>1</v>
      </c>
      <c r="C84">
        <v>0</v>
      </c>
      <c r="D84">
        <v>1</v>
      </c>
      <c r="E84">
        <f t="shared" si="141"/>
        <v>0.30295904300311149</v>
      </c>
      <c r="F84">
        <f t="shared" si="142"/>
        <v>0.20630319438385253</v>
      </c>
      <c r="G84">
        <f t="shared" si="143"/>
        <v>0.57516571963461538</v>
      </c>
      <c r="H84">
        <f t="shared" si="144"/>
        <v>0.55139364731281348</v>
      </c>
      <c r="I84">
        <f t="shared" si="145"/>
        <v>-0.22715101178900948</v>
      </c>
      <c r="J84">
        <f t="shared" si="175"/>
        <v>0.44345516960375042</v>
      </c>
      <c r="L84">
        <f t="shared" si="146"/>
        <v>0.13735675688154964</v>
      </c>
      <c r="M84">
        <f t="shared" si="147"/>
        <v>7.9002897918453399E-2</v>
      </c>
      <c r="N84">
        <f t="shared" si="148"/>
        <v>7.5737643159977053E-2</v>
      </c>
      <c r="O84">
        <f t="shared" si="149"/>
        <v>0.13735675688154964</v>
      </c>
      <c r="P84">
        <f t="shared" si="150"/>
        <v>-2.9584541282331976E-2</v>
      </c>
      <c r="Q84">
        <f t="shared" si="151"/>
        <v>-5.5520869281162878E-2</v>
      </c>
      <c r="R84">
        <f t="shared" si="152"/>
        <v>-7.2289860524839631E-3</v>
      </c>
      <c r="S84">
        <f t="shared" si="153"/>
        <v>-1.3733569660494311E-2</v>
      </c>
      <c r="T84">
        <f t="shared" si="154"/>
        <v>-7.2289860524839631E-3</v>
      </c>
      <c r="U84">
        <f t="shared" si="155"/>
        <v>0</v>
      </c>
      <c r="V84">
        <f t="shared" si="156"/>
        <v>-1.3733569660494311E-2</v>
      </c>
      <c r="W84">
        <f t="shared" si="157"/>
        <v>0</v>
      </c>
      <c r="X84">
        <f t="shared" si="158"/>
        <v>-7.2289860524839631E-3</v>
      </c>
      <c r="Y84">
        <f t="shared" si="159"/>
        <v>-1.3733569660494311E-2</v>
      </c>
      <c r="AA84">
        <f t="shared" si="160"/>
        <v>5.6493142825936017E-2</v>
      </c>
      <c r="AB84">
        <f t="shared" si="161"/>
        <v>-0.47803886147215707</v>
      </c>
      <c r="AC84">
        <f t="shared" si="162"/>
        <v>0.14430699658694779</v>
      </c>
      <c r="AD84">
        <f t="shared" si="163"/>
        <v>-0.1711875713383823</v>
      </c>
      <c r="AE84">
        <f t="shared" si="164"/>
        <v>0.23200792807220755</v>
      </c>
      <c r="AF84">
        <f t="shared" si="165"/>
        <v>3.4529058475916127E-2</v>
      </c>
      <c r="AG84">
        <f t="shared" si="166"/>
        <v>-0.13638178321408362</v>
      </c>
      <c r="AH84">
        <f t="shared" si="167"/>
        <v>-0.32847158936464937</v>
      </c>
      <c r="AI84">
        <f t="shared" si="168"/>
        <v>0.25696603321367484</v>
      </c>
    </row>
    <row r="85" spans="1:36" x14ac:dyDescent="0.25">
      <c r="B85">
        <v>0</v>
      </c>
      <c r="C85">
        <v>1</v>
      </c>
      <c r="D85">
        <v>1</v>
      </c>
      <c r="E85">
        <f t="shared" si="141"/>
        <v>-0.24603093339994953</v>
      </c>
      <c r="F85">
        <f t="shared" si="142"/>
        <v>-0.13665851286246616</v>
      </c>
      <c r="G85">
        <f t="shared" si="143"/>
        <v>0.4388006615450768</v>
      </c>
      <c r="H85">
        <f t="shared" si="144"/>
        <v>0.46588844293937487</v>
      </c>
      <c r="I85">
        <f t="shared" si="145"/>
        <v>4.4090499197719485E-2</v>
      </c>
      <c r="J85">
        <f t="shared" si="175"/>
        <v>0.51102083950687716</v>
      </c>
      <c r="L85">
        <f t="shared" si="146"/>
        <v>0.12218539925064399</v>
      </c>
      <c r="M85">
        <f t="shared" si="147"/>
        <v>5.3615034022331913E-2</v>
      </c>
      <c r="N85">
        <f t="shared" si="148"/>
        <v>5.6924765406808388E-2</v>
      </c>
      <c r="O85">
        <f t="shared" si="149"/>
        <v>0.12218539925064399</v>
      </c>
      <c r="P85">
        <f t="shared" si="150"/>
        <v>-1.6663862632527584E-2</v>
      </c>
      <c r="Q85">
        <f t="shared" si="151"/>
        <v>-4.0134432289013269E-2</v>
      </c>
      <c r="R85">
        <f t="shared" si="152"/>
        <v>-4.103553509791134E-3</v>
      </c>
      <c r="S85">
        <f t="shared" si="153"/>
        <v>-9.9869077140629717E-3</v>
      </c>
      <c r="T85">
        <f t="shared" si="154"/>
        <v>0</v>
      </c>
      <c r="U85">
        <f t="shared" si="155"/>
        <v>-4.103553509791134E-3</v>
      </c>
      <c r="V85">
        <f t="shared" si="156"/>
        <v>0</v>
      </c>
      <c r="W85">
        <f t="shared" si="157"/>
        <v>-9.9869077140629717E-3</v>
      </c>
      <c r="X85">
        <f t="shared" si="158"/>
        <v>-4.103553509791134E-3</v>
      </c>
      <c r="Y85">
        <f t="shared" si="159"/>
        <v>-9.9869077140629717E-3</v>
      </c>
      <c r="AA85">
        <f t="shared" si="160"/>
        <v>5.6493142825936017E-2</v>
      </c>
      <c r="AB85">
        <f t="shared" si="161"/>
        <v>-0.48214241498194821</v>
      </c>
      <c r="AC85">
        <f t="shared" si="162"/>
        <v>0.14430699658694779</v>
      </c>
      <c r="AD85">
        <f t="shared" si="163"/>
        <v>-0.18117447905244527</v>
      </c>
      <c r="AE85">
        <f t="shared" si="164"/>
        <v>0.22790437456241641</v>
      </c>
      <c r="AF85">
        <f t="shared" si="165"/>
        <v>2.4542150761853156E-2</v>
      </c>
      <c r="AG85">
        <f t="shared" si="166"/>
        <v>-8.2766749191751698E-2</v>
      </c>
      <c r="AH85">
        <f t="shared" si="167"/>
        <v>-0.27154682395784097</v>
      </c>
      <c r="AI85">
        <f t="shared" si="168"/>
        <v>0.37915143246431882</v>
      </c>
    </row>
    <row r="86" spans="1:36" x14ac:dyDescent="0.25">
      <c r="B86">
        <v>0</v>
      </c>
      <c r="C86">
        <v>0</v>
      </c>
      <c r="D86">
        <v>0</v>
      </c>
      <c r="E86">
        <f t="shared" si="141"/>
        <v>0.22790437456241641</v>
      </c>
      <c r="F86">
        <f t="shared" si="142"/>
        <v>2.4542150761853156E-2</v>
      </c>
      <c r="G86">
        <f t="shared" si="143"/>
        <v>0.55673075442043429</v>
      </c>
      <c r="H86">
        <f t="shared" si="144"/>
        <v>0.50613522974737279</v>
      </c>
      <c r="I86">
        <f t="shared" si="145"/>
        <v>0.19563322361479679</v>
      </c>
      <c r="J86">
        <f t="shared" si="175"/>
        <v>0.54875291424699346</v>
      </c>
      <c r="L86">
        <f t="shared" si="146"/>
        <v>-0.13588392703717356</v>
      </c>
      <c r="M86">
        <f t="shared" si="147"/>
        <v>-7.5650761213016879E-2</v>
      </c>
      <c r="N86">
        <f t="shared" si="148"/>
        <v>-6.8775642629935074E-2</v>
      </c>
      <c r="O86">
        <f t="shared" si="149"/>
        <v>-0.13588392703717356</v>
      </c>
      <c r="P86">
        <f t="shared" si="150"/>
        <v>1.1246670908276031E-2</v>
      </c>
      <c r="Q86">
        <f t="shared" si="151"/>
        <v>3.6898848813863475E-2</v>
      </c>
      <c r="R86">
        <f t="shared" si="152"/>
        <v>2.7754716832537212E-3</v>
      </c>
      <c r="S86">
        <f t="shared" si="153"/>
        <v>9.2233232922721581E-3</v>
      </c>
      <c r="T86">
        <f t="shared" si="154"/>
        <v>0</v>
      </c>
      <c r="U86">
        <f t="shared" si="155"/>
        <v>0</v>
      </c>
      <c r="V86">
        <f t="shared" si="156"/>
        <v>0</v>
      </c>
      <c r="W86">
        <f t="shared" si="157"/>
        <v>0</v>
      </c>
      <c r="X86">
        <f t="shared" si="158"/>
        <v>2.7754716832537212E-3</v>
      </c>
      <c r="Y86">
        <f t="shared" si="159"/>
        <v>9.2233232922721581E-3</v>
      </c>
      <c r="AA86">
        <f t="shared" si="160"/>
        <v>5.6493142825936017E-2</v>
      </c>
      <c r="AB86">
        <f t="shared" si="161"/>
        <v>-0.48214241498194821</v>
      </c>
      <c r="AC86">
        <f t="shared" si="162"/>
        <v>0.14430699658694779</v>
      </c>
      <c r="AD86">
        <f t="shared" si="163"/>
        <v>-0.18117447905244527</v>
      </c>
      <c r="AE86">
        <f t="shared" si="164"/>
        <v>0.23067984624567014</v>
      </c>
      <c r="AF86">
        <f t="shared" si="165"/>
        <v>3.3765474054125312E-2</v>
      </c>
      <c r="AG86">
        <f t="shared" si="166"/>
        <v>-0.15841751040476859</v>
      </c>
      <c r="AH86">
        <f t="shared" si="167"/>
        <v>-0.34032246658777604</v>
      </c>
      <c r="AI86">
        <f t="shared" si="168"/>
        <v>0.24326750542714526</v>
      </c>
      <c r="AJ86">
        <f t="shared" ref="AJ86" si="179">((D83-J83)^2+(D84-J84)^2+(D85-J85)^2+(D86-J86)^2)/4</f>
        <v>0.27510697487782793</v>
      </c>
    </row>
    <row r="87" spans="1:36" x14ac:dyDescent="0.25">
      <c r="A87">
        <v>21</v>
      </c>
      <c r="B87">
        <v>1</v>
      </c>
      <c r="C87">
        <v>1</v>
      </c>
      <c r="D87">
        <v>0</v>
      </c>
      <c r="E87">
        <f t="shared" si="141"/>
        <v>-0.19496942591034203</v>
      </c>
      <c r="F87">
        <f t="shared" si="142"/>
        <v>-3.1020084113721688E-3</v>
      </c>
      <c r="G87">
        <f t="shared" si="143"/>
        <v>0.45141146274731614</v>
      </c>
      <c r="H87">
        <f t="shared" si="144"/>
        <v>0.4992244985190093</v>
      </c>
      <c r="I87">
        <f t="shared" si="145"/>
        <v>1.858712613505703E-3</v>
      </c>
      <c r="J87">
        <f t="shared" si="175"/>
        <v>0.50046467801959515</v>
      </c>
      <c r="L87">
        <f t="shared" si="146"/>
        <v>-0.12511606144173193</v>
      </c>
      <c r="M87">
        <f t="shared" si="147"/>
        <v>-5.6478824308595292E-2</v>
      </c>
      <c r="N87">
        <f t="shared" si="148"/>
        <v>-6.2461003029922177E-2</v>
      </c>
      <c r="O87">
        <f t="shared" si="149"/>
        <v>-0.12511606144173193</v>
      </c>
      <c r="P87">
        <f t="shared" si="150"/>
        <v>1.9820574965249235E-2</v>
      </c>
      <c r="Q87">
        <f t="shared" si="151"/>
        <v>4.2579806639597949E-2</v>
      </c>
      <c r="R87">
        <f t="shared" si="152"/>
        <v>4.9083504171322425E-3</v>
      </c>
      <c r="S87">
        <f t="shared" si="153"/>
        <v>1.0644926052295323E-2</v>
      </c>
      <c r="T87">
        <f t="shared" si="154"/>
        <v>4.9083504171322425E-3</v>
      </c>
      <c r="U87">
        <f t="shared" si="155"/>
        <v>4.9083504171322425E-3</v>
      </c>
      <c r="V87">
        <f t="shared" si="156"/>
        <v>1.0644926052295323E-2</v>
      </c>
      <c r="W87">
        <f t="shared" si="157"/>
        <v>1.0644926052295323E-2</v>
      </c>
      <c r="X87">
        <f t="shared" si="158"/>
        <v>4.9083504171322425E-3</v>
      </c>
      <c r="Y87">
        <f t="shared" si="159"/>
        <v>1.0644926052295323E-2</v>
      </c>
      <c r="AA87">
        <f t="shared" si="160"/>
        <v>6.1401493243068261E-2</v>
      </c>
      <c r="AB87">
        <f t="shared" si="161"/>
        <v>-0.47723406456481599</v>
      </c>
      <c r="AC87">
        <f t="shared" si="162"/>
        <v>0.15495192263924312</v>
      </c>
      <c r="AD87">
        <f t="shared" si="163"/>
        <v>-0.17052955300014994</v>
      </c>
      <c r="AE87">
        <f t="shared" si="164"/>
        <v>0.2355881966628024</v>
      </c>
      <c r="AF87">
        <f t="shared" si="165"/>
        <v>4.4410400106420639E-2</v>
      </c>
      <c r="AG87">
        <f t="shared" si="166"/>
        <v>-0.21489633471336389</v>
      </c>
      <c r="AH87">
        <f t="shared" si="167"/>
        <v>-0.40278346961769823</v>
      </c>
      <c r="AI87">
        <f t="shared" si="168"/>
        <v>0.11815144398541333</v>
      </c>
    </row>
    <row r="88" spans="1:36" x14ac:dyDescent="0.25">
      <c r="B88">
        <v>1</v>
      </c>
      <c r="C88">
        <v>0</v>
      </c>
      <c r="D88">
        <v>1</v>
      </c>
      <c r="E88">
        <f t="shared" si="141"/>
        <v>0.29698968990587066</v>
      </c>
      <c r="F88">
        <f t="shared" si="142"/>
        <v>0.19936232274566376</v>
      </c>
      <c r="G88">
        <f t="shared" si="143"/>
        <v>0.57370645709688239</v>
      </c>
      <c r="H88">
        <f t="shared" si="144"/>
        <v>0.54967615661347413</v>
      </c>
      <c r="I88">
        <f t="shared" si="145"/>
        <v>-0.22653644037299286</v>
      </c>
      <c r="J88">
        <f t="shared" si="175"/>
        <v>0.44360685274394118</v>
      </c>
      <c r="L88">
        <f t="shared" si="146"/>
        <v>0.13732885252826071</v>
      </c>
      <c r="M88">
        <f t="shared" si="147"/>
        <v>7.8786449441168693E-2</v>
      </c>
      <c r="N88">
        <f t="shared" si="148"/>
        <v>7.5486395849872934E-2</v>
      </c>
      <c r="O88">
        <f t="shared" si="149"/>
        <v>0.13732885252826071</v>
      </c>
      <c r="P88">
        <f t="shared" si="150"/>
        <v>-2.9511467058715303E-2</v>
      </c>
      <c r="Q88">
        <f t="shared" si="151"/>
        <v>-5.5313791699950057E-2</v>
      </c>
      <c r="R88">
        <f t="shared" si="152"/>
        <v>-7.2175415346317721E-3</v>
      </c>
      <c r="S88">
        <f t="shared" si="153"/>
        <v>-1.3691948945291804E-2</v>
      </c>
      <c r="T88">
        <f t="shared" si="154"/>
        <v>-7.2175415346317721E-3</v>
      </c>
      <c r="U88">
        <f t="shared" si="155"/>
        <v>0</v>
      </c>
      <c r="V88">
        <f t="shared" si="156"/>
        <v>-1.3691948945291804E-2</v>
      </c>
      <c r="W88">
        <f t="shared" si="157"/>
        <v>0</v>
      </c>
      <c r="X88">
        <f t="shared" si="158"/>
        <v>-7.2175415346317721E-3</v>
      </c>
      <c r="Y88">
        <f t="shared" si="159"/>
        <v>-1.3691948945291804E-2</v>
      </c>
      <c r="AA88">
        <f t="shared" si="160"/>
        <v>5.4183951708436491E-2</v>
      </c>
      <c r="AB88">
        <f t="shared" si="161"/>
        <v>-0.47723406456481599</v>
      </c>
      <c r="AC88">
        <f t="shared" si="162"/>
        <v>0.14125997369395132</v>
      </c>
      <c r="AD88">
        <f t="shared" si="163"/>
        <v>-0.17052955300014994</v>
      </c>
      <c r="AE88">
        <f t="shared" si="164"/>
        <v>0.22837065512817062</v>
      </c>
      <c r="AF88">
        <f t="shared" si="165"/>
        <v>3.0718451161128833E-2</v>
      </c>
      <c r="AG88">
        <f t="shared" si="166"/>
        <v>-0.1361098852721952</v>
      </c>
      <c r="AH88">
        <f t="shared" si="167"/>
        <v>-0.3272970737678253</v>
      </c>
      <c r="AI88">
        <f t="shared" si="168"/>
        <v>0.25548029651367404</v>
      </c>
    </row>
    <row r="89" spans="1:36" x14ac:dyDescent="0.25">
      <c r="B89">
        <v>0</v>
      </c>
      <c r="C89">
        <v>1</v>
      </c>
      <c r="D89">
        <v>1</v>
      </c>
      <c r="E89">
        <f t="shared" si="141"/>
        <v>-0.24886340943664537</v>
      </c>
      <c r="F89">
        <f t="shared" si="142"/>
        <v>-0.1398111018390211</v>
      </c>
      <c r="G89">
        <f t="shared" si="143"/>
        <v>0.43810327253121328</v>
      </c>
      <c r="H89">
        <f t="shared" si="144"/>
        <v>0.46510404904564984</v>
      </c>
      <c r="I89">
        <f t="shared" si="145"/>
        <v>4.3622916101869053E-2</v>
      </c>
      <c r="J89">
        <f t="shared" si="175"/>
        <v>0.51090399992508051</v>
      </c>
      <c r="L89">
        <f t="shared" si="146"/>
        <v>0.12221584786676334</v>
      </c>
      <c r="M89">
        <f t="shared" si="147"/>
        <v>5.3543162905605922E-2</v>
      </c>
      <c r="N89">
        <f t="shared" si="148"/>
        <v>5.6843085700378777E-2</v>
      </c>
      <c r="O89">
        <f t="shared" si="149"/>
        <v>0.12221584786676334</v>
      </c>
      <c r="P89">
        <f t="shared" si="150"/>
        <v>-1.663478503158922E-2</v>
      </c>
      <c r="Q89">
        <f t="shared" si="151"/>
        <v>-4.0000889374845354E-2</v>
      </c>
      <c r="R89">
        <f t="shared" si="152"/>
        <v>-4.094964988450499E-3</v>
      </c>
      <c r="S89">
        <f t="shared" si="153"/>
        <v>-9.9515121649748906E-3</v>
      </c>
      <c r="T89">
        <f t="shared" si="154"/>
        <v>0</v>
      </c>
      <c r="U89">
        <f t="shared" si="155"/>
        <v>-4.094964988450499E-3</v>
      </c>
      <c r="V89">
        <f t="shared" si="156"/>
        <v>0</v>
      </c>
      <c r="W89">
        <f t="shared" si="157"/>
        <v>-9.9515121649748906E-3</v>
      </c>
      <c r="X89">
        <f t="shared" si="158"/>
        <v>-4.094964988450499E-3</v>
      </c>
      <c r="Y89">
        <f t="shared" si="159"/>
        <v>-9.9515121649748906E-3</v>
      </c>
      <c r="AA89">
        <f t="shared" si="160"/>
        <v>5.4183951708436491E-2</v>
      </c>
      <c r="AB89">
        <f t="shared" si="161"/>
        <v>-0.48132902955326651</v>
      </c>
      <c r="AC89">
        <f t="shared" si="162"/>
        <v>0.14125997369395132</v>
      </c>
      <c r="AD89">
        <f t="shared" si="163"/>
        <v>-0.18048106516512483</v>
      </c>
      <c r="AE89">
        <f t="shared" si="164"/>
        <v>0.22427569013972012</v>
      </c>
      <c r="AF89">
        <f t="shared" si="165"/>
        <v>2.0766938996153943E-2</v>
      </c>
      <c r="AG89">
        <f t="shared" si="166"/>
        <v>-8.2566722366589268E-2</v>
      </c>
      <c r="AH89">
        <f t="shared" si="167"/>
        <v>-0.27045398806744653</v>
      </c>
      <c r="AI89">
        <f t="shared" si="168"/>
        <v>0.37769614438043742</v>
      </c>
    </row>
    <row r="90" spans="1:36" x14ac:dyDescent="0.25">
      <c r="B90">
        <v>0</v>
      </c>
      <c r="C90">
        <v>0</v>
      </c>
      <c r="D90">
        <v>0</v>
      </c>
      <c r="E90">
        <f t="shared" si="141"/>
        <v>0.22427569013972012</v>
      </c>
      <c r="F90">
        <f t="shared" si="142"/>
        <v>2.0766938996153943E-2</v>
      </c>
      <c r="G90">
        <f t="shared" si="143"/>
        <v>0.55583507839540591</v>
      </c>
      <c r="H90">
        <f t="shared" si="144"/>
        <v>0.50519154817230094</v>
      </c>
      <c r="I90">
        <f t="shared" si="145"/>
        <v>0.19517159483978624</v>
      </c>
      <c r="J90">
        <f t="shared" si="175"/>
        <v>0.54863860170338785</v>
      </c>
      <c r="L90">
        <f t="shared" si="146"/>
        <v>-0.13586172863766569</v>
      </c>
      <c r="M90">
        <f t="shared" si="147"/>
        <v>-7.5516714588252265E-2</v>
      </c>
      <c r="N90">
        <f t="shared" si="148"/>
        <v>-6.8636197027827361E-2</v>
      </c>
      <c r="O90">
        <f t="shared" si="149"/>
        <v>-0.13586172863766569</v>
      </c>
      <c r="P90">
        <f t="shared" si="150"/>
        <v>1.1217657628671033E-2</v>
      </c>
      <c r="Q90">
        <f t="shared" si="151"/>
        <v>3.674434633579389E-2</v>
      </c>
      <c r="R90">
        <f t="shared" si="152"/>
        <v>2.7694427315523959E-3</v>
      </c>
      <c r="S90">
        <f t="shared" si="153"/>
        <v>9.185096243990375E-3</v>
      </c>
      <c r="T90">
        <f t="shared" si="154"/>
        <v>0</v>
      </c>
      <c r="U90">
        <f t="shared" si="155"/>
        <v>0</v>
      </c>
      <c r="V90">
        <f t="shared" si="156"/>
        <v>0</v>
      </c>
      <c r="W90">
        <f t="shared" si="157"/>
        <v>0</v>
      </c>
      <c r="X90">
        <f t="shared" si="158"/>
        <v>2.7694427315523959E-3</v>
      </c>
      <c r="Y90">
        <f t="shared" si="159"/>
        <v>9.185096243990375E-3</v>
      </c>
      <c r="AA90">
        <f t="shared" si="160"/>
        <v>5.4183951708436491E-2</v>
      </c>
      <c r="AB90">
        <f t="shared" si="161"/>
        <v>-0.48132902955326651</v>
      </c>
      <c r="AC90">
        <f t="shared" si="162"/>
        <v>0.14125997369395132</v>
      </c>
      <c r="AD90">
        <f t="shared" si="163"/>
        <v>-0.18048106516512483</v>
      </c>
      <c r="AE90">
        <f t="shared" si="164"/>
        <v>0.22704513287127251</v>
      </c>
      <c r="AF90">
        <f t="shared" si="165"/>
        <v>2.9952035240144316E-2</v>
      </c>
      <c r="AG90">
        <f t="shared" si="166"/>
        <v>-0.15808343695484153</v>
      </c>
      <c r="AH90">
        <f t="shared" si="167"/>
        <v>-0.33909018509527389</v>
      </c>
      <c r="AI90">
        <f t="shared" si="168"/>
        <v>0.24183441574277173</v>
      </c>
      <c r="AJ90">
        <f t="shared" ref="AJ90" si="180">((D87-J87)^2+(D88-J88)^2+(D89-J89)^2+(D90-J90)^2)/4</f>
        <v>0.27506436020677344</v>
      </c>
    </row>
    <row r="91" spans="1:36" x14ac:dyDescent="0.25">
      <c r="A91">
        <v>22</v>
      </c>
      <c r="B91">
        <v>1</v>
      </c>
      <c r="C91">
        <v>1</v>
      </c>
      <c r="D91">
        <v>0</v>
      </c>
      <c r="E91">
        <f t="shared" si="141"/>
        <v>-0.20009994497355751</v>
      </c>
      <c r="F91">
        <f t="shared" si="142"/>
        <v>-9.2690562310291866E-3</v>
      </c>
      <c r="G91">
        <f t="shared" si="143"/>
        <v>0.45014126477343908</v>
      </c>
      <c r="H91">
        <f t="shared" si="144"/>
        <v>0.49768275253282318</v>
      </c>
      <c r="I91">
        <f t="shared" si="145"/>
        <v>1.9152008171067492E-3</v>
      </c>
      <c r="J91">
        <f t="shared" si="175"/>
        <v>0.50047880005792378</v>
      </c>
      <c r="L91">
        <f t="shared" si="146"/>
        <v>-0.12511958527996853</v>
      </c>
      <c r="M91">
        <f t="shared" si="147"/>
        <v>-5.6321488365853205E-2</v>
      </c>
      <c r="N91">
        <f t="shared" si="148"/>
        <v>-6.2269859597900039E-2</v>
      </c>
      <c r="O91">
        <f t="shared" si="149"/>
        <v>-0.12511958527996853</v>
      </c>
      <c r="P91">
        <f t="shared" si="150"/>
        <v>1.9779334071421822E-2</v>
      </c>
      <c r="Q91">
        <f t="shared" si="151"/>
        <v>4.2426823331628435E-2</v>
      </c>
      <c r="R91">
        <f t="shared" si="152"/>
        <v>4.8956642002803653E-3</v>
      </c>
      <c r="S91">
        <f t="shared" si="153"/>
        <v>1.0606478016316643E-2</v>
      </c>
      <c r="T91">
        <f t="shared" si="154"/>
        <v>4.8956642002803653E-3</v>
      </c>
      <c r="U91">
        <f t="shared" si="155"/>
        <v>4.8956642002803653E-3</v>
      </c>
      <c r="V91">
        <f t="shared" si="156"/>
        <v>1.0606478016316643E-2</v>
      </c>
      <c r="W91">
        <f t="shared" si="157"/>
        <v>1.0606478016316643E-2</v>
      </c>
      <c r="X91">
        <f t="shared" si="158"/>
        <v>4.8956642002803653E-3</v>
      </c>
      <c r="Y91">
        <f t="shared" si="159"/>
        <v>1.0606478016316643E-2</v>
      </c>
      <c r="AA91">
        <f t="shared" si="160"/>
        <v>5.9079615908716854E-2</v>
      </c>
      <c r="AB91">
        <f t="shared" si="161"/>
        <v>-0.47643336535298614</v>
      </c>
      <c r="AC91">
        <f t="shared" si="162"/>
        <v>0.15186645171026797</v>
      </c>
      <c r="AD91">
        <f t="shared" si="163"/>
        <v>-0.16987458714880818</v>
      </c>
      <c r="AE91">
        <f t="shared" si="164"/>
        <v>0.23194079707155288</v>
      </c>
      <c r="AF91">
        <f t="shared" si="165"/>
        <v>4.0558513256460961E-2</v>
      </c>
      <c r="AG91">
        <f t="shared" si="166"/>
        <v>-0.21440492532069474</v>
      </c>
      <c r="AH91">
        <f t="shared" si="167"/>
        <v>-0.40136004469317393</v>
      </c>
      <c r="AI91">
        <f t="shared" si="168"/>
        <v>0.1167148304628032</v>
      </c>
    </row>
    <row r="92" spans="1:36" x14ac:dyDescent="0.25">
      <c r="B92">
        <v>1</v>
      </c>
      <c r="C92">
        <v>0</v>
      </c>
      <c r="D92">
        <v>1</v>
      </c>
      <c r="E92">
        <f t="shared" si="141"/>
        <v>0.2910204129802697</v>
      </c>
      <c r="F92">
        <f t="shared" si="142"/>
        <v>0.19242496496672892</v>
      </c>
      <c r="G92">
        <f t="shared" si="143"/>
        <v>0.57224592855079914</v>
      </c>
      <c r="H92">
        <f t="shared" si="144"/>
        <v>0.5479583515262082</v>
      </c>
      <c r="I92">
        <f t="shared" si="145"/>
        <v>-0.22590610357175936</v>
      </c>
      <c r="J92">
        <f t="shared" si="175"/>
        <v>0.44376243788069542</v>
      </c>
      <c r="L92">
        <f t="shared" si="146"/>
        <v>0.13730019835423163</v>
      </c>
      <c r="M92">
        <f t="shared" si="147"/>
        <v>7.8569479497426181E-2</v>
      </c>
      <c r="N92">
        <f t="shared" si="148"/>
        <v>7.5234790354406167E-2</v>
      </c>
      <c r="O92">
        <f t="shared" si="149"/>
        <v>0.13730019835423163</v>
      </c>
      <c r="P92">
        <f t="shared" si="150"/>
        <v>-2.9437838774655608E-2</v>
      </c>
      <c r="Q92">
        <f t="shared" si="151"/>
        <v>-5.5106813747836055E-2</v>
      </c>
      <c r="R92">
        <f t="shared" si="152"/>
        <v>-7.2058096539064096E-3</v>
      </c>
      <c r="S92">
        <f t="shared" si="153"/>
        <v>-1.3649957573506035E-2</v>
      </c>
      <c r="T92">
        <f t="shared" si="154"/>
        <v>-7.2058096539064096E-3</v>
      </c>
      <c r="U92">
        <f t="shared" si="155"/>
        <v>0</v>
      </c>
      <c r="V92">
        <f t="shared" si="156"/>
        <v>-1.3649957573506035E-2</v>
      </c>
      <c r="W92">
        <f t="shared" si="157"/>
        <v>0</v>
      </c>
      <c r="X92">
        <f t="shared" si="158"/>
        <v>-7.2058096539064096E-3</v>
      </c>
      <c r="Y92">
        <f t="shared" si="159"/>
        <v>-1.3649957573506035E-2</v>
      </c>
      <c r="AA92">
        <f t="shared" si="160"/>
        <v>5.1873806254810445E-2</v>
      </c>
      <c r="AB92">
        <f t="shared" si="161"/>
        <v>-0.47643336535298614</v>
      </c>
      <c r="AC92">
        <f t="shared" si="162"/>
        <v>0.13821649413676193</v>
      </c>
      <c r="AD92">
        <f t="shared" si="163"/>
        <v>-0.16987458714880818</v>
      </c>
      <c r="AE92">
        <f t="shared" si="164"/>
        <v>0.22473498741764647</v>
      </c>
      <c r="AF92">
        <f t="shared" si="165"/>
        <v>2.6908555682954926E-2</v>
      </c>
      <c r="AG92">
        <f t="shared" si="166"/>
        <v>-0.13583544582326856</v>
      </c>
      <c r="AH92">
        <f t="shared" si="167"/>
        <v>-0.32612525433876777</v>
      </c>
      <c r="AI92">
        <f t="shared" si="168"/>
        <v>0.25401502881703486</v>
      </c>
    </row>
    <row r="93" spans="1:36" x14ac:dyDescent="0.25">
      <c r="B93">
        <v>0</v>
      </c>
      <c r="C93">
        <v>1</v>
      </c>
      <c r="D93">
        <v>1</v>
      </c>
      <c r="E93">
        <f t="shared" si="141"/>
        <v>-0.25169837793533967</v>
      </c>
      <c r="F93">
        <f t="shared" si="142"/>
        <v>-0.14296603146585327</v>
      </c>
      <c r="G93">
        <f t="shared" si="143"/>
        <v>0.43740551465824085</v>
      </c>
      <c r="H93">
        <f t="shared" si="144"/>
        <v>0.46431924553650744</v>
      </c>
      <c r="I93">
        <f t="shared" si="145"/>
        <v>4.3173623682898232E-2</v>
      </c>
      <c r="J93">
        <f t="shared" si="175"/>
        <v>0.51079172969182207</v>
      </c>
      <c r="L93">
        <f t="shared" si="146"/>
        <v>0.12224509368244309</v>
      </c>
      <c r="M93">
        <f t="shared" si="147"/>
        <v>5.3470678116613886E-2</v>
      </c>
      <c r="N93">
        <f t="shared" si="148"/>
        <v>5.6760749669171648E-2</v>
      </c>
      <c r="O93">
        <f t="shared" si="149"/>
        <v>0.12224509368244309</v>
      </c>
      <c r="P93">
        <f t="shared" si="150"/>
        <v>-1.6605216800061887E-2</v>
      </c>
      <c r="Q93">
        <f t="shared" si="151"/>
        <v>-3.9867212268853244E-2</v>
      </c>
      <c r="R93">
        <f t="shared" si="152"/>
        <v>-4.0862438049494498E-3</v>
      </c>
      <c r="S93">
        <f t="shared" si="153"/>
        <v>-9.9160474718668224E-3</v>
      </c>
      <c r="T93">
        <f t="shared" si="154"/>
        <v>0</v>
      </c>
      <c r="U93">
        <f t="shared" si="155"/>
        <v>-4.0862438049494498E-3</v>
      </c>
      <c r="V93">
        <f t="shared" si="156"/>
        <v>0</v>
      </c>
      <c r="W93">
        <f t="shared" si="157"/>
        <v>-9.9160474718668224E-3</v>
      </c>
      <c r="X93">
        <f t="shared" si="158"/>
        <v>-4.0862438049494498E-3</v>
      </c>
      <c r="Y93">
        <f t="shared" si="159"/>
        <v>-9.9160474718668224E-3</v>
      </c>
      <c r="AA93">
        <f t="shared" si="160"/>
        <v>5.1873806254810445E-2</v>
      </c>
      <c r="AB93">
        <f t="shared" si="161"/>
        <v>-0.48051960915793557</v>
      </c>
      <c r="AC93">
        <f t="shared" si="162"/>
        <v>0.13821649413676193</v>
      </c>
      <c r="AD93">
        <f t="shared" si="163"/>
        <v>-0.17979063462067502</v>
      </c>
      <c r="AE93">
        <f t="shared" si="164"/>
        <v>0.22064874361269701</v>
      </c>
      <c r="AF93">
        <f t="shared" si="165"/>
        <v>1.6992508211088102E-2</v>
      </c>
      <c r="AG93">
        <f t="shared" si="166"/>
        <v>-8.2364767706654685E-2</v>
      </c>
      <c r="AH93">
        <f t="shared" si="167"/>
        <v>-0.26936450466959611</v>
      </c>
      <c r="AI93">
        <f t="shared" si="168"/>
        <v>0.37626012249947793</v>
      </c>
    </row>
    <row r="94" spans="1:36" x14ac:dyDescent="0.25">
      <c r="B94">
        <v>0</v>
      </c>
      <c r="C94">
        <v>0</v>
      </c>
      <c r="D94">
        <v>0</v>
      </c>
      <c r="E94">
        <f t="shared" si="141"/>
        <v>0.22064874361269701</v>
      </c>
      <c r="F94">
        <f t="shared" si="142"/>
        <v>1.6992508211088102E-2</v>
      </c>
      <c r="G94">
        <f t="shared" si="143"/>
        <v>0.55493946858357668</v>
      </c>
      <c r="H94">
        <f t="shared" si="144"/>
        <v>0.50424802483681763</v>
      </c>
      <c r="I94">
        <f t="shared" si="145"/>
        <v>0.19472614263754567</v>
      </c>
      <c r="J94">
        <f t="shared" si="175"/>
        <v>0.54852829007694326</v>
      </c>
      <c r="L94">
        <f t="shared" si="146"/>
        <v>-0.13584029117286894</v>
      </c>
      <c r="M94">
        <f t="shared" si="147"/>
        <v>-7.5383138995710211E-2</v>
      </c>
      <c r="N94">
        <f t="shared" si="148"/>
        <v>-6.8497198517177352E-2</v>
      </c>
      <c r="O94">
        <f t="shared" si="149"/>
        <v>-0.13584029117286894</v>
      </c>
      <c r="P94">
        <f t="shared" si="150"/>
        <v>1.1188454027657686E-2</v>
      </c>
      <c r="Q94">
        <f t="shared" si="151"/>
        <v>3.6590552745953554E-2</v>
      </c>
      <c r="R94">
        <f t="shared" si="152"/>
        <v>2.7633428903123623E-3</v>
      </c>
      <c r="S94">
        <f t="shared" si="153"/>
        <v>9.1469778838013209E-3</v>
      </c>
      <c r="T94">
        <f t="shared" si="154"/>
        <v>0</v>
      </c>
      <c r="U94">
        <f t="shared" si="155"/>
        <v>0</v>
      </c>
      <c r="V94">
        <f t="shared" si="156"/>
        <v>0</v>
      </c>
      <c r="W94">
        <f t="shared" si="157"/>
        <v>0</v>
      </c>
      <c r="X94">
        <f t="shared" si="158"/>
        <v>2.7633428903123623E-3</v>
      </c>
      <c r="Y94">
        <f t="shared" si="159"/>
        <v>9.1469778838013209E-3</v>
      </c>
      <c r="AA94">
        <f t="shared" si="160"/>
        <v>5.1873806254810445E-2</v>
      </c>
      <c r="AB94">
        <f t="shared" si="161"/>
        <v>-0.48051960915793557</v>
      </c>
      <c r="AC94">
        <f t="shared" si="162"/>
        <v>0.13821649413676193</v>
      </c>
      <c r="AD94">
        <f t="shared" si="163"/>
        <v>-0.17979063462067502</v>
      </c>
      <c r="AE94">
        <f t="shared" si="164"/>
        <v>0.22341208650300937</v>
      </c>
      <c r="AF94">
        <f t="shared" si="165"/>
        <v>2.6139486094889423E-2</v>
      </c>
      <c r="AG94">
        <f t="shared" si="166"/>
        <v>-0.15774790670236488</v>
      </c>
      <c r="AH94">
        <f t="shared" si="167"/>
        <v>-0.33786170318677344</v>
      </c>
      <c r="AI94">
        <f t="shared" si="168"/>
        <v>0.24041983132660899</v>
      </c>
      <c r="AJ94">
        <f t="shared" ref="AJ94" si="181">((D91-J91)^2+(D92-J92)^2+(D93-J93)^2+(D94-J94)^2)/4</f>
        <v>0.27502181789312519</v>
      </c>
    </row>
    <row r="95" spans="1:36" x14ac:dyDescent="0.25">
      <c r="A95">
        <v>23</v>
      </c>
      <c r="B95">
        <v>1</v>
      </c>
      <c r="C95">
        <v>1</v>
      </c>
      <c r="D95">
        <v>0</v>
      </c>
      <c r="E95">
        <f t="shared" si="141"/>
        <v>-0.20523371640011578</v>
      </c>
      <c r="F95">
        <f t="shared" si="142"/>
        <v>-1.5434654389023663E-2</v>
      </c>
      <c r="G95">
        <f t="shared" si="143"/>
        <v>0.44887091187956685</v>
      </c>
      <c r="H95">
        <f t="shared" si="144"/>
        <v>0.49614141300457398</v>
      </c>
      <c r="I95">
        <f t="shared" si="145"/>
        <v>1.9842017788078703E-3</v>
      </c>
      <c r="J95">
        <f t="shared" si="175"/>
        <v>0.50049605028195376</v>
      </c>
      <c r="L95">
        <f t="shared" si="146"/>
        <v>-0.12512388941548627</v>
      </c>
      <c r="M95">
        <f t="shared" si="147"/>
        <v>-5.6164474339847406E-2</v>
      </c>
      <c r="N95">
        <f t="shared" si="148"/>
        <v>-6.2079143295227415E-2</v>
      </c>
      <c r="O95">
        <f t="shared" si="149"/>
        <v>-0.12512388941548627</v>
      </c>
      <c r="P95">
        <f t="shared" si="150"/>
        <v>1.9738031633751148E-2</v>
      </c>
      <c r="Q95">
        <f t="shared" si="151"/>
        <v>4.2274570387269686E-2</v>
      </c>
      <c r="R95">
        <f t="shared" si="152"/>
        <v>4.8829090688176429E-3</v>
      </c>
      <c r="S95">
        <f t="shared" si="153"/>
        <v>1.0568013183691799E-2</v>
      </c>
      <c r="T95">
        <f t="shared" si="154"/>
        <v>4.8829090688176429E-3</v>
      </c>
      <c r="U95">
        <f t="shared" si="155"/>
        <v>4.8829090688176429E-3</v>
      </c>
      <c r="V95">
        <f t="shared" si="156"/>
        <v>1.0568013183691799E-2</v>
      </c>
      <c r="W95">
        <f t="shared" si="157"/>
        <v>1.0568013183691799E-2</v>
      </c>
      <c r="X95">
        <f t="shared" si="158"/>
        <v>4.8829090688176429E-3</v>
      </c>
      <c r="Y95">
        <f t="shared" si="159"/>
        <v>1.0568013183691799E-2</v>
      </c>
      <c r="AA95">
        <f t="shared" si="160"/>
        <v>5.6756715323628089E-2</v>
      </c>
      <c r="AB95">
        <f t="shared" si="161"/>
        <v>-0.4756367000891179</v>
      </c>
      <c r="AC95">
        <f t="shared" si="162"/>
        <v>0.14878450732045373</v>
      </c>
      <c r="AD95">
        <f t="shared" si="163"/>
        <v>-0.16922262143698322</v>
      </c>
      <c r="AE95">
        <f t="shared" si="164"/>
        <v>0.228294995571827</v>
      </c>
      <c r="AF95">
        <f t="shared" si="165"/>
        <v>3.6707499278581218E-2</v>
      </c>
      <c r="AG95">
        <f t="shared" si="166"/>
        <v>-0.21391238104221227</v>
      </c>
      <c r="AH95">
        <f t="shared" si="167"/>
        <v>-0.39994084648200084</v>
      </c>
      <c r="AI95">
        <f t="shared" si="168"/>
        <v>0.11529594191112272</v>
      </c>
    </row>
    <row r="96" spans="1:36" x14ac:dyDescent="0.25">
      <c r="B96">
        <v>1</v>
      </c>
      <c r="C96">
        <v>0</v>
      </c>
      <c r="D96">
        <v>1</v>
      </c>
      <c r="E96">
        <f t="shared" si="141"/>
        <v>0.28505171089545511</v>
      </c>
      <c r="F96">
        <f t="shared" si="142"/>
        <v>0.18549200659903495</v>
      </c>
      <c r="G96">
        <f t="shared" si="143"/>
        <v>0.57078428057171016</v>
      </c>
      <c r="H96">
        <f t="shared" si="144"/>
        <v>0.5462404934673103</v>
      </c>
      <c r="I96">
        <f t="shared" si="145"/>
        <v>-0.22526576794749983</v>
      </c>
      <c r="J96">
        <f t="shared" si="175"/>
        <v>0.44392050230736574</v>
      </c>
      <c r="L96">
        <f t="shared" si="146"/>
        <v>0.13727105441589435</v>
      </c>
      <c r="M96">
        <f t="shared" si="147"/>
        <v>7.8352160038096336E-2</v>
      </c>
      <c r="N96">
        <f t="shared" si="148"/>
        <v>7.4983008502916129E-2</v>
      </c>
      <c r="O96">
        <f t="shared" si="149"/>
        <v>0.13727105441589435</v>
      </c>
      <c r="P96">
        <f t="shared" si="150"/>
        <v>-2.9363978098279047E-2</v>
      </c>
      <c r="Q96">
        <f t="shared" si="151"/>
        <v>-5.4900301700569587E-2</v>
      </c>
      <c r="R96">
        <f t="shared" si="152"/>
        <v>-7.193868826567992E-3</v>
      </c>
      <c r="S96">
        <f t="shared" si="153"/>
        <v>-1.3607688520389388E-2</v>
      </c>
      <c r="T96">
        <f t="shared" si="154"/>
        <v>-7.193868826567992E-3</v>
      </c>
      <c r="U96">
        <f t="shared" si="155"/>
        <v>0</v>
      </c>
      <c r="V96">
        <f t="shared" si="156"/>
        <v>-1.3607688520389388E-2</v>
      </c>
      <c r="W96">
        <f t="shared" si="157"/>
        <v>0</v>
      </c>
      <c r="X96">
        <f t="shared" si="158"/>
        <v>-7.193868826567992E-3</v>
      </c>
      <c r="Y96">
        <f t="shared" si="159"/>
        <v>-1.3607688520389388E-2</v>
      </c>
      <c r="AA96">
        <f t="shared" si="160"/>
        <v>4.9562846497060095E-2</v>
      </c>
      <c r="AB96">
        <f t="shared" si="161"/>
        <v>-0.4756367000891179</v>
      </c>
      <c r="AC96">
        <f t="shared" si="162"/>
        <v>0.13517681880006435</v>
      </c>
      <c r="AD96">
        <f t="shared" si="163"/>
        <v>-0.16922262143698322</v>
      </c>
      <c r="AE96">
        <f t="shared" si="164"/>
        <v>0.221101126745259</v>
      </c>
      <c r="AF96">
        <f t="shared" si="165"/>
        <v>2.3099810758191831E-2</v>
      </c>
      <c r="AG96">
        <f t="shared" si="166"/>
        <v>-0.13556022100411594</v>
      </c>
      <c r="AH96">
        <f t="shared" si="167"/>
        <v>-0.32495783797908473</v>
      </c>
      <c r="AI96">
        <f t="shared" si="168"/>
        <v>0.25256699632701707</v>
      </c>
    </row>
    <row r="97" spans="1:36" x14ac:dyDescent="0.25">
      <c r="B97">
        <v>0</v>
      </c>
      <c r="C97">
        <v>1</v>
      </c>
      <c r="D97">
        <v>1</v>
      </c>
      <c r="E97">
        <f t="shared" si="141"/>
        <v>-0.2545355733438589</v>
      </c>
      <c r="F97">
        <f t="shared" si="142"/>
        <v>-0.14612281067879138</v>
      </c>
      <c r="G97">
        <f t="shared" si="143"/>
        <v>0.436707456573519</v>
      </c>
      <c r="H97">
        <f t="shared" si="144"/>
        <v>0.46353415876135917</v>
      </c>
      <c r="I97">
        <f t="shared" si="145"/>
        <v>4.2737778939220372E-2</v>
      </c>
      <c r="J97">
        <f t="shared" si="175"/>
        <v>0.51068281875446409</v>
      </c>
      <c r="L97">
        <f t="shared" si="146"/>
        <v>0.1222734531543419</v>
      </c>
      <c r="M97">
        <f t="shared" si="147"/>
        <v>5.3397728733493979E-2</v>
      </c>
      <c r="N97">
        <f t="shared" si="148"/>
        <v>5.6677922246744332E-2</v>
      </c>
      <c r="O97">
        <f t="shared" si="149"/>
        <v>0.1222734531543419</v>
      </c>
      <c r="P97">
        <f t="shared" si="150"/>
        <v>-1.6575416332539006E-2</v>
      </c>
      <c r="Q97">
        <f t="shared" si="151"/>
        <v>-3.9733716979271846E-2</v>
      </c>
      <c r="R97">
        <f t="shared" si="152"/>
        <v>-4.0774538594940722E-3</v>
      </c>
      <c r="S97">
        <f t="shared" si="153"/>
        <v>-9.8805930335927952E-3</v>
      </c>
      <c r="T97">
        <f t="shared" si="154"/>
        <v>0</v>
      </c>
      <c r="U97">
        <f t="shared" si="155"/>
        <v>-4.0774538594940722E-3</v>
      </c>
      <c r="V97">
        <f t="shared" si="156"/>
        <v>0</v>
      </c>
      <c r="W97">
        <f t="shared" si="157"/>
        <v>-9.8805930335927952E-3</v>
      </c>
      <c r="X97">
        <f t="shared" si="158"/>
        <v>-4.0774538594940722E-3</v>
      </c>
      <c r="Y97">
        <f t="shared" si="159"/>
        <v>-9.8805930335927952E-3</v>
      </c>
      <c r="AA97">
        <f t="shared" si="160"/>
        <v>4.9562846497060095E-2</v>
      </c>
      <c r="AB97">
        <f t="shared" si="161"/>
        <v>-0.479714153948612</v>
      </c>
      <c r="AC97">
        <f t="shared" si="162"/>
        <v>0.13517681880006435</v>
      </c>
      <c r="AD97">
        <f t="shared" si="163"/>
        <v>-0.17910321447057601</v>
      </c>
      <c r="AE97">
        <f t="shared" si="164"/>
        <v>0.21702367288576493</v>
      </c>
      <c r="AF97">
        <f t="shared" si="165"/>
        <v>1.3219217724599035E-2</v>
      </c>
      <c r="AG97">
        <f t="shared" si="166"/>
        <v>-8.2162492270621959E-2</v>
      </c>
      <c r="AH97">
        <f t="shared" si="167"/>
        <v>-0.26827991573234039</v>
      </c>
      <c r="AI97">
        <f t="shared" si="168"/>
        <v>0.37484044948135897</v>
      </c>
    </row>
    <row r="98" spans="1:36" x14ac:dyDescent="0.25">
      <c r="B98">
        <v>0</v>
      </c>
      <c r="C98">
        <v>0</v>
      </c>
      <c r="D98">
        <v>0</v>
      </c>
      <c r="E98">
        <f t="shared" si="141"/>
        <v>0.21702367288576493</v>
      </c>
      <c r="F98">
        <f t="shared" si="142"/>
        <v>1.3219217724599035E-2</v>
      </c>
      <c r="G98">
        <f t="shared" si="143"/>
        <v>0.5540439652494028</v>
      </c>
      <c r="H98">
        <f t="shared" si="144"/>
        <v>0.50330475630640492</v>
      </c>
      <c r="I98">
        <f t="shared" si="145"/>
        <v>0.19429225885940177</v>
      </c>
      <c r="J98">
        <f t="shared" si="175"/>
        <v>0.5484208386657361</v>
      </c>
      <c r="L98">
        <f t="shared" si="146"/>
        <v>-0.13581939444335084</v>
      </c>
      <c r="M98">
        <f t="shared" si="147"/>
        <v>-7.5249915855166799E-2</v>
      </c>
      <c r="N98">
        <f t="shared" si="148"/>
        <v>-6.8358547221994179E-2</v>
      </c>
      <c r="O98">
        <f t="shared" si="149"/>
        <v>-0.13581939444335084</v>
      </c>
      <c r="P98">
        <f t="shared" si="150"/>
        <v>1.1159259946152368E-2</v>
      </c>
      <c r="Q98">
        <f t="shared" si="151"/>
        <v>3.6437615696079666E-2</v>
      </c>
      <c r="R98">
        <f t="shared" si="152"/>
        <v>2.7572215760430546E-3</v>
      </c>
      <c r="S98">
        <f t="shared" si="153"/>
        <v>9.109005973724809E-3</v>
      </c>
      <c r="T98">
        <f t="shared" si="154"/>
        <v>0</v>
      </c>
      <c r="U98">
        <f t="shared" si="155"/>
        <v>0</v>
      </c>
      <c r="V98">
        <f t="shared" si="156"/>
        <v>0</v>
      </c>
      <c r="W98">
        <f t="shared" si="157"/>
        <v>0</v>
      </c>
      <c r="X98">
        <f t="shared" si="158"/>
        <v>2.7572215760430546E-3</v>
      </c>
      <c r="Y98">
        <f t="shared" si="159"/>
        <v>9.109005973724809E-3</v>
      </c>
      <c r="AA98">
        <f t="shared" si="160"/>
        <v>4.9562846497060095E-2</v>
      </c>
      <c r="AB98">
        <f t="shared" si="161"/>
        <v>-0.479714153948612</v>
      </c>
      <c r="AC98">
        <f t="shared" si="162"/>
        <v>0.13517681880006435</v>
      </c>
      <c r="AD98">
        <f t="shared" si="163"/>
        <v>-0.17910321447057601</v>
      </c>
      <c r="AE98">
        <f t="shared" si="164"/>
        <v>0.21978089446180799</v>
      </c>
      <c r="AF98">
        <f t="shared" si="165"/>
        <v>2.2328223698323844E-2</v>
      </c>
      <c r="AG98">
        <f t="shared" si="166"/>
        <v>-0.15741240812578877</v>
      </c>
      <c r="AH98">
        <f t="shared" si="167"/>
        <v>-0.33663846295433458</v>
      </c>
      <c r="AI98">
        <f t="shared" si="168"/>
        <v>0.23902105503800813</v>
      </c>
      <c r="AJ98">
        <f t="shared" ref="AJ98" si="182">((D95-J95)^2+(D96-J96)^2+(D97-J97)^2+(D98-J98)^2)/4</f>
        <v>0.27497935606170859</v>
      </c>
    </row>
    <row r="99" spans="1:36" x14ac:dyDescent="0.25">
      <c r="A99">
        <v>24</v>
      </c>
      <c r="B99">
        <v>1</v>
      </c>
      <c r="C99">
        <v>1</v>
      </c>
      <c r="D99">
        <v>0</v>
      </c>
      <c r="E99">
        <f t="shared" si="141"/>
        <v>-0.2103704129897439</v>
      </c>
      <c r="F99">
        <f t="shared" si="142"/>
        <v>-2.1598171972187809E-2</v>
      </c>
      <c r="G99">
        <f t="shared" si="143"/>
        <v>0.44760050244727934</v>
      </c>
      <c r="H99">
        <f t="shared" si="144"/>
        <v>0.49460066689586141</v>
      </c>
      <c r="I99">
        <f t="shared" si="145"/>
        <v>2.0615737894572606E-3</v>
      </c>
      <c r="J99">
        <f t="shared" si="175"/>
        <v>0.50051539326482553</v>
      </c>
      <c r="L99">
        <f t="shared" si="146"/>
        <v>-0.12512871536419365</v>
      </c>
      <c r="M99">
        <f t="shared" si="147"/>
        <v>-5.6007675867595676E-2</v>
      </c>
      <c r="N99">
        <f t="shared" si="148"/>
        <v>-6.1888746066952598E-2</v>
      </c>
      <c r="O99">
        <f t="shared" si="149"/>
        <v>-0.12512871536419365</v>
      </c>
      <c r="P99">
        <f t="shared" si="150"/>
        <v>1.9696812411164107E-2</v>
      </c>
      <c r="Q99">
        <f t="shared" si="151"/>
        <v>4.2123138411652578E-2</v>
      </c>
      <c r="R99">
        <f t="shared" si="152"/>
        <v>4.8701214203046841E-3</v>
      </c>
      <c r="S99">
        <f t="shared" si="153"/>
        <v>1.0529556595569192E-2</v>
      </c>
      <c r="T99">
        <f t="shared" si="154"/>
        <v>4.8701214203046841E-3</v>
      </c>
      <c r="U99">
        <f t="shared" si="155"/>
        <v>4.8701214203046841E-3</v>
      </c>
      <c r="V99">
        <f t="shared" si="156"/>
        <v>1.0529556595569192E-2</v>
      </c>
      <c r="W99">
        <f t="shared" si="157"/>
        <v>1.0529556595569192E-2</v>
      </c>
      <c r="X99">
        <f t="shared" si="158"/>
        <v>4.8701214203046841E-3</v>
      </c>
      <c r="Y99">
        <f t="shared" si="159"/>
        <v>1.0529556595569192E-2</v>
      </c>
      <c r="AA99">
        <f t="shared" si="160"/>
        <v>5.443296791736478E-2</v>
      </c>
      <c r="AB99">
        <f t="shared" si="161"/>
        <v>-0.47484403252830731</v>
      </c>
      <c r="AC99">
        <f t="shared" si="162"/>
        <v>0.14570637539563355</v>
      </c>
      <c r="AD99">
        <f t="shared" si="163"/>
        <v>-0.1685736578750068</v>
      </c>
      <c r="AE99">
        <f t="shared" si="164"/>
        <v>0.22465101588211267</v>
      </c>
      <c r="AF99">
        <f t="shared" si="165"/>
        <v>3.2857780293893038E-2</v>
      </c>
      <c r="AG99">
        <f t="shared" si="166"/>
        <v>-0.21342008399338444</v>
      </c>
      <c r="AH99">
        <f t="shared" si="167"/>
        <v>-0.39852720902128719</v>
      </c>
      <c r="AI99">
        <f t="shared" si="168"/>
        <v>0.11389233967381449</v>
      </c>
    </row>
    <row r="100" spans="1:36" x14ac:dyDescent="0.25">
      <c r="B100">
        <v>1</v>
      </c>
      <c r="C100">
        <v>0</v>
      </c>
      <c r="D100">
        <v>1</v>
      </c>
      <c r="E100">
        <f t="shared" si="141"/>
        <v>0.27908398379947746</v>
      </c>
      <c r="F100">
        <f t="shared" si="142"/>
        <v>0.1785641556895266</v>
      </c>
      <c r="G100">
        <f t="shared" si="143"/>
        <v>0.56932163607205799</v>
      </c>
      <c r="H100">
        <f t="shared" si="144"/>
        <v>0.5445228003664262</v>
      </c>
      <c r="I100">
        <f t="shared" si="145"/>
        <v>-0.22461948359442255</v>
      </c>
      <c r="J100">
        <f t="shared" si="175"/>
        <v>0.44408004666633161</v>
      </c>
      <c r="L100">
        <f t="shared" si="146"/>
        <v>0.13724160374609226</v>
      </c>
      <c r="M100">
        <f t="shared" si="147"/>
        <v>7.8134614381878326E-2</v>
      </c>
      <c r="N100">
        <f t="shared" si="148"/>
        <v>7.4731182398601562E-2</v>
      </c>
      <c r="O100">
        <f t="shared" si="149"/>
        <v>0.13724160374609226</v>
      </c>
      <c r="P100">
        <f t="shared" si="150"/>
        <v>-2.9290114598877794E-2</v>
      </c>
      <c r="Q100">
        <f t="shared" si="151"/>
        <v>-5.469451330253558E-2</v>
      </c>
      <c r="R100">
        <f t="shared" si="152"/>
        <v>-7.1817753195362417E-3</v>
      </c>
      <c r="S100">
        <f t="shared" si="153"/>
        <v>-1.3565208499343152E-2</v>
      </c>
      <c r="T100">
        <f t="shared" si="154"/>
        <v>-7.1817753195362417E-3</v>
      </c>
      <c r="U100">
        <f t="shared" si="155"/>
        <v>0</v>
      </c>
      <c r="V100">
        <f t="shared" si="156"/>
        <v>-1.3565208499343152E-2</v>
      </c>
      <c r="W100">
        <f t="shared" si="157"/>
        <v>0</v>
      </c>
      <c r="X100">
        <f t="shared" si="158"/>
        <v>-7.1817753195362417E-3</v>
      </c>
      <c r="Y100">
        <f t="shared" si="159"/>
        <v>-1.3565208499343152E-2</v>
      </c>
      <c r="AA100">
        <f t="shared" si="160"/>
        <v>4.7251192597828541E-2</v>
      </c>
      <c r="AB100">
        <f t="shared" si="161"/>
        <v>-0.47484403252830731</v>
      </c>
      <c r="AC100">
        <f t="shared" si="162"/>
        <v>0.13214116689629041</v>
      </c>
      <c r="AD100">
        <f t="shared" si="163"/>
        <v>-0.1685736578750068</v>
      </c>
      <c r="AE100">
        <f t="shared" si="164"/>
        <v>0.21746924056257644</v>
      </c>
      <c r="AF100">
        <f t="shared" si="165"/>
        <v>1.9292571794549886E-2</v>
      </c>
      <c r="AG100">
        <f t="shared" si="166"/>
        <v>-0.13528546961150612</v>
      </c>
      <c r="AH100">
        <f t="shared" si="167"/>
        <v>-0.32379602662268564</v>
      </c>
      <c r="AI100">
        <f t="shared" si="168"/>
        <v>0.25113394341990675</v>
      </c>
    </row>
    <row r="101" spans="1:36" x14ac:dyDescent="0.25">
      <c r="B101">
        <v>0</v>
      </c>
      <c r="C101">
        <v>1</v>
      </c>
      <c r="D101">
        <v>1</v>
      </c>
      <c r="E101">
        <f t="shared" si="141"/>
        <v>-0.25737479196573088</v>
      </c>
      <c r="F101">
        <f t="shared" si="142"/>
        <v>-0.14928108608045693</v>
      </c>
      <c r="G101">
        <f t="shared" si="143"/>
        <v>0.43600915163013326</v>
      </c>
      <c r="H101">
        <f t="shared" si="144"/>
        <v>0.46274888074414894</v>
      </c>
      <c r="I101">
        <f t="shared" si="145"/>
        <v>4.2311991677659366E-2</v>
      </c>
      <c r="J101">
        <f t="shared" si="175"/>
        <v>0.51057642004867165</v>
      </c>
      <c r="L101">
        <f t="shared" si="146"/>
        <v>0.12230114774264726</v>
      </c>
      <c r="M101">
        <f t="shared" si="147"/>
        <v>5.3324419670663217E-2</v>
      </c>
      <c r="N101">
        <f t="shared" si="148"/>
        <v>5.6594719231634817E-2</v>
      </c>
      <c r="O101">
        <f t="shared" si="149"/>
        <v>0.12230114774264726</v>
      </c>
      <c r="P101">
        <f t="shared" si="150"/>
        <v>-1.6545568206390224E-2</v>
      </c>
      <c r="Q101">
        <f t="shared" si="151"/>
        <v>-3.9600625690463222E-2</v>
      </c>
      <c r="R101">
        <f t="shared" si="152"/>
        <v>-4.068640784460285E-3</v>
      </c>
      <c r="S101">
        <f t="shared" si="153"/>
        <v>-9.8452047773007895E-3</v>
      </c>
      <c r="T101">
        <f t="shared" si="154"/>
        <v>0</v>
      </c>
      <c r="U101">
        <f t="shared" si="155"/>
        <v>-4.068640784460285E-3</v>
      </c>
      <c r="V101">
        <f t="shared" si="156"/>
        <v>0</v>
      </c>
      <c r="W101">
        <f t="shared" si="157"/>
        <v>-9.8452047773007895E-3</v>
      </c>
      <c r="X101">
        <f t="shared" si="158"/>
        <v>-4.068640784460285E-3</v>
      </c>
      <c r="Y101">
        <f t="shared" si="159"/>
        <v>-9.8452047773007895E-3</v>
      </c>
      <c r="AA101">
        <f t="shared" si="160"/>
        <v>4.7251192597828541E-2</v>
      </c>
      <c r="AB101">
        <f t="shared" si="161"/>
        <v>-0.4789126733127676</v>
      </c>
      <c r="AC101">
        <f t="shared" si="162"/>
        <v>0.13214116689629041</v>
      </c>
      <c r="AD101">
        <f t="shared" si="163"/>
        <v>-0.17841886265230761</v>
      </c>
      <c r="AE101">
        <f t="shared" si="164"/>
        <v>0.21340059977811615</v>
      </c>
      <c r="AF101">
        <f t="shared" si="165"/>
        <v>9.4473670172490962E-3</v>
      </c>
      <c r="AG101">
        <f t="shared" si="166"/>
        <v>-8.1961049940842898E-2</v>
      </c>
      <c r="AH101">
        <f t="shared" si="167"/>
        <v>-0.2672013073910508</v>
      </c>
      <c r="AI101">
        <f t="shared" si="168"/>
        <v>0.37343509116255402</v>
      </c>
    </row>
    <row r="102" spans="1:36" x14ac:dyDescent="0.25">
      <c r="B102">
        <v>0</v>
      </c>
      <c r="C102">
        <v>0</v>
      </c>
      <c r="D102">
        <v>0</v>
      </c>
      <c r="E102">
        <f t="shared" si="141"/>
        <v>0.21340059977811615</v>
      </c>
      <c r="F102">
        <f t="shared" si="142"/>
        <v>9.4473670172490962E-3</v>
      </c>
      <c r="G102">
        <f t="shared" si="143"/>
        <v>0.55314860472706617</v>
      </c>
      <c r="H102">
        <f t="shared" si="144"/>
        <v>0.50236182418773101</v>
      </c>
      <c r="I102">
        <f t="shared" si="145"/>
        <v>0.19386671453949644</v>
      </c>
      <c r="J102">
        <f t="shared" si="175"/>
        <v>0.54831544813744337</v>
      </c>
      <c r="L102">
        <f t="shared" si="146"/>
        <v>-0.13579888403200044</v>
      </c>
      <c r="M102">
        <f t="shared" si="147"/>
        <v>-7.5116963225793712E-2</v>
      </c>
      <c r="N102">
        <f t="shared" si="148"/>
        <v>-6.8220175104973871E-2</v>
      </c>
      <c r="O102">
        <f t="shared" si="149"/>
        <v>-0.13579888403200044</v>
      </c>
      <c r="P102">
        <f t="shared" si="150"/>
        <v>1.1130219116057521E-2</v>
      </c>
      <c r="Q102">
        <f t="shared" si="151"/>
        <v>3.6285639355596207E-2</v>
      </c>
      <c r="R102">
        <f t="shared" si="152"/>
        <v>2.7511144233882479E-3</v>
      </c>
      <c r="S102">
        <f t="shared" si="153"/>
        <v>9.0712074298559698E-3</v>
      </c>
      <c r="T102">
        <f t="shared" si="154"/>
        <v>0</v>
      </c>
      <c r="U102">
        <f t="shared" si="155"/>
        <v>0</v>
      </c>
      <c r="V102">
        <f t="shared" si="156"/>
        <v>0</v>
      </c>
      <c r="W102">
        <f t="shared" si="157"/>
        <v>0</v>
      </c>
      <c r="X102">
        <f t="shared" si="158"/>
        <v>2.7511144233882479E-3</v>
      </c>
      <c r="Y102">
        <f t="shared" si="159"/>
        <v>9.0712074298559698E-3</v>
      </c>
      <c r="AA102">
        <f t="shared" si="160"/>
        <v>4.7251192597828541E-2</v>
      </c>
      <c r="AB102">
        <f t="shared" si="161"/>
        <v>-0.4789126733127676</v>
      </c>
      <c r="AC102">
        <f t="shared" si="162"/>
        <v>0.13214116689629041</v>
      </c>
      <c r="AD102">
        <f t="shared" si="163"/>
        <v>-0.17841886265230761</v>
      </c>
      <c r="AE102">
        <f t="shared" si="164"/>
        <v>0.21615171420150439</v>
      </c>
      <c r="AF102">
        <f t="shared" si="165"/>
        <v>1.8518574447105064E-2</v>
      </c>
      <c r="AG102">
        <f t="shared" si="166"/>
        <v>-0.15707801316663661</v>
      </c>
      <c r="AH102">
        <f t="shared" si="167"/>
        <v>-0.33542148249602466</v>
      </c>
      <c r="AI102">
        <f t="shared" si="168"/>
        <v>0.23763620713055358</v>
      </c>
      <c r="AJ102">
        <f t="shared" ref="AJ102" si="183">((D99-J99)^2+(D100-J100)^2+(D101-J101)^2+(D102-J102)^2)/4</f>
        <v>0.2749369811720227</v>
      </c>
    </row>
    <row r="103" spans="1:36" x14ac:dyDescent="0.25">
      <c r="A103">
        <v>25</v>
      </c>
      <c r="B103">
        <v>1</v>
      </c>
      <c r="C103">
        <v>1</v>
      </c>
      <c r="D103">
        <v>0</v>
      </c>
      <c r="E103">
        <f t="shared" si="141"/>
        <v>-0.21550976651343465</v>
      </c>
      <c r="F103">
        <f t="shared" si="142"/>
        <v>-2.7759121308912137E-2</v>
      </c>
      <c r="G103">
        <f t="shared" si="143"/>
        <v>0.44633012013665524</v>
      </c>
      <c r="H103">
        <f t="shared" si="144"/>
        <v>0.49306066526996145</v>
      </c>
      <c r="I103">
        <f t="shared" si="145"/>
        <v>2.1444193377349319E-3</v>
      </c>
      <c r="J103">
        <f t="shared" si="175"/>
        <v>0.50053610462899245</v>
      </c>
      <c r="L103">
        <f t="shared" si="146"/>
        <v>-0.12513388229908062</v>
      </c>
      <c r="M103">
        <f t="shared" si="147"/>
        <v>-5.5851020719714733E-2</v>
      </c>
      <c r="N103">
        <f t="shared" si="148"/>
        <v>-6.1698595254197748E-2</v>
      </c>
      <c r="O103">
        <f t="shared" si="149"/>
        <v>-0.12513388229908062</v>
      </c>
      <c r="P103">
        <f t="shared" si="150"/>
        <v>1.9655781611367343E-2</v>
      </c>
      <c r="Q103">
        <f t="shared" si="151"/>
        <v>4.1972592311240682E-2</v>
      </c>
      <c r="R103">
        <f t="shared" si="152"/>
        <v>4.8573277886753315E-3</v>
      </c>
      <c r="S103">
        <f t="shared" si="153"/>
        <v>1.0491126914217249E-2</v>
      </c>
      <c r="T103">
        <f t="shared" si="154"/>
        <v>4.8573277886753315E-3</v>
      </c>
      <c r="U103">
        <f t="shared" si="155"/>
        <v>4.8573277886753315E-3</v>
      </c>
      <c r="V103">
        <f t="shared" si="156"/>
        <v>1.0491126914217249E-2</v>
      </c>
      <c r="W103">
        <f t="shared" si="157"/>
        <v>1.0491126914217249E-2</v>
      </c>
      <c r="X103">
        <f t="shared" si="158"/>
        <v>4.8573277886753315E-3</v>
      </c>
      <c r="Y103">
        <f t="shared" si="159"/>
        <v>1.0491126914217249E-2</v>
      </c>
      <c r="AA103">
        <f t="shared" si="160"/>
        <v>5.2108520386503876E-2</v>
      </c>
      <c r="AB103">
        <f t="shared" si="161"/>
        <v>-0.47405534552409229</v>
      </c>
      <c r="AC103">
        <f t="shared" si="162"/>
        <v>0.14263229381050765</v>
      </c>
      <c r="AD103">
        <f t="shared" si="163"/>
        <v>-0.16792773573809036</v>
      </c>
      <c r="AE103">
        <f t="shared" si="164"/>
        <v>0.22100904199017973</v>
      </c>
      <c r="AF103">
        <f t="shared" si="165"/>
        <v>2.9009701361322311E-2</v>
      </c>
      <c r="AG103">
        <f t="shared" si="166"/>
        <v>-0.21292903388635134</v>
      </c>
      <c r="AH103">
        <f t="shared" si="167"/>
        <v>-0.3971200777502224</v>
      </c>
      <c r="AI103">
        <f t="shared" si="168"/>
        <v>0.11250232483147296</v>
      </c>
    </row>
    <row r="104" spans="1:36" x14ac:dyDescent="0.25">
      <c r="B104">
        <v>1</v>
      </c>
      <c r="C104">
        <v>0</v>
      </c>
      <c r="D104">
        <v>1</v>
      </c>
      <c r="E104">
        <f t="shared" si="141"/>
        <v>0.27311756237668361</v>
      </c>
      <c r="F104">
        <f t="shared" si="142"/>
        <v>0.17164199517182996</v>
      </c>
      <c r="G104">
        <f t="shared" si="143"/>
        <v>0.56785810131078784</v>
      </c>
      <c r="H104">
        <f t="shared" si="144"/>
        <v>0.54280545947891257</v>
      </c>
      <c r="I104">
        <f t="shared" si="145"/>
        <v>-0.22397009833668188</v>
      </c>
      <c r="J104">
        <f t="shared" si="175"/>
        <v>0.44424036814253848</v>
      </c>
      <c r="L104">
        <f t="shared" si="146"/>
        <v>0.13721197538278851</v>
      </c>
      <c r="M104">
        <f t="shared" si="147"/>
        <v>7.7916931817972851E-2</v>
      </c>
      <c r="N104">
        <f t="shared" si="148"/>
        <v>7.4479409343663761E-2</v>
      </c>
      <c r="O104">
        <f t="shared" si="149"/>
        <v>0.13721197538278851</v>
      </c>
      <c r="P104">
        <f t="shared" si="150"/>
        <v>-2.921641335589498E-2</v>
      </c>
      <c r="Q104">
        <f t="shared" si="151"/>
        <v>-5.4489630332274573E-2</v>
      </c>
      <c r="R104">
        <f t="shared" si="152"/>
        <v>-7.1695698801598311E-3</v>
      </c>
      <c r="S104">
        <f t="shared" si="153"/>
        <v>-1.3522565832301705E-2</v>
      </c>
      <c r="T104">
        <f t="shared" si="154"/>
        <v>-7.1695698801598311E-3</v>
      </c>
      <c r="U104">
        <f t="shared" si="155"/>
        <v>0</v>
      </c>
      <c r="V104">
        <f t="shared" si="156"/>
        <v>-1.3522565832301705E-2</v>
      </c>
      <c r="W104">
        <f t="shared" si="157"/>
        <v>0</v>
      </c>
      <c r="X104">
        <f t="shared" si="158"/>
        <v>-7.1695698801598311E-3</v>
      </c>
      <c r="Y104">
        <f t="shared" si="159"/>
        <v>-1.3522565832301705E-2</v>
      </c>
      <c r="AA104">
        <f t="shared" si="160"/>
        <v>4.4938950506344041E-2</v>
      </c>
      <c r="AB104">
        <f t="shared" si="161"/>
        <v>-0.47405534552409229</v>
      </c>
      <c r="AC104">
        <f t="shared" si="162"/>
        <v>0.12910972797820594</v>
      </c>
      <c r="AD104">
        <f t="shared" si="163"/>
        <v>-0.16792773573809036</v>
      </c>
      <c r="AE104">
        <f t="shared" si="164"/>
        <v>0.21383947211001991</v>
      </c>
      <c r="AF104">
        <f t="shared" si="165"/>
        <v>1.5487135529020606E-2</v>
      </c>
      <c r="AG104">
        <f t="shared" si="166"/>
        <v>-0.13501210206837849</v>
      </c>
      <c r="AH104">
        <f t="shared" si="167"/>
        <v>-0.32264066840655864</v>
      </c>
      <c r="AI104">
        <f t="shared" si="168"/>
        <v>0.24971430021426147</v>
      </c>
    </row>
    <row r="105" spans="1:36" x14ac:dyDescent="0.25">
      <c r="B105">
        <v>0</v>
      </c>
      <c r="C105">
        <v>1</v>
      </c>
      <c r="D105">
        <v>1</v>
      </c>
      <c r="E105">
        <f t="shared" si="141"/>
        <v>-0.26021587341407237</v>
      </c>
      <c r="F105">
        <f t="shared" si="142"/>
        <v>-0.15244060020906974</v>
      </c>
      <c r="G105">
        <f t="shared" si="143"/>
        <v>0.43531064247088858</v>
      </c>
      <c r="H105">
        <f t="shared" si="144"/>
        <v>0.46196347959026746</v>
      </c>
      <c r="I105">
        <f t="shared" si="145"/>
        <v>4.1893889487106956E-2</v>
      </c>
      <c r="J105">
        <f t="shared" si="175"/>
        <v>0.51047194080973324</v>
      </c>
      <c r="L105">
        <f t="shared" si="146"/>
        <v>0.12232833239460665</v>
      </c>
      <c r="M105">
        <f t="shared" si="147"/>
        <v>5.3250824967088634E-2</v>
      </c>
      <c r="N105">
        <f t="shared" si="148"/>
        <v>5.6511222085487325E-2</v>
      </c>
      <c r="O105">
        <f t="shared" si="149"/>
        <v>0.12232833239460665</v>
      </c>
      <c r="P105">
        <f t="shared" si="150"/>
        <v>-1.6515805299115165E-2</v>
      </c>
      <c r="Q105">
        <f t="shared" si="151"/>
        <v>-3.9468094928855571E-2</v>
      </c>
      <c r="R105">
        <f t="shared" si="152"/>
        <v>-4.0598374200092385E-3</v>
      </c>
      <c r="S105">
        <f t="shared" si="153"/>
        <v>-9.8099222047805766E-3</v>
      </c>
      <c r="T105">
        <f t="shared" si="154"/>
        <v>0</v>
      </c>
      <c r="U105">
        <f t="shared" si="155"/>
        <v>-4.0598374200092385E-3</v>
      </c>
      <c r="V105">
        <f t="shared" si="156"/>
        <v>0</v>
      </c>
      <c r="W105">
        <f t="shared" si="157"/>
        <v>-9.8099222047805766E-3</v>
      </c>
      <c r="X105">
        <f t="shared" si="158"/>
        <v>-4.0598374200092385E-3</v>
      </c>
      <c r="Y105">
        <f t="shared" si="159"/>
        <v>-9.8099222047805766E-3</v>
      </c>
      <c r="AA105">
        <f t="shared" si="160"/>
        <v>4.4938950506344041E-2</v>
      </c>
      <c r="AB105">
        <f t="shared" si="161"/>
        <v>-0.47811518294410155</v>
      </c>
      <c r="AC105">
        <f t="shared" si="162"/>
        <v>0.12910972797820594</v>
      </c>
      <c r="AD105">
        <f t="shared" si="163"/>
        <v>-0.17773765794287094</v>
      </c>
      <c r="AE105">
        <f t="shared" si="164"/>
        <v>0.20977963469001068</v>
      </c>
      <c r="AF105">
        <f t="shared" si="165"/>
        <v>5.6772133242400293E-3</v>
      </c>
      <c r="AG105">
        <f t="shared" si="166"/>
        <v>-8.1761277101289859E-2</v>
      </c>
      <c r="AH105">
        <f t="shared" si="167"/>
        <v>-0.26612944632107133</v>
      </c>
      <c r="AI105">
        <f t="shared" si="168"/>
        <v>0.37204263260886811</v>
      </c>
    </row>
    <row r="106" spans="1:36" x14ac:dyDescent="0.25">
      <c r="B106">
        <v>0</v>
      </c>
      <c r="C106">
        <v>0</v>
      </c>
      <c r="D106">
        <v>0</v>
      </c>
      <c r="E106">
        <f t="shared" si="141"/>
        <v>0.20977963469001068</v>
      </c>
      <c r="F106">
        <f t="shared" si="142"/>
        <v>5.6772133242400293E-3</v>
      </c>
      <c r="G106">
        <f t="shared" si="143"/>
        <v>0.55225342056432181</v>
      </c>
      <c r="H106">
        <f t="shared" si="144"/>
        <v>0.50141929951897124</v>
      </c>
      <c r="I106">
        <f t="shared" si="145"/>
        <v>0.19344724710429018</v>
      </c>
      <c r="J106">
        <f t="shared" si="175"/>
        <v>0.54821155837210866</v>
      </c>
      <c r="L106">
        <f t="shared" si="146"/>
        <v>-0.13577865166675676</v>
      </c>
      <c r="M106">
        <f t="shared" si="147"/>
        <v>-7.498422482257798E-2</v>
      </c>
      <c r="N106">
        <f t="shared" si="148"/>
        <v>-6.8082036408375568E-2</v>
      </c>
      <c r="O106">
        <f t="shared" si="149"/>
        <v>-0.13577865166675676</v>
      </c>
      <c r="P106">
        <f t="shared" si="150"/>
        <v>1.1101435963365212E-2</v>
      </c>
      <c r="Q106">
        <f t="shared" si="151"/>
        <v>3.6134697390295588E-2</v>
      </c>
      <c r="R106">
        <f t="shared" si="152"/>
        <v>2.7450474084948101E-3</v>
      </c>
      <c r="S106">
        <f t="shared" si="153"/>
        <v>9.0336015574374907E-3</v>
      </c>
      <c r="T106">
        <f t="shared" si="154"/>
        <v>0</v>
      </c>
      <c r="U106">
        <f t="shared" si="155"/>
        <v>0</v>
      </c>
      <c r="V106">
        <f t="shared" si="156"/>
        <v>0</v>
      </c>
      <c r="W106">
        <f t="shared" si="157"/>
        <v>0</v>
      </c>
      <c r="X106">
        <f t="shared" si="158"/>
        <v>2.7450474084948101E-3</v>
      </c>
      <c r="Y106">
        <f t="shared" si="159"/>
        <v>9.0336015574374907E-3</v>
      </c>
      <c r="AA106">
        <f t="shared" si="160"/>
        <v>4.4938950506344041E-2</v>
      </c>
      <c r="AB106">
        <f t="shared" si="161"/>
        <v>-0.47811518294410155</v>
      </c>
      <c r="AC106">
        <f t="shared" si="162"/>
        <v>0.12910972797820594</v>
      </c>
      <c r="AD106">
        <f t="shared" si="163"/>
        <v>-0.17773765794287094</v>
      </c>
      <c r="AE106">
        <f t="shared" si="164"/>
        <v>0.2125246820985055</v>
      </c>
      <c r="AF106">
        <f t="shared" si="165"/>
        <v>1.471081488167752E-2</v>
      </c>
      <c r="AG106">
        <f t="shared" si="166"/>
        <v>-0.15674550192386782</v>
      </c>
      <c r="AH106">
        <f t="shared" si="167"/>
        <v>-0.3342114827294469</v>
      </c>
      <c r="AI106">
        <f t="shared" si="168"/>
        <v>0.23626398094211135</v>
      </c>
      <c r="AJ106">
        <f t="shared" ref="AJ106" si="184">((D103-J103)^2+(D104-J104)^2+(D105-J105)^2+(D106-J106)^2)/4</f>
        <v>0.27489469847671805</v>
      </c>
    </row>
    <row r="107" spans="1:36" x14ac:dyDescent="0.25">
      <c r="A107">
        <v>26</v>
      </c>
      <c r="B107">
        <v>1</v>
      </c>
      <c r="C107">
        <v>1</v>
      </c>
      <c r="D107">
        <v>0</v>
      </c>
      <c r="E107">
        <f t="shared" si="141"/>
        <v>-0.22065155033925199</v>
      </c>
      <c r="F107">
        <f t="shared" si="142"/>
        <v>-3.3917115082987483E-2</v>
      </c>
      <c r="G107">
        <f t="shared" si="143"/>
        <v>0.44505983820656114</v>
      </c>
      <c r="H107">
        <f t="shared" si="144"/>
        <v>0.49152153399523979</v>
      </c>
      <c r="I107">
        <f t="shared" si="145"/>
        <v>2.230712546267194E-3</v>
      </c>
      <c r="J107">
        <f t="shared" si="175"/>
        <v>0.50055767790531269</v>
      </c>
      <c r="L107">
        <f t="shared" si="146"/>
        <v>-0.12513926380056473</v>
      </c>
      <c r="M107">
        <f t="shared" si="147"/>
        <v>-5.5694460500367513E-2</v>
      </c>
      <c r="N107">
        <f t="shared" si="148"/>
        <v>-6.1508642906288553E-2</v>
      </c>
      <c r="O107">
        <f t="shared" si="149"/>
        <v>-0.12513926380056473</v>
      </c>
      <c r="P107">
        <f t="shared" si="150"/>
        <v>1.961501671480282E-2</v>
      </c>
      <c r="Q107">
        <f t="shared" si="151"/>
        <v>4.182297890245814E-2</v>
      </c>
      <c r="R107">
        <f t="shared" si="152"/>
        <v>4.8445477929210893E-3</v>
      </c>
      <c r="S107">
        <f t="shared" si="153"/>
        <v>1.0452738306464062E-2</v>
      </c>
      <c r="T107">
        <f t="shared" si="154"/>
        <v>4.8445477929210893E-3</v>
      </c>
      <c r="U107">
        <f t="shared" si="155"/>
        <v>4.8445477929210893E-3</v>
      </c>
      <c r="V107">
        <f t="shared" si="156"/>
        <v>1.0452738306464062E-2</v>
      </c>
      <c r="W107">
        <f t="shared" si="157"/>
        <v>1.0452738306464062E-2</v>
      </c>
      <c r="X107">
        <f t="shared" si="158"/>
        <v>4.8445477929210893E-3</v>
      </c>
      <c r="Y107">
        <f t="shared" si="159"/>
        <v>1.0452738306464062E-2</v>
      </c>
      <c r="AA107">
        <f t="shared" si="160"/>
        <v>4.9783498299265129E-2</v>
      </c>
      <c r="AB107">
        <f t="shared" si="161"/>
        <v>-0.47327063515118045</v>
      </c>
      <c r="AC107">
        <f t="shared" si="162"/>
        <v>0.13956246628467001</v>
      </c>
      <c r="AD107">
        <f t="shared" si="163"/>
        <v>-0.16728491963640688</v>
      </c>
      <c r="AE107">
        <f t="shared" si="164"/>
        <v>0.2173692298914266</v>
      </c>
      <c r="AF107">
        <f t="shared" si="165"/>
        <v>2.5163553188141584E-2</v>
      </c>
      <c r="AG107">
        <f t="shared" si="166"/>
        <v>-0.21243996242423535</v>
      </c>
      <c r="AH107">
        <f t="shared" si="167"/>
        <v>-0.39572012563573544</v>
      </c>
      <c r="AI107">
        <f t="shared" si="168"/>
        <v>0.11112471714154662</v>
      </c>
    </row>
    <row r="108" spans="1:36" x14ac:dyDescent="0.25">
      <c r="B108">
        <v>1</v>
      </c>
      <c r="C108">
        <v>0</v>
      </c>
      <c r="D108">
        <v>1</v>
      </c>
      <c r="E108">
        <f t="shared" si="141"/>
        <v>0.26715272819069175</v>
      </c>
      <c r="F108">
        <f t="shared" si="142"/>
        <v>0.1647260194728116</v>
      </c>
      <c r="G108">
        <f t="shared" si="143"/>
        <v>0.56639377080280473</v>
      </c>
      <c r="H108">
        <f t="shared" si="144"/>
        <v>0.54108863633948212</v>
      </c>
      <c r="I108">
        <f t="shared" si="145"/>
        <v>-0.22331961739745085</v>
      </c>
      <c r="J108">
        <f t="shared" si="175"/>
        <v>0.44440097176280952</v>
      </c>
      <c r="L108">
        <f t="shared" si="146"/>
        <v>0.13718226048488621</v>
      </c>
      <c r="M108">
        <f t="shared" si="147"/>
        <v>7.7699177803287292E-2</v>
      </c>
      <c r="N108">
        <f t="shared" si="148"/>
        <v>7.42277622557347E-2</v>
      </c>
      <c r="O108">
        <f t="shared" si="149"/>
        <v>0.13718226048488621</v>
      </c>
      <c r="P108">
        <f t="shared" si="150"/>
        <v>-2.9142994262680893E-2</v>
      </c>
      <c r="Q108">
        <f t="shared" si="151"/>
        <v>-5.4285781354073359E-2</v>
      </c>
      <c r="R108">
        <f t="shared" si="152"/>
        <v>-7.1572823767294402E-3</v>
      </c>
      <c r="S108">
        <f t="shared" si="153"/>
        <v>-1.3479795954749791E-2</v>
      </c>
      <c r="T108">
        <f t="shared" si="154"/>
        <v>-7.1572823767294402E-3</v>
      </c>
      <c r="U108">
        <f t="shared" si="155"/>
        <v>0</v>
      </c>
      <c r="V108">
        <f t="shared" si="156"/>
        <v>-1.3479795954749791E-2</v>
      </c>
      <c r="W108">
        <f t="shared" si="157"/>
        <v>0</v>
      </c>
      <c r="X108">
        <f t="shared" si="158"/>
        <v>-7.1572823767294402E-3</v>
      </c>
      <c r="Y108">
        <f t="shared" si="159"/>
        <v>-1.3479795954749791E-2</v>
      </c>
      <c r="AA108">
        <f t="shared" si="160"/>
        <v>4.2626215922535689E-2</v>
      </c>
      <c r="AB108">
        <f t="shared" si="161"/>
        <v>-0.47327063515118045</v>
      </c>
      <c r="AC108">
        <f t="shared" si="162"/>
        <v>0.12608267032992021</v>
      </c>
      <c r="AD108">
        <f t="shared" si="163"/>
        <v>-0.16728491963640688</v>
      </c>
      <c r="AE108">
        <f t="shared" si="164"/>
        <v>0.21021194751469716</v>
      </c>
      <c r="AF108">
        <f t="shared" si="165"/>
        <v>1.1683757233391793E-2</v>
      </c>
      <c r="AG108">
        <f t="shared" si="166"/>
        <v>-0.13474078462094807</v>
      </c>
      <c r="AH108">
        <f t="shared" si="167"/>
        <v>-0.32149236338000076</v>
      </c>
      <c r="AI108">
        <f t="shared" si="168"/>
        <v>0.24830697762643283</v>
      </c>
    </row>
    <row r="109" spans="1:36" x14ac:dyDescent="0.25">
      <c r="B109">
        <v>0</v>
      </c>
      <c r="C109">
        <v>1</v>
      </c>
      <c r="D109">
        <v>1</v>
      </c>
      <c r="E109">
        <f t="shared" si="141"/>
        <v>-0.26305868763648332</v>
      </c>
      <c r="F109">
        <f t="shared" si="142"/>
        <v>-0.15560116240301508</v>
      </c>
      <c r="G109">
        <f t="shared" si="143"/>
        <v>0.43461196423419701</v>
      </c>
      <c r="H109">
        <f t="shared" si="144"/>
        <v>0.46117800675097925</v>
      </c>
      <c r="I109">
        <f t="shared" si="145"/>
        <v>4.1481813230615422E-2</v>
      </c>
      <c r="J109">
        <f t="shared" si="175"/>
        <v>0.51036896649162744</v>
      </c>
      <c r="L109">
        <f t="shared" si="146"/>
        <v>0.12235511546830627</v>
      </c>
      <c r="M109">
        <f t="shared" si="147"/>
        <v>5.3176997067782568E-2</v>
      </c>
      <c r="N109">
        <f t="shared" si="148"/>
        <v>5.6427488267459393E-2</v>
      </c>
      <c r="O109">
        <f t="shared" si="149"/>
        <v>0.12235511546830627</v>
      </c>
      <c r="P109">
        <f t="shared" si="150"/>
        <v>-1.6486224260586286E-2</v>
      </c>
      <c r="Q109">
        <f t="shared" si="151"/>
        <v>-3.9336235243538673E-2</v>
      </c>
      <c r="R109">
        <f t="shared" si="152"/>
        <v>-4.051067643480565E-3</v>
      </c>
      <c r="S109">
        <f t="shared" si="153"/>
        <v>-9.7747733156590827E-3</v>
      </c>
      <c r="T109">
        <f t="shared" si="154"/>
        <v>0</v>
      </c>
      <c r="U109">
        <f t="shared" si="155"/>
        <v>-4.051067643480565E-3</v>
      </c>
      <c r="V109">
        <f t="shared" si="156"/>
        <v>0</v>
      </c>
      <c r="W109">
        <f t="shared" si="157"/>
        <v>-9.7747733156590827E-3</v>
      </c>
      <c r="X109">
        <f t="shared" si="158"/>
        <v>-4.051067643480565E-3</v>
      </c>
      <c r="Y109">
        <f t="shared" si="159"/>
        <v>-9.7747733156590827E-3</v>
      </c>
      <c r="AA109">
        <f t="shared" si="160"/>
        <v>4.2626215922535689E-2</v>
      </c>
      <c r="AB109">
        <f t="shared" si="161"/>
        <v>-0.47732170279466102</v>
      </c>
      <c r="AC109">
        <f t="shared" si="162"/>
        <v>0.12608267032992021</v>
      </c>
      <c r="AD109">
        <f t="shared" si="163"/>
        <v>-0.17705969295206597</v>
      </c>
      <c r="AE109">
        <f t="shared" si="164"/>
        <v>0.20616087987121659</v>
      </c>
      <c r="AF109">
        <f t="shared" si="165"/>
        <v>1.9089839177327105E-3</v>
      </c>
      <c r="AG109">
        <f t="shared" si="166"/>
        <v>-8.1563787553165512E-2</v>
      </c>
      <c r="AH109">
        <f t="shared" si="167"/>
        <v>-0.26506487511254134</v>
      </c>
      <c r="AI109">
        <f t="shared" si="168"/>
        <v>0.37066209309473908</v>
      </c>
    </row>
    <row r="110" spans="1:36" x14ac:dyDescent="0.25">
      <c r="B110">
        <v>0</v>
      </c>
      <c r="C110">
        <v>0</v>
      </c>
      <c r="D110">
        <v>0</v>
      </c>
      <c r="E110">
        <f t="shared" si="141"/>
        <v>0.20616087987121659</v>
      </c>
      <c r="F110">
        <f t="shared" si="142"/>
        <v>1.9089839177327105E-3</v>
      </c>
      <c r="G110">
        <f t="shared" si="143"/>
        <v>0.5513584443235533</v>
      </c>
      <c r="H110">
        <f t="shared" si="144"/>
        <v>0.50047724583450082</v>
      </c>
      <c r="I110">
        <f t="shared" si="145"/>
        <v>0.19303227141249835</v>
      </c>
      <c r="J110">
        <f t="shared" si="175"/>
        <v>0.54810877694488502</v>
      </c>
      <c r="L110">
        <f t="shared" si="146"/>
        <v>-0.13575862145525575</v>
      </c>
      <c r="M110">
        <f t="shared" si="147"/>
        <v>-7.4851662329079971E-2</v>
      </c>
      <c r="N110">
        <f t="shared" si="148"/>
        <v>-6.7944100964214965E-2</v>
      </c>
      <c r="O110">
        <f t="shared" si="149"/>
        <v>-0.13575862145525575</v>
      </c>
      <c r="P110">
        <f t="shared" si="150"/>
        <v>1.1072987358887097E-2</v>
      </c>
      <c r="Q110">
        <f t="shared" si="151"/>
        <v>3.5984842041488142E-2</v>
      </c>
      <c r="R110">
        <f t="shared" si="152"/>
        <v>2.7390397338727746E-3</v>
      </c>
      <c r="S110">
        <f t="shared" si="153"/>
        <v>8.9962023143353494E-3</v>
      </c>
      <c r="T110">
        <f t="shared" si="154"/>
        <v>0</v>
      </c>
      <c r="U110">
        <f t="shared" si="155"/>
        <v>0</v>
      </c>
      <c r="V110">
        <f t="shared" si="156"/>
        <v>0</v>
      </c>
      <c r="W110">
        <f t="shared" si="157"/>
        <v>0</v>
      </c>
      <c r="X110">
        <f t="shared" si="158"/>
        <v>2.7390397338727746E-3</v>
      </c>
      <c r="Y110">
        <f t="shared" si="159"/>
        <v>8.9962023143353494E-3</v>
      </c>
      <c r="AA110">
        <f t="shared" si="160"/>
        <v>4.2626215922535689E-2</v>
      </c>
      <c r="AB110">
        <f t="shared" si="161"/>
        <v>-0.47732170279466102</v>
      </c>
      <c r="AC110">
        <f t="shared" si="162"/>
        <v>0.12608267032992021</v>
      </c>
      <c r="AD110">
        <f t="shared" si="163"/>
        <v>-0.17705969295206597</v>
      </c>
      <c r="AE110">
        <f t="shared" si="164"/>
        <v>0.20889991960508936</v>
      </c>
      <c r="AF110">
        <f t="shared" si="165"/>
        <v>1.090518623206806E-2</v>
      </c>
      <c r="AG110">
        <f t="shared" si="166"/>
        <v>-0.15641544988224548</v>
      </c>
      <c r="AH110">
        <f t="shared" si="167"/>
        <v>-0.33300897607675628</v>
      </c>
      <c r="AI110">
        <f t="shared" si="168"/>
        <v>0.23490347163948333</v>
      </c>
      <c r="AJ110">
        <f t="shared" ref="AJ110" si="185">((D107-J107)^2+(D108-J108)^2+(D109-J109)^2+(D110-J110)^2)/4</f>
        <v>0.27485251235664099</v>
      </c>
    </row>
    <row r="111" spans="1:36" x14ac:dyDescent="0.25">
      <c r="A111">
        <v>27</v>
      </c>
      <c r="B111">
        <v>1</v>
      </c>
      <c r="C111">
        <v>1</v>
      </c>
      <c r="D111">
        <v>0</v>
      </c>
      <c r="E111">
        <f t="shared" ref="E111:E162" si="186">SUMPRODUCT(B111:C111, AA110:AB110)+AE110</f>
        <v>-0.22579556726703598</v>
      </c>
      <c r="F111">
        <f t="shared" ref="F111:F162" si="187">SUMPRODUCT(B111:C111, AC110:AD110)+AF110</f>
        <v>-4.0071836390077706E-2</v>
      </c>
      <c r="G111">
        <f t="shared" ref="G111:G162" si="188">1/(1+EXP(-E111))</f>
        <v>0.44378972253733334</v>
      </c>
      <c r="H111">
        <f t="shared" ref="H111:H162" si="189">1/(1+EXP(-F111))</f>
        <v>0.48998338121714097</v>
      </c>
      <c r="I111">
        <f t="shared" ref="I111:I162" si="190">SUMPRODUCT(G111:H111, AG110:AH110)+AI110</f>
        <v>2.3190384619423687E-3</v>
      </c>
      <c r="J111">
        <f t="shared" si="175"/>
        <v>0.50057975935565979</v>
      </c>
      <c r="L111">
        <f t="shared" ref="L111:L162" si="191">(D111-J111)*(1/(1+EXP(-I111)))*(1-(1/(1+EXP(-I111))))</f>
        <v>-0.12514477158359047</v>
      </c>
      <c r="M111">
        <f t="shared" ref="M111:M162" si="192">$B$2*L111*G111</f>
        <v>-5.553796345807957E-2</v>
      </c>
      <c r="N111">
        <f t="shared" ref="N111:N162" si="193">$B$2*L111*H111</f>
        <v>-6.1318858322174437E-2</v>
      </c>
      <c r="O111">
        <f t="shared" ref="O111:O162" si="194">$B$2*L111</f>
        <v>-0.12514477158359047</v>
      </c>
      <c r="P111">
        <f t="shared" ref="P111:P162" si="195">L111*AG110</f>
        <v>1.9574575747658154E-2</v>
      </c>
      <c r="Q111">
        <f t="shared" ref="Q111:Q162" si="196">L111*AH110</f>
        <v>4.1674332246411011E-2</v>
      </c>
      <c r="R111">
        <f t="shared" ref="R111:R162" si="197">P111*G111*(1-G111)</f>
        <v>4.8317961995309241E-3</v>
      </c>
      <c r="S111">
        <f t="shared" ref="S111:S162" si="198">Q111*H111*(1-H111)</f>
        <v>1.0414401765334761E-2</v>
      </c>
      <c r="T111">
        <f t="shared" ref="T111:T162" si="199">$B$2*R111*B111</f>
        <v>4.8317961995309241E-3</v>
      </c>
      <c r="U111">
        <f t="shared" ref="U111:U162" si="200">$B$2*R111*C111</f>
        <v>4.8317961995309241E-3</v>
      </c>
      <c r="V111">
        <f t="shared" ref="V111:V162" si="201">$B$2*S111*B111</f>
        <v>1.0414401765334761E-2</v>
      </c>
      <c r="W111">
        <f t="shared" ref="W111:W162" si="202">$B$2*S111*C111</f>
        <v>1.0414401765334761E-2</v>
      </c>
      <c r="X111">
        <f t="shared" ref="X111:X162" si="203">$B$2*R111</f>
        <v>4.8317961995309241E-3</v>
      </c>
      <c r="Y111">
        <f t="shared" ref="Y111:Y162" si="204">$B$2*S111</f>
        <v>1.0414401765334761E-2</v>
      </c>
      <c r="AA111">
        <f t="shared" ref="AA111:AA162" si="205">AA110+T111</f>
        <v>4.7458012122066615E-2</v>
      </c>
      <c r="AB111">
        <f t="shared" ref="AB111:AB162" si="206">AB110+U111</f>
        <v>-0.47248990659513007</v>
      </c>
      <c r="AC111">
        <f t="shared" ref="AC111:AC162" si="207">AC110+V111</f>
        <v>0.13649707209525497</v>
      </c>
      <c r="AD111">
        <f t="shared" ref="AD111:AD162" si="208">AD110+W111</f>
        <v>-0.16664529118673121</v>
      </c>
      <c r="AE111">
        <f t="shared" ref="AE111:AE162" si="209">AE110+X111</f>
        <v>0.21373171580462028</v>
      </c>
      <c r="AF111">
        <f t="shared" ref="AF111:AF162" si="210">AF110+Y111</f>
        <v>2.1319587997402821E-2</v>
      </c>
      <c r="AG111">
        <f t="shared" ref="AG111:AG162" si="211">AG110+M111</f>
        <v>-0.21195341334032505</v>
      </c>
      <c r="AH111">
        <f t="shared" ref="AH111:AH162" si="212">AH110+N111</f>
        <v>-0.39432783439893071</v>
      </c>
      <c r="AI111">
        <f t="shared" ref="AI111:AI162" si="213">AI110+O111</f>
        <v>0.10975870005589286</v>
      </c>
    </row>
    <row r="112" spans="1:36" x14ac:dyDescent="0.25">
      <c r="B112">
        <v>1</v>
      </c>
      <c r="C112">
        <v>0</v>
      </c>
      <c r="D112">
        <v>1</v>
      </c>
      <c r="E112">
        <f t="shared" si="186"/>
        <v>0.26118972792668688</v>
      </c>
      <c r="F112">
        <f t="shared" si="187"/>
        <v>0.1578166600926578</v>
      </c>
      <c r="G112">
        <f t="shared" si="188"/>
        <v>0.56492873075668948</v>
      </c>
      <c r="H112">
        <f t="shared" si="189"/>
        <v>0.53937248101773871</v>
      </c>
      <c r="I112">
        <f t="shared" si="190"/>
        <v>-0.22266945509610822</v>
      </c>
      <c r="J112">
        <f t="shared" si="175"/>
        <v>0.44456150832015251</v>
      </c>
      <c r="L112">
        <f t="shared" si="191"/>
        <v>0.13715252361842073</v>
      </c>
      <c r="M112">
        <f t="shared" si="192"/>
        <v>7.7481401087831303E-2</v>
      </c>
      <c r="N112">
        <f t="shared" si="193"/>
        <v>7.3976296941911601E-2</v>
      </c>
      <c r="O112">
        <f t="shared" si="194"/>
        <v>0.13715252361842073</v>
      </c>
      <c r="P112">
        <f t="shared" si="195"/>
        <v>-2.9069945529163824E-2</v>
      </c>
      <c r="Q112">
        <f t="shared" si="196"/>
        <v>-5.408305762080004E-2</v>
      </c>
      <c r="R112">
        <f t="shared" si="197"/>
        <v>-7.1449350478678397E-3</v>
      </c>
      <c r="S112">
        <f t="shared" si="198"/>
        <v>-1.3436925267798409E-2</v>
      </c>
      <c r="T112">
        <f t="shared" si="199"/>
        <v>-7.1449350478678397E-3</v>
      </c>
      <c r="U112">
        <f t="shared" si="200"/>
        <v>0</v>
      </c>
      <c r="V112">
        <f t="shared" si="201"/>
        <v>-1.3436925267798409E-2</v>
      </c>
      <c r="W112">
        <f t="shared" si="202"/>
        <v>0</v>
      </c>
      <c r="X112">
        <f t="shared" si="203"/>
        <v>-7.1449350478678397E-3</v>
      </c>
      <c r="Y112">
        <f t="shared" si="204"/>
        <v>-1.3436925267798409E-2</v>
      </c>
      <c r="AA112">
        <f t="shared" si="205"/>
        <v>4.0313077074198775E-2</v>
      </c>
      <c r="AB112">
        <f t="shared" si="206"/>
        <v>-0.47248990659513007</v>
      </c>
      <c r="AC112">
        <f t="shared" si="207"/>
        <v>0.12306014682745656</v>
      </c>
      <c r="AD112">
        <f t="shared" si="208"/>
        <v>-0.16664529118673121</v>
      </c>
      <c r="AE112">
        <f t="shared" si="209"/>
        <v>0.20658678075675244</v>
      </c>
      <c r="AF112">
        <f t="shared" si="210"/>
        <v>7.882662729604412E-3</v>
      </c>
      <c r="AG112">
        <f t="shared" si="211"/>
        <v>-0.13447201225249375</v>
      </c>
      <c r="AH112">
        <f t="shared" si="212"/>
        <v>-0.32035153745701911</v>
      </c>
      <c r="AI112">
        <f t="shared" si="213"/>
        <v>0.24691122367431359</v>
      </c>
    </row>
    <row r="113" spans="1:36" x14ac:dyDescent="0.25">
      <c r="B113">
        <v>0</v>
      </c>
      <c r="C113">
        <v>1</v>
      </c>
      <c r="D113">
        <v>1</v>
      </c>
      <c r="E113">
        <f t="shared" si="186"/>
        <v>-0.26590312583837761</v>
      </c>
      <c r="F113">
        <f t="shared" si="187"/>
        <v>-0.1587626284571268</v>
      </c>
      <c r="G113">
        <f t="shared" si="188"/>
        <v>0.43391314679588588</v>
      </c>
      <c r="H113">
        <f t="shared" si="189"/>
        <v>0.46039250209474031</v>
      </c>
      <c r="I113">
        <f t="shared" si="190"/>
        <v>4.1074603802125159E-2</v>
      </c>
      <c r="J113">
        <f t="shared" si="175"/>
        <v>0.51026720748756138</v>
      </c>
      <c r="L113">
        <f t="shared" si="191"/>
        <v>0.12238157267663341</v>
      </c>
      <c r="M113">
        <f t="shared" si="192"/>
        <v>5.3102973309947413E-2</v>
      </c>
      <c r="N113">
        <f t="shared" si="193"/>
        <v>5.6343558454884562E-2</v>
      </c>
      <c r="O113">
        <f t="shared" si="194"/>
        <v>0.12238157267663341</v>
      </c>
      <c r="P113">
        <f t="shared" si="195"/>
        <v>-1.6456896340451704E-2</v>
      </c>
      <c r="Q113">
        <f t="shared" si="196"/>
        <v>-3.9205124963367435E-2</v>
      </c>
      <c r="R113">
        <f t="shared" si="197"/>
        <v>-4.0423490484003087E-3</v>
      </c>
      <c r="S113">
        <f t="shared" si="198"/>
        <v>-9.7397780485352827E-3</v>
      </c>
      <c r="T113">
        <f t="shared" si="199"/>
        <v>0</v>
      </c>
      <c r="U113">
        <f t="shared" si="200"/>
        <v>-4.0423490484003087E-3</v>
      </c>
      <c r="V113">
        <f t="shared" si="201"/>
        <v>0</v>
      </c>
      <c r="W113">
        <f t="shared" si="202"/>
        <v>-9.7397780485352827E-3</v>
      </c>
      <c r="X113">
        <f t="shared" si="203"/>
        <v>-4.0423490484003087E-3</v>
      </c>
      <c r="Y113">
        <f t="shared" si="204"/>
        <v>-9.7397780485352827E-3</v>
      </c>
      <c r="AA113">
        <f t="shared" si="205"/>
        <v>4.0313077074198775E-2</v>
      </c>
      <c r="AB113">
        <f t="shared" si="206"/>
        <v>-0.47653225564353036</v>
      </c>
      <c r="AC113">
        <f t="shared" si="207"/>
        <v>0.12306014682745656</v>
      </c>
      <c r="AD113">
        <f t="shared" si="208"/>
        <v>-0.17638506923526651</v>
      </c>
      <c r="AE113">
        <f t="shared" si="209"/>
        <v>0.20254443170835212</v>
      </c>
      <c r="AF113">
        <f t="shared" si="210"/>
        <v>-1.8571153189308708E-3</v>
      </c>
      <c r="AG113">
        <f t="shared" si="211"/>
        <v>-8.1369038942546337E-2</v>
      </c>
      <c r="AH113">
        <f t="shared" si="212"/>
        <v>-0.26400797900213457</v>
      </c>
      <c r="AI113">
        <f t="shared" si="213"/>
        <v>0.36929279635094703</v>
      </c>
    </row>
    <row r="114" spans="1:36" x14ac:dyDescent="0.25">
      <c r="B114">
        <v>0</v>
      </c>
      <c r="C114">
        <v>0</v>
      </c>
      <c r="D114">
        <v>0</v>
      </c>
      <c r="E114">
        <f t="shared" si="186"/>
        <v>0.20254443170835212</v>
      </c>
      <c r="F114">
        <f t="shared" si="187"/>
        <v>-1.8571153189308708E-3</v>
      </c>
      <c r="G114">
        <f t="shared" si="188"/>
        <v>0.55046370614211604</v>
      </c>
      <c r="H114">
        <f t="shared" si="189"/>
        <v>0.49953572130370394</v>
      </c>
      <c r="I114">
        <f t="shared" si="190"/>
        <v>0.19262067738864641</v>
      </c>
      <c r="J114">
        <f t="shared" si="175"/>
        <v>0.54800682903726905</v>
      </c>
      <c r="L114">
        <f t="shared" si="191"/>
        <v>-0.13573874023318899</v>
      </c>
      <c r="M114">
        <f t="shared" si="192"/>
        <v>-7.4719250015823163E-2</v>
      </c>
      <c r="N114">
        <f t="shared" si="193"/>
        <v>-6.7806349511242162E-2</v>
      </c>
      <c r="O114">
        <f t="shared" si="194"/>
        <v>-0.13573874023318899</v>
      </c>
      <c r="P114">
        <f t="shared" si="195"/>
        <v>1.1044930840046537E-2</v>
      </c>
      <c r="Q114">
        <f t="shared" si="196"/>
        <v>3.583611048125996E-2</v>
      </c>
      <c r="R114">
        <f t="shared" si="197"/>
        <v>2.7331058477661103E-3</v>
      </c>
      <c r="S114">
        <f t="shared" si="198"/>
        <v>8.9590198956726649E-3</v>
      </c>
      <c r="T114">
        <f t="shared" si="199"/>
        <v>0</v>
      </c>
      <c r="U114">
        <f t="shared" si="200"/>
        <v>0</v>
      </c>
      <c r="V114">
        <f t="shared" si="201"/>
        <v>0</v>
      </c>
      <c r="W114">
        <f t="shared" si="202"/>
        <v>0</v>
      </c>
      <c r="X114">
        <f t="shared" si="203"/>
        <v>2.7331058477661103E-3</v>
      </c>
      <c r="Y114">
        <f t="shared" si="204"/>
        <v>8.9590198956726649E-3</v>
      </c>
      <c r="AA114">
        <f t="shared" si="205"/>
        <v>4.0313077074198775E-2</v>
      </c>
      <c r="AB114">
        <f t="shared" si="206"/>
        <v>-0.47653225564353036</v>
      </c>
      <c r="AC114">
        <f t="shared" si="207"/>
        <v>0.12306014682745656</v>
      </c>
      <c r="AD114">
        <f t="shared" si="208"/>
        <v>-0.17638506923526651</v>
      </c>
      <c r="AE114">
        <f t="shared" si="209"/>
        <v>0.20527753755611824</v>
      </c>
      <c r="AF114">
        <f t="shared" si="210"/>
        <v>7.1019045767417941E-3</v>
      </c>
      <c r="AG114">
        <f t="shared" si="211"/>
        <v>-0.15608828895836951</v>
      </c>
      <c r="AH114">
        <f t="shared" si="212"/>
        <v>-0.33181432851337672</v>
      </c>
      <c r="AI114">
        <f t="shared" si="213"/>
        <v>0.23355405611775804</v>
      </c>
      <c r="AJ114">
        <f t="shared" ref="AJ114" si="214">((D111-J111)^2+(D112-J112)^2+(D113-J113)^2+(D114-J114)^2)/4</f>
        <v>0.27481042656241705</v>
      </c>
    </row>
    <row r="115" spans="1:36" x14ac:dyDescent="0.25">
      <c r="A115">
        <v>28</v>
      </c>
      <c r="B115">
        <v>1</v>
      </c>
      <c r="C115">
        <v>1</v>
      </c>
      <c r="D115">
        <v>0</v>
      </c>
      <c r="E115">
        <f t="shared" si="186"/>
        <v>-0.23094164101321332</v>
      </c>
      <c r="F115">
        <f t="shared" si="187"/>
        <v>-4.6223017831068157E-2</v>
      </c>
      <c r="G115">
        <f t="shared" si="188"/>
        <v>0.44251983374447951</v>
      </c>
      <c r="H115">
        <f t="shared" si="189"/>
        <v>0.48844630257340177</v>
      </c>
      <c r="I115">
        <f t="shared" si="190"/>
        <v>2.4084105352051299E-3</v>
      </c>
      <c r="J115">
        <f t="shared" si="175"/>
        <v>0.50060210234276303</v>
      </c>
      <c r="L115">
        <f t="shared" si="191"/>
        <v>-0.12515034410379669</v>
      </c>
      <c r="M115">
        <f t="shared" si="192"/>
        <v>-5.5381509465876513E-2</v>
      </c>
      <c r="N115">
        <f t="shared" si="193"/>
        <v>-6.1129222843288429E-2</v>
      </c>
      <c r="O115">
        <f t="shared" si="194"/>
        <v>-0.12515034410379669</v>
      </c>
      <c r="P115">
        <f t="shared" si="195"/>
        <v>1.9534503073712794E-2</v>
      </c>
      <c r="Q115">
        <f t="shared" si="196"/>
        <v>4.1526677392019332E-2</v>
      </c>
      <c r="R115">
        <f t="shared" si="197"/>
        <v>4.8190843658256904E-3</v>
      </c>
      <c r="S115">
        <f t="shared" si="198"/>
        <v>1.0376126038039795E-2</v>
      </c>
      <c r="T115">
        <f t="shared" si="199"/>
        <v>4.8190843658256904E-3</v>
      </c>
      <c r="U115">
        <f t="shared" si="200"/>
        <v>4.8190843658256904E-3</v>
      </c>
      <c r="V115">
        <f t="shared" si="201"/>
        <v>1.0376126038039795E-2</v>
      </c>
      <c r="W115">
        <f t="shared" si="202"/>
        <v>1.0376126038039795E-2</v>
      </c>
      <c r="X115">
        <f t="shared" si="203"/>
        <v>4.8190843658256904E-3</v>
      </c>
      <c r="Y115">
        <f t="shared" si="204"/>
        <v>1.0376126038039795E-2</v>
      </c>
      <c r="AA115">
        <f t="shared" si="205"/>
        <v>4.5132161440024465E-2</v>
      </c>
      <c r="AB115">
        <f t="shared" si="206"/>
        <v>-0.47171317127770468</v>
      </c>
      <c r="AC115">
        <f t="shared" si="207"/>
        <v>0.13343627286549636</v>
      </c>
      <c r="AD115">
        <f t="shared" si="208"/>
        <v>-0.1660089431972267</v>
      </c>
      <c r="AE115">
        <f t="shared" si="209"/>
        <v>0.21009662192194395</v>
      </c>
      <c r="AF115">
        <f t="shared" si="210"/>
        <v>1.7478030614781589E-2</v>
      </c>
      <c r="AG115">
        <f t="shared" si="211"/>
        <v>-0.21146979842424601</v>
      </c>
      <c r="AH115">
        <f t="shared" si="212"/>
        <v>-0.39294355135666514</v>
      </c>
      <c r="AI115">
        <f t="shared" si="213"/>
        <v>0.10840371201396135</v>
      </c>
    </row>
    <row r="116" spans="1:36" x14ac:dyDescent="0.25">
      <c r="B116">
        <v>1</v>
      </c>
      <c r="C116">
        <v>0</v>
      </c>
      <c r="D116">
        <v>1</v>
      </c>
      <c r="E116">
        <f t="shared" si="186"/>
        <v>0.25522878336196841</v>
      </c>
      <c r="F116">
        <f t="shared" si="187"/>
        <v>0.15091430348027796</v>
      </c>
      <c r="G116">
        <f t="shared" si="188"/>
        <v>0.56346306148075986</v>
      </c>
      <c r="H116">
        <f t="shared" si="189"/>
        <v>0.53765713248664038</v>
      </c>
      <c r="I116">
        <f t="shared" si="190"/>
        <v>-0.22202061106842499</v>
      </c>
      <c r="J116">
        <f t="shared" si="175"/>
        <v>0.44472173091047046</v>
      </c>
      <c r="L116">
        <f t="shared" si="191"/>
        <v>0.13712281066552204</v>
      </c>
      <c r="M116">
        <f t="shared" si="192"/>
        <v>7.7263638696441636E-2</v>
      </c>
      <c r="N116">
        <f t="shared" si="193"/>
        <v>7.3725057180933085E-2</v>
      </c>
      <c r="O116">
        <f t="shared" si="194"/>
        <v>0.13712281066552204</v>
      </c>
      <c r="P116">
        <f t="shared" si="195"/>
        <v>-2.8997333130803996E-2</v>
      </c>
      <c r="Q116">
        <f t="shared" si="196"/>
        <v>-5.3881524194917832E-2</v>
      </c>
      <c r="R116">
        <f t="shared" si="197"/>
        <v>-7.1325447786743474E-3</v>
      </c>
      <c r="S116">
        <f t="shared" si="198"/>
        <v>-1.339397383462115E-2</v>
      </c>
      <c r="T116">
        <f t="shared" si="199"/>
        <v>-7.1325447786743474E-3</v>
      </c>
      <c r="U116">
        <f t="shared" si="200"/>
        <v>0</v>
      </c>
      <c r="V116">
        <f t="shared" si="201"/>
        <v>-1.339397383462115E-2</v>
      </c>
      <c r="W116">
        <f t="shared" si="202"/>
        <v>0</v>
      </c>
      <c r="X116">
        <f t="shared" si="203"/>
        <v>-7.1325447786743474E-3</v>
      </c>
      <c r="Y116">
        <f t="shared" si="204"/>
        <v>-1.339397383462115E-2</v>
      </c>
      <c r="AA116">
        <f t="shared" si="205"/>
        <v>3.799961666135012E-2</v>
      </c>
      <c r="AB116">
        <f t="shared" si="206"/>
        <v>-0.47171317127770468</v>
      </c>
      <c r="AC116">
        <f t="shared" si="207"/>
        <v>0.12004229903087521</v>
      </c>
      <c r="AD116">
        <f t="shared" si="208"/>
        <v>-0.1660089431972267</v>
      </c>
      <c r="AE116">
        <f t="shared" si="209"/>
        <v>0.20296407714326961</v>
      </c>
      <c r="AF116">
        <f t="shared" si="210"/>
        <v>4.0840567801604388E-3</v>
      </c>
      <c r="AG116">
        <f t="shared" si="211"/>
        <v>-0.13420615972780436</v>
      </c>
      <c r="AH116">
        <f t="shared" si="212"/>
        <v>-0.31921849417573206</v>
      </c>
      <c r="AI116">
        <f t="shared" si="213"/>
        <v>0.24552652267948338</v>
      </c>
    </row>
    <row r="117" spans="1:36" x14ac:dyDescent="0.25">
      <c r="B117">
        <v>0</v>
      </c>
      <c r="C117">
        <v>1</v>
      </c>
      <c r="D117">
        <v>1</v>
      </c>
      <c r="E117">
        <f t="shared" si="186"/>
        <v>-0.26874909413443504</v>
      </c>
      <c r="F117">
        <f t="shared" si="187"/>
        <v>-0.16192488641706626</v>
      </c>
      <c r="G117">
        <f t="shared" si="188"/>
        <v>0.43321421633654394</v>
      </c>
      <c r="H117">
        <f t="shared" si="189"/>
        <v>0.45960699744758132</v>
      </c>
      <c r="I117">
        <f t="shared" si="190"/>
        <v>4.0671452727619128E-2</v>
      </c>
      <c r="J117">
        <f t="shared" si="175"/>
        <v>0.51016646180168124</v>
      </c>
      <c r="L117">
        <f t="shared" si="191"/>
        <v>0.1224077568512362</v>
      </c>
      <c r="M117">
        <f t="shared" si="192"/>
        <v>5.3028780457822507E-2</v>
      </c>
      <c r="N117">
        <f t="shared" si="193"/>
        <v>5.6259461590690271E-2</v>
      </c>
      <c r="O117">
        <f t="shared" si="194"/>
        <v>0.1224077568512362</v>
      </c>
      <c r="P117">
        <f t="shared" si="195"/>
        <v>-1.6427874967899245E-2</v>
      </c>
      <c r="Q117">
        <f t="shared" si="196"/>
        <v>-3.9074819817480767E-2</v>
      </c>
      <c r="R117">
        <f t="shared" si="197"/>
        <v>-4.0336948193629282E-3</v>
      </c>
      <c r="S117">
        <f t="shared" si="198"/>
        <v>-9.7049506872030986E-3</v>
      </c>
      <c r="T117">
        <f t="shared" si="199"/>
        <v>0</v>
      </c>
      <c r="U117">
        <f t="shared" si="200"/>
        <v>-4.0336948193629282E-3</v>
      </c>
      <c r="V117">
        <f t="shared" si="201"/>
        <v>0</v>
      </c>
      <c r="W117">
        <f t="shared" si="202"/>
        <v>-9.7049506872030986E-3</v>
      </c>
      <c r="X117">
        <f t="shared" si="203"/>
        <v>-4.0336948193629282E-3</v>
      </c>
      <c r="Y117">
        <f t="shared" si="204"/>
        <v>-9.7049506872030986E-3</v>
      </c>
      <c r="AA117">
        <f t="shared" si="205"/>
        <v>3.799961666135012E-2</v>
      </c>
      <c r="AB117">
        <f t="shared" si="206"/>
        <v>-0.47574686609706762</v>
      </c>
      <c r="AC117">
        <f t="shared" si="207"/>
        <v>0.12004229903087521</v>
      </c>
      <c r="AD117">
        <f t="shared" si="208"/>
        <v>-0.17571389388442979</v>
      </c>
      <c r="AE117">
        <f t="shared" si="209"/>
        <v>0.1989303823239067</v>
      </c>
      <c r="AF117">
        <f t="shared" si="210"/>
        <v>-5.6208939070426598E-3</v>
      </c>
      <c r="AG117">
        <f t="shared" si="211"/>
        <v>-8.1177379269981864E-2</v>
      </c>
      <c r="AH117">
        <f t="shared" si="212"/>
        <v>-0.26295903258504177</v>
      </c>
      <c r="AI117">
        <f t="shared" si="213"/>
        <v>0.36793427953071955</v>
      </c>
    </row>
    <row r="118" spans="1:36" x14ac:dyDescent="0.25">
      <c r="B118">
        <v>0</v>
      </c>
      <c r="C118">
        <v>0</v>
      </c>
      <c r="D118">
        <v>0</v>
      </c>
      <c r="E118">
        <f t="shared" si="186"/>
        <v>0.1989303823239067</v>
      </c>
      <c r="F118">
        <f t="shared" si="187"/>
        <v>-5.6208939070426598E-3</v>
      </c>
      <c r="G118">
        <f t="shared" si="188"/>
        <v>0.54956923512371691</v>
      </c>
      <c r="H118">
        <f t="shared" si="189"/>
        <v>0.49859478022299925</v>
      </c>
      <c r="I118">
        <f t="shared" si="190"/>
        <v>0.19221168823657633</v>
      </c>
      <c r="J118">
        <f t="shared" si="175"/>
        <v>0.54790552234073409</v>
      </c>
      <c r="L118">
        <f t="shared" si="191"/>
        <v>-0.13571897079489034</v>
      </c>
      <c r="M118">
        <f t="shared" si="192"/>
        <v>-7.4586970971525959E-2</v>
      </c>
      <c r="N118">
        <f t="shared" si="193"/>
        <v>-6.7668770415569998E-2</v>
      </c>
      <c r="O118">
        <f t="shared" si="194"/>
        <v>-0.13571897079489034</v>
      </c>
      <c r="P118">
        <f t="shared" si="195"/>
        <v>1.1017310366348405E-2</v>
      </c>
      <c r="Q118">
        <f t="shared" si="196"/>
        <v>3.5688529263661901E-2</v>
      </c>
      <c r="R118">
        <f t="shared" si="197"/>
        <v>2.7272568583506752E-3</v>
      </c>
      <c r="S118">
        <f t="shared" si="198"/>
        <v>8.9220618438244862E-3</v>
      </c>
      <c r="T118">
        <f t="shared" si="199"/>
        <v>0</v>
      </c>
      <c r="U118">
        <f t="shared" si="200"/>
        <v>0</v>
      </c>
      <c r="V118">
        <f t="shared" si="201"/>
        <v>0</v>
      </c>
      <c r="W118">
        <f t="shared" si="202"/>
        <v>0</v>
      </c>
      <c r="X118">
        <f t="shared" si="203"/>
        <v>2.7272568583506752E-3</v>
      </c>
      <c r="Y118">
        <f t="shared" si="204"/>
        <v>8.9220618438244862E-3</v>
      </c>
      <c r="AA118">
        <f t="shared" si="205"/>
        <v>3.799961666135012E-2</v>
      </c>
      <c r="AB118">
        <f t="shared" si="206"/>
        <v>-0.47574686609706762</v>
      </c>
      <c r="AC118">
        <f t="shared" si="207"/>
        <v>0.12004229903087521</v>
      </c>
      <c r="AD118">
        <f t="shared" si="208"/>
        <v>-0.17571389388442979</v>
      </c>
      <c r="AE118">
        <f t="shared" si="209"/>
        <v>0.20165763918225738</v>
      </c>
      <c r="AF118">
        <f t="shared" si="210"/>
        <v>3.3011679367818264E-3</v>
      </c>
      <c r="AG118">
        <f t="shared" si="211"/>
        <v>-0.15576435024150781</v>
      </c>
      <c r="AH118">
        <f t="shared" si="212"/>
        <v>-0.33062780300061179</v>
      </c>
      <c r="AI118">
        <f t="shared" si="213"/>
        <v>0.23221530873582921</v>
      </c>
      <c r="AJ118">
        <f t="shared" ref="AJ118" si="215">((D115-J115)^2+(D116-J116)^2+(D117-J117)^2+(D118-J118)^2)/4</f>
        <v>0.27476844438710363</v>
      </c>
    </row>
    <row r="119" spans="1:36" x14ac:dyDescent="0.25">
      <c r="A119">
        <v>29</v>
      </c>
      <c r="B119">
        <v>1</v>
      </c>
      <c r="C119">
        <v>1</v>
      </c>
      <c r="D119">
        <v>0</v>
      </c>
      <c r="E119">
        <f t="shared" si="186"/>
        <v>-0.23608961025346015</v>
      </c>
      <c r="F119">
        <f t="shared" si="187"/>
        <v>-5.2370426916772753E-2</v>
      </c>
      <c r="G119">
        <f t="shared" si="188"/>
        <v>0.44125022865564384</v>
      </c>
      <c r="H119">
        <f t="shared" si="189"/>
        <v>0.48691038483281879</v>
      </c>
      <c r="I119">
        <f t="shared" si="190"/>
        <v>2.4981427799088129E-3</v>
      </c>
      <c r="J119">
        <f t="shared" si="175"/>
        <v>0.50062453537018148</v>
      </c>
      <c r="L119">
        <f t="shared" si="191"/>
        <v>-0.12515593857673452</v>
      </c>
      <c r="M119">
        <f t="shared" si="192"/>
        <v>-5.5225086514595824E-2</v>
      </c>
      <c r="N119">
        <f t="shared" si="193"/>
        <v>-6.0939726216510434E-2</v>
      </c>
      <c r="O119">
        <f t="shared" si="194"/>
        <v>-0.12515593857673452</v>
      </c>
      <c r="P119">
        <f t="shared" si="195"/>
        <v>1.9494833451271114E-2</v>
      </c>
      <c r="Q119">
        <f t="shared" si="196"/>
        <v>4.1380033004105247E-2</v>
      </c>
      <c r="R119">
        <f t="shared" si="197"/>
        <v>4.80642125050104E-3</v>
      </c>
      <c r="S119">
        <f t="shared" si="198"/>
        <v>1.0337918277887647E-2</v>
      </c>
      <c r="T119">
        <f t="shared" si="199"/>
        <v>4.80642125050104E-3</v>
      </c>
      <c r="U119">
        <f t="shared" si="200"/>
        <v>4.80642125050104E-3</v>
      </c>
      <c r="V119">
        <f t="shared" si="201"/>
        <v>1.0337918277887647E-2</v>
      </c>
      <c r="W119">
        <f t="shared" si="202"/>
        <v>1.0337918277887647E-2</v>
      </c>
      <c r="X119">
        <f t="shared" si="203"/>
        <v>4.80642125050104E-3</v>
      </c>
      <c r="Y119">
        <f t="shared" si="204"/>
        <v>1.0337918277887647E-2</v>
      </c>
      <c r="AA119">
        <f t="shared" si="205"/>
        <v>4.2806037911851162E-2</v>
      </c>
      <c r="AB119">
        <f t="shared" si="206"/>
        <v>-0.47094044484656661</v>
      </c>
      <c r="AC119">
        <f t="shared" si="207"/>
        <v>0.13038021730876287</v>
      </c>
      <c r="AD119">
        <f t="shared" si="208"/>
        <v>-0.16537597560654213</v>
      </c>
      <c r="AE119">
        <f t="shared" si="209"/>
        <v>0.20646406043275842</v>
      </c>
      <c r="AF119">
        <f t="shared" si="210"/>
        <v>1.3639086214669473E-2</v>
      </c>
      <c r="AG119">
        <f t="shared" si="211"/>
        <v>-0.21098943675610363</v>
      </c>
      <c r="AH119">
        <f t="shared" si="212"/>
        <v>-0.39156752921712223</v>
      </c>
      <c r="AI119">
        <f t="shared" si="213"/>
        <v>0.1070593701590947</v>
      </c>
    </row>
    <row r="120" spans="1:36" x14ac:dyDescent="0.25">
      <c r="B120">
        <v>1</v>
      </c>
      <c r="C120">
        <v>0</v>
      </c>
      <c r="D120">
        <v>1</v>
      </c>
      <c r="E120">
        <f t="shared" si="186"/>
        <v>0.24927009834460959</v>
      </c>
      <c r="F120">
        <f t="shared" si="187"/>
        <v>0.14401930352343234</v>
      </c>
      <c r="G120">
        <f t="shared" si="188"/>
        <v>0.56199683906579223</v>
      </c>
      <c r="H120">
        <f t="shared" si="189"/>
        <v>0.53594272167077661</v>
      </c>
      <c r="I120">
        <f t="shared" si="190"/>
        <v>-0.22137379370063329</v>
      </c>
      <c r="J120">
        <f t="shared" si="175"/>
        <v>0.44488146448667071</v>
      </c>
      <c r="L120">
        <f t="shared" si="191"/>
        <v>0.13709315436995606</v>
      </c>
      <c r="M120">
        <f t="shared" si="192"/>
        <v>7.7045919413474009E-2</v>
      </c>
      <c r="N120">
        <f t="shared" si="193"/>
        <v>7.3474078275466176E-2</v>
      </c>
      <c r="O120">
        <f t="shared" si="194"/>
        <v>0.13709315436995606</v>
      </c>
      <c r="P120">
        <f t="shared" si="195"/>
        <v>-2.8925207423634594E-2</v>
      </c>
      <c r="Q120">
        <f t="shared" si="196"/>
        <v>-5.368122772922522E-2</v>
      </c>
      <c r="R120">
        <f t="shared" si="197"/>
        <v>-7.1201246956872147E-3</v>
      </c>
      <c r="S120">
        <f t="shared" si="198"/>
        <v>-1.3350957268566001E-2</v>
      </c>
      <c r="T120">
        <f t="shared" si="199"/>
        <v>-7.1201246956872147E-3</v>
      </c>
      <c r="U120">
        <f t="shared" si="200"/>
        <v>0</v>
      </c>
      <c r="V120">
        <f t="shared" si="201"/>
        <v>-1.3350957268566001E-2</v>
      </c>
      <c r="W120">
        <f t="shared" si="202"/>
        <v>0</v>
      </c>
      <c r="X120">
        <f t="shared" si="203"/>
        <v>-7.1201246956872147E-3</v>
      </c>
      <c r="Y120">
        <f t="shared" si="204"/>
        <v>-1.3350957268566001E-2</v>
      </c>
      <c r="AA120">
        <f t="shared" si="205"/>
        <v>3.5685913216163948E-2</v>
      </c>
      <c r="AB120">
        <f t="shared" si="206"/>
        <v>-0.47094044484656661</v>
      </c>
      <c r="AC120">
        <f t="shared" si="207"/>
        <v>0.11702926004019687</v>
      </c>
      <c r="AD120">
        <f t="shared" si="208"/>
        <v>-0.16537597560654213</v>
      </c>
      <c r="AE120">
        <f t="shared" si="209"/>
        <v>0.19934393573707121</v>
      </c>
      <c r="AF120">
        <f t="shared" si="210"/>
        <v>2.8812894610347195E-4</v>
      </c>
      <c r="AG120">
        <f t="shared" si="211"/>
        <v>-0.1339435173426296</v>
      </c>
      <c r="AH120">
        <f t="shared" si="212"/>
        <v>-0.31809345094165609</v>
      </c>
      <c r="AI120">
        <f t="shared" si="213"/>
        <v>0.24415252452905076</v>
      </c>
    </row>
    <row r="121" spans="1:36" x14ac:dyDescent="0.25">
      <c r="B121">
        <v>0</v>
      </c>
      <c r="C121">
        <v>1</v>
      </c>
      <c r="D121">
        <v>1</v>
      </c>
      <c r="E121">
        <f t="shared" si="186"/>
        <v>-0.2715965091094954</v>
      </c>
      <c r="F121">
        <f t="shared" si="187"/>
        <v>-0.16508784666043866</v>
      </c>
      <c r="G121">
        <f t="shared" si="188"/>
        <v>0.43251519643694697</v>
      </c>
      <c r="H121">
        <f t="shared" si="189"/>
        <v>0.45882151906447982</v>
      </c>
      <c r="I121">
        <f t="shared" si="190"/>
        <v>4.0271797448634461E-2</v>
      </c>
      <c r="J121">
        <f t="shared" si="175"/>
        <v>0.51006658888462175</v>
      </c>
      <c r="L121">
        <f t="shared" si="191"/>
        <v>0.12243370478294159</v>
      </c>
      <c r="M121">
        <f t="shared" si="192"/>
        <v>5.2954437874697155E-2</v>
      </c>
      <c r="N121">
        <f t="shared" si="193"/>
        <v>5.6175218413201326E-2</v>
      </c>
      <c r="O121">
        <f t="shared" si="194"/>
        <v>0.12243370478294159</v>
      </c>
      <c r="P121">
        <f t="shared" si="195"/>
        <v>-1.6399201059916331E-2</v>
      </c>
      <c r="Q121">
        <f t="shared" si="196"/>
        <v>-3.8945359665977834E-2</v>
      </c>
      <c r="R121">
        <f t="shared" si="197"/>
        <v>-4.0251150446351039E-3</v>
      </c>
      <c r="S121">
        <f t="shared" si="198"/>
        <v>-9.6703015439275689E-3</v>
      </c>
      <c r="T121">
        <f t="shared" si="199"/>
        <v>0</v>
      </c>
      <c r="U121">
        <f t="shared" si="200"/>
        <v>-4.0251150446351039E-3</v>
      </c>
      <c r="V121">
        <f t="shared" si="201"/>
        <v>0</v>
      </c>
      <c r="W121">
        <f t="shared" si="202"/>
        <v>-9.6703015439275689E-3</v>
      </c>
      <c r="X121">
        <f t="shared" si="203"/>
        <v>-4.0251150446351039E-3</v>
      </c>
      <c r="Y121">
        <f t="shared" si="204"/>
        <v>-9.6703015439275689E-3</v>
      </c>
      <c r="AA121">
        <f t="shared" si="205"/>
        <v>3.5685913216163948E-2</v>
      </c>
      <c r="AB121">
        <f t="shared" si="206"/>
        <v>-0.47496555989120171</v>
      </c>
      <c r="AC121">
        <f t="shared" si="207"/>
        <v>0.11702926004019687</v>
      </c>
      <c r="AD121">
        <f t="shared" si="208"/>
        <v>-0.17504627715046969</v>
      </c>
      <c r="AE121">
        <f t="shared" si="209"/>
        <v>0.19531882069243611</v>
      </c>
      <c r="AF121">
        <f t="shared" si="210"/>
        <v>-9.3821725978240969E-3</v>
      </c>
      <c r="AG121">
        <f t="shared" si="211"/>
        <v>-8.0989079467932448E-2</v>
      </c>
      <c r="AH121">
        <f t="shared" si="212"/>
        <v>-0.26191823252845475</v>
      </c>
      <c r="AI121">
        <f t="shared" si="213"/>
        <v>0.36658622931199236</v>
      </c>
    </row>
    <row r="122" spans="1:36" x14ac:dyDescent="0.25">
      <c r="B122">
        <v>0</v>
      </c>
      <c r="C122">
        <v>0</v>
      </c>
      <c r="D122">
        <v>0</v>
      </c>
      <c r="E122">
        <f t="shared" si="186"/>
        <v>0.19531882069243611</v>
      </c>
      <c r="F122">
        <f t="shared" si="187"/>
        <v>-9.3821725978240969E-3</v>
      </c>
      <c r="G122">
        <f t="shared" si="188"/>
        <v>0.54867505961121621</v>
      </c>
      <c r="H122">
        <f t="shared" si="189"/>
        <v>0.49765447405596058</v>
      </c>
      <c r="I122">
        <f t="shared" si="190"/>
        <v>0.19180476105245206</v>
      </c>
      <c r="J122">
        <f t="shared" si="175"/>
        <v>0.54780472245418876</v>
      </c>
      <c r="L122">
        <f t="shared" si="191"/>
        <v>-0.13569928714373136</v>
      </c>
      <c r="M122">
        <f t="shared" si="192"/>
        <v>-7.4454814462786345E-2</v>
      </c>
      <c r="N122">
        <f t="shared" si="193"/>
        <v>-6.7531357373282405E-2</v>
      </c>
      <c r="O122">
        <f t="shared" si="194"/>
        <v>-0.13569928714373136</v>
      </c>
      <c r="P122">
        <f t="shared" si="195"/>
        <v>1.0990160350225443E-2</v>
      </c>
      <c r="Q122">
        <f t="shared" si="196"/>
        <v>3.5542117444057379E-2</v>
      </c>
      <c r="R122">
        <f t="shared" si="197"/>
        <v>2.7215015245493283E-3</v>
      </c>
      <c r="S122">
        <f t="shared" si="198"/>
        <v>8.8853338263411939E-3</v>
      </c>
      <c r="T122">
        <f t="shared" si="199"/>
        <v>0</v>
      </c>
      <c r="U122">
        <f t="shared" si="200"/>
        <v>0</v>
      </c>
      <c r="V122">
        <f t="shared" si="201"/>
        <v>0</v>
      </c>
      <c r="W122">
        <f t="shared" si="202"/>
        <v>0</v>
      </c>
      <c r="X122">
        <f t="shared" si="203"/>
        <v>2.7215015245493283E-3</v>
      </c>
      <c r="Y122">
        <f t="shared" si="204"/>
        <v>8.8853338263411939E-3</v>
      </c>
      <c r="AA122">
        <f t="shared" si="205"/>
        <v>3.5685913216163948E-2</v>
      </c>
      <c r="AB122">
        <f t="shared" si="206"/>
        <v>-0.47496555989120171</v>
      </c>
      <c r="AC122">
        <f t="shared" si="207"/>
        <v>0.11702926004019687</v>
      </c>
      <c r="AD122">
        <f t="shared" si="208"/>
        <v>-0.17504627715046969</v>
      </c>
      <c r="AE122">
        <f t="shared" si="209"/>
        <v>0.19804032221698545</v>
      </c>
      <c r="AF122">
        <f t="shared" si="210"/>
        <v>-4.9683877148290305E-4</v>
      </c>
      <c r="AG122">
        <f t="shared" si="211"/>
        <v>-0.15544389393071878</v>
      </c>
      <c r="AH122">
        <f t="shared" si="212"/>
        <v>-0.32944958990173717</v>
      </c>
      <c r="AI122">
        <f t="shared" si="213"/>
        <v>0.230886942168261</v>
      </c>
      <c r="AJ122">
        <f t="shared" ref="AJ122" si="216">((D119-J119)^2+(D120-J120)^2+(D121-J121)^2+(D122-J122)^2)/4</f>
        <v>0.27472656878883361</v>
      </c>
    </row>
    <row r="123" spans="1:36" x14ac:dyDescent="0.25">
      <c r="A123">
        <v>30</v>
      </c>
      <c r="B123">
        <v>1</v>
      </c>
      <c r="C123">
        <v>1</v>
      </c>
      <c r="D123">
        <v>0</v>
      </c>
      <c r="E123">
        <f t="shared" si="186"/>
        <v>-0.24123932445805232</v>
      </c>
      <c r="F123">
        <f t="shared" si="187"/>
        <v>-5.8513855881755727E-2</v>
      </c>
      <c r="G123">
        <f t="shared" si="188"/>
        <v>0.43998096134149095</v>
      </c>
      <c r="H123">
        <f t="shared" si="189"/>
        <v>0.48537570843252253</v>
      </c>
      <c r="I123">
        <f t="shared" si="190"/>
        <v>2.58776019059892E-3</v>
      </c>
      <c r="J123">
        <f t="shared" si="175"/>
        <v>0.50064693968663032</v>
      </c>
      <c r="L123">
        <f t="shared" si="191"/>
        <v>-0.12516152538541422</v>
      </c>
      <c r="M123">
        <f t="shared" si="192"/>
        <v>-5.5068688262041976E-2</v>
      </c>
      <c r="N123">
        <f t="shared" si="193"/>
        <v>-6.0750364052440581E-2</v>
      </c>
      <c r="O123">
        <f t="shared" si="194"/>
        <v>-0.12516152538541422</v>
      </c>
      <c r="P123">
        <f t="shared" si="195"/>
        <v>1.9455594876217293E-2</v>
      </c>
      <c r="Q123">
        <f t="shared" si="196"/>
        <v>4.1234413209700581E-2</v>
      </c>
      <c r="R123">
        <f t="shared" si="197"/>
        <v>4.7938141214366294E-3</v>
      </c>
      <c r="S123">
        <f t="shared" si="198"/>
        <v>1.0299784502436652E-2</v>
      </c>
      <c r="T123">
        <f t="shared" si="199"/>
        <v>4.7938141214366294E-3</v>
      </c>
      <c r="U123">
        <f t="shared" si="200"/>
        <v>4.7938141214366294E-3</v>
      </c>
      <c r="V123">
        <f t="shared" si="201"/>
        <v>1.0299784502436652E-2</v>
      </c>
      <c r="W123">
        <f t="shared" si="202"/>
        <v>1.0299784502436652E-2</v>
      </c>
      <c r="X123">
        <f t="shared" si="203"/>
        <v>4.7938141214366294E-3</v>
      </c>
      <c r="Y123">
        <f t="shared" si="204"/>
        <v>1.0299784502436652E-2</v>
      </c>
      <c r="AA123">
        <f t="shared" si="205"/>
        <v>4.047972733760058E-2</v>
      </c>
      <c r="AB123">
        <f t="shared" si="206"/>
        <v>-0.47017174576976506</v>
      </c>
      <c r="AC123">
        <f t="shared" si="207"/>
        <v>0.12732904454263352</v>
      </c>
      <c r="AD123">
        <f t="shared" si="208"/>
        <v>-0.16474649264803304</v>
      </c>
      <c r="AE123">
        <f t="shared" si="209"/>
        <v>0.20283413633842207</v>
      </c>
      <c r="AF123">
        <f t="shared" si="210"/>
        <v>9.8029457309537493E-3</v>
      </c>
      <c r="AG123">
        <f t="shared" si="211"/>
        <v>-0.21051258219276076</v>
      </c>
      <c r="AH123">
        <f t="shared" si="212"/>
        <v>-0.39019995395417773</v>
      </c>
      <c r="AI123">
        <f t="shared" si="213"/>
        <v>0.10572541678284678</v>
      </c>
    </row>
    <row r="124" spans="1:36" x14ac:dyDescent="0.25">
      <c r="B124">
        <v>1</v>
      </c>
      <c r="C124">
        <v>0</v>
      </c>
      <c r="D124">
        <v>1</v>
      </c>
      <c r="E124">
        <f t="shared" si="186"/>
        <v>0.24331386367602265</v>
      </c>
      <c r="F124">
        <f t="shared" si="187"/>
        <v>0.13713199027358727</v>
      </c>
      <c r="G124">
        <f t="shared" si="188"/>
        <v>0.56053013656044515</v>
      </c>
      <c r="H124">
        <f t="shared" si="189"/>
        <v>0.53422937357082123</v>
      </c>
      <c r="I124">
        <f t="shared" si="190"/>
        <v>-0.22072950662965699</v>
      </c>
      <c r="J124">
        <f t="shared" si="175"/>
        <v>0.44504058452136536</v>
      </c>
      <c r="L124">
        <f t="shared" si="191"/>
        <v>0.13706357822760823</v>
      </c>
      <c r="M124">
        <f t="shared" si="192"/>
        <v>7.68282662213845E-2</v>
      </c>
      <c r="N124">
        <f t="shared" si="193"/>
        <v>7.3223389535910399E-2</v>
      </c>
      <c r="O124">
        <f t="shared" si="194"/>
        <v>0.13706357822760823</v>
      </c>
      <c r="P124">
        <f t="shared" si="195"/>
        <v>-2.885360777727327E-2</v>
      </c>
      <c r="Q124">
        <f t="shared" si="196"/>
        <v>-5.3482201913207565E-2</v>
      </c>
      <c r="R124">
        <f t="shared" si="197"/>
        <v>-7.1076852848784774E-3</v>
      </c>
      <c r="S124">
        <f t="shared" si="198"/>
        <v>-1.3307888055625329E-2</v>
      </c>
      <c r="T124">
        <f t="shared" si="199"/>
        <v>-7.1076852848784774E-3</v>
      </c>
      <c r="U124">
        <f t="shared" si="200"/>
        <v>0</v>
      </c>
      <c r="V124">
        <f t="shared" si="201"/>
        <v>-1.3307888055625329E-2</v>
      </c>
      <c r="W124">
        <f t="shared" si="202"/>
        <v>0</v>
      </c>
      <c r="X124">
        <f t="shared" si="203"/>
        <v>-7.1076852848784774E-3</v>
      </c>
      <c r="Y124">
        <f t="shared" si="204"/>
        <v>-1.3307888055625329E-2</v>
      </c>
      <c r="AA124">
        <f t="shared" si="205"/>
        <v>3.3372042052722102E-2</v>
      </c>
      <c r="AB124">
        <f t="shared" si="206"/>
        <v>-0.47017174576976506</v>
      </c>
      <c r="AC124">
        <f t="shared" si="207"/>
        <v>0.1140211564870082</v>
      </c>
      <c r="AD124">
        <f t="shared" si="208"/>
        <v>-0.16474649264803304</v>
      </c>
      <c r="AE124">
        <f t="shared" si="209"/>
        <v>0.19572645105354358</v>
      </c>
      <c r="AF124">
        <f t="shared" si="210"/>
        <v>-3.50494232467158E-3</v>
      </c>
      <c r="AG124">
        <f t="shared" si="211"/>
        <v>-0.13368431597137626</v>
      </c>
      <c r="AH124">
        <f t="shared" si="212"/>
        <v>-0.31697656441826733</v>
      </c>
      <c r="AI124">
        <f t="shared" si="213"/>
        <v>0.24278899501045501</v>
      </c>
    </row>
    <row r="125" spans="1:36" x14ac:dyDescent="0.25">
      <c r="B125">
        <v>0</v>
      </c>
      <c r="C125">
        <v>1</v>
      </c>
      <c r="D125">
        <v>1</v>
      </c>
      <c r="E125">
        <f t="shared" si="186"/>
        <v>-0.27444529471622148</v>
      </c>
      <c r="F125">
        <f t="shared" si="187"/>
        <v>-0.16825143497270462</v>
      </c>
      <c r="G125">
        <f t="shared" si="188"/>
        <v>0.43181610884320393</v>
      </c>
      <c r="H125">
        <f t="shared" si="189"/>
        <v>0.45803608935401902</v>
      </c>
      <c r="I125">
        <f t="shared" si="190"/>
        <v>3.9875247891314497E-2</v>
      </c>
      <c r="J125">
        <f t="shared" si="175"/>
        <v>0.50996749128583241</v>
      </c>
      <c r="L125">
        <f t="shared" si="191"/>
        <v>0.12245944201633122</v>
      </c>
      <c r="M125">
        <f t="shared" si="192"/>
        <v>5.2879959742602102E-2</v>
      </c>
      <c r="N125">
        <f t="shared" si="193"/>
        <v>5.6090843925635597E-2</v>
      </c>
      <c r="O125">
        <f t="shared" si="194"/>
        <v>0.12245944201633122</v>
      </c>
      <c r="P125">
        <f t="shared" si="195"/>
        <v>-1.637090674018965E-2</v>
      </c>
      <c r="Q125">
        <f t="shared" si="196"/>
        <v>-3.8816773210914687E-2</v>
      </c>
      <c r="R125">
        <f t="shared" si="197"/>
        <v>-4.0166176354458454E-3</v>
      </c>
      <c r="S125">
        <f t="shared" si="198"/>
        <v>-9.6358381374987475E-3</v>
      </c>
      <c r="T125">
        <f t="shared" si="199"/>
        <v>0</v>
      </c>
      <c r="U125">
        <f t="shared" si="200"/>
        <v>-4.0166176354458454E-3</v>
      </c>
      <c r="V125">
        <f t="shared" si="201"/>
        <v>0</v>
      </c>
      <c r="W125">
        <f t="shared" si="202"/>
        <v>-9.6358381374987475E-3</v>
      </c>
      <c r="X125">
        <f t="shared" si="203"/>
        <v>-4.0166176354458454E-3</v>
      </c>
      <c r="Y125">
        <f t="shared" si="204"/>
        <v>-9.6358381374987475E-3</v>
      </c>
      <c r="AA125">
        <f t="shared" si="205"/>
        <v>3.3372042052722102E-2</v>
      </c>
      <c r="AB125">
        <f t="shared" si="206"/>
        <v>-0.47418836340521092</v>
      </c>
      <c r="AC125">
        <f t="shared" si="207"/>
        <v>0.1140211564870082</v>
      </c>
      <c r="AD125">
        <f t="shared" si="208"/>
        <v>-0.17438233078553178</v>
      </c>
      <c r="AE125">
        <f t="shared" si="209"/>
        <v>0.19170983341809775</v>
      </c>
      <c r="AF125">
        <f t="shared" si="210"/>
        <v>-1.3140780462170328E-2</v>
      </c>
      <c r="AG125">
        <f t="shared" si="211"/>
        <v>-8.080435622877416E-2</v>
      </c>
      <c r="AH125">
        <f t="shared" si="212"/>
        <v>-0.2608857204926317</v>
      </c>
      <c r="AI125">
        <f t="shared" si="213"/>
        <v>0.36524843702678622</v>
      </c>
    </row>
    <row r="126" spans="1:36" x14ac:dyDescent="0.25">
      <c r="B126">
        <v>0</v>
      </c>
      <c r="C126">
        <v>0</v>
      </c>
      <c r="D126">
        <v>0</v>
      </c>
      <c r="E126">
        <f t="shared" si="186"/>
        <v>0.19170983341809775</v>
      </c>
      <c r="F126">
        <f t="shared" si="187"/>
        <v>-1.3140780462170328E-2</v>
      </c>
      <c r="G126">
        <f t="shared" si="188"/>
        <v>0.5477812073762216</v>
      </c>
      <c r="H126">
        <f t="shared" si="189"/>
        <v>0.49671485215762928</v>
      </c>
      <c r="I126">
        <f t="shared" si="190"/>
        <v>0.19139951712599584</v>
      </c>
      <c r="J126">
        <f t="shared" si="175"/>
        <v>0.54770433562969345</v>
      </c>
      <c r="L126">
        <f t="shared" si="191"/>
        <v>-0.13567967115835347</v>
      </c>
      <c r="M126">
        <f t="shared" si="192"/>
        <v>-7.4322774083531579E-2</v>
      </c>
      <c r="N126">
        <f t="shared" si="193"/>
        <v>-6.7394107800217304E-2</v>
      </c>
      <c r="O126">
        <f t="shared" si="194"/>
        <v>-0.13567967115835347</v>
      </c>
      <c r="P126">
        <f t="shared" si="195"/>
        <v>1.096350848128253E-2</v>
      </c>
      <c r="Q126">
        <f t="shared" si="196"/>
        <v>3.5396888766350387E-2</v>
      </c>
      <c r="R126">
        <f t="shared" si="197"/>
        <v>2.7158469504937779E-3</v>
      </c>
      <c r="S126">
        <f t="shared" si="198"/>
        <v>8.8488401814139864E-3</v>
      </c>
      <c r="T126">
        <f t="shared" si="199"/>
        <v>0</v>
      </c>
      <c r="U126">
        <f t="shared" si="200"/>
        <v>0</v>
      </c>
      <c r="V126">
        <f t="shared" si="201"/>
        <v>0</v>
      </c>
      <c r="W126">
        <f t="shared" si="202"/>
        <v>0</v>
      </c>
      <c r="X126">
        <f t="shared" si="203"/>
        <v>2.7158469504937779E-3</v>
      </c>
      <c r="Y126">
        <f t="shared" si="204"/>
        <v>8.8488401814139864E-3</v>
      </c>
      <c r="AA126">
        <f t="shared" si="205"/>
        <v>3.3372042052722102E-2</v>
      </c>
      <c r="AB126">
        <f t="shared" si="206"/>
        <v>-0.47418836340521092</v>
      </c>
      <c r="AC126">
        <f t="shared" si="207"/>
        <v>0.1140211564870082</v>
      </c>
      <c r="AD126">
        <f t="shared" si="208"/>
        <v>-0.17438233078553178</v>
      </c>
      <c r="AE126">
        <f t="shared" si="209"/>
        <v>0.19442568036859154</v>
      </c>
      <c r="AF126">
        <f t="shared" si="210"/>
        <v>-4.2919402807563411E-3</v>
      </c>
      <c r="AG126">
        <f t="shared" si="211"/>
        <v>-0.15512713031230574</v>
      </c>
      <c r="AH126">
        <f t="shared" si="212"/>
        <v>-0.32827982829284902</v>
      </c>
      <c r="AI126">
        <f t="shared" si="213"/>
        <v>0.22956876586843275</v>
      </c>
      <c r="AJ126">
        <f t="shared" ref="AJ126" si="217">((D123-J123)^2+(D124-J124)^2+(D125-J125)^2+(D126-J126)^2)/4</f>
        <v>0.27468480247756022</v>
      </c>
    </row>
    <row r="127" spans="1:36" x14ac:dyDescent="0.25">
      <c r="A127">
        <v>31</v>
      </c>
      <c r="B127">
        <v>1</v>
      </c>
      <c r="C127">
        <v>1</v>
      </c>
      <c r="D127">
        <v>0</v>
      </c>
      <c r="E127">
        <f t="shared" si="186"/>
        <v>-0.24639064098389729</v>
      </c>
      <c r="F127">
        <f t="shared" si="187"/>
        <v>-6.4653114579279927E-2</v>
      </c>
      <c r="G127">
        <f t="shared" si="188"/>
        <v>0.43871208383402965</v>
      </c>
      <c r="H127">
        <f t="shared" si="189"/>
        <v>0.48384234924542358</v>
      </c>
      <c r="I127">
        <f t="shared" si="190"/>
        <v>2.6769359388316982E-3</v>
      </c>
      <c r="J127">
        <f t="shared" si="175"/>
        <v>0.50066923358506477</v>
      </c>
      <c r="L127">
        <f t="shared" si="191"/>
        <v>-0.12516708415973846</v>
      </c>
      <c r="M127">
        <f t="shared" si="192"/>
        <v>-5.491231231914822E-2</v>
      </c>
      <c r="N127">
        <f t="shared" si="193"/>
        <v>-6.0561136048047498E-2</v>
      </c>
      <c r="O127">
        <f t="shared" si="194"/>
        <v>-0.12516708415973846</v>
      </c>
      <c r="P127">
        <f t="shared" si="195"/>
        <v>1.9416810575259087E-2</v>
      </c>
      <c r="Q127">
        <f t="shared" si="196"/>
        <v>4.1089828895875521E-2</v>
      </c>
      <c r="R127">
        <f t="shared" si="197"/>
        <v>4.7812690516277094E-3</v>
      </c>
      <c r="S127">
        <f t="shared" si="198"/>
        <v>1.0261729915573786E-2</v>
      </c>
      <c r="T127">
        <f t="shared" si="199"/>
        <v>4.7812690516277094E-3</v>
      </c>
      <c r="U127">
        <f t="shared" si="200"/>
        <v>4.7812690516277094E-3</v>
      </c>
      <c r="V127">
        <f t="shared" si="201"/>
        <v>1.0261729915573786E-2</v>
      </c>
      <c r="W127">
        <f t="shared" si="202"/>
        <v>1.0261729915573786E-2</v>
      </c>
      <c r="X127">
        <f t="shared" si="203"/>
        <v>4.7812690516277094E-3</v>
      </c>
      <c r="Y127">
        <f t="shared" si="204"/>
        <v>1.0261729915573786E-2</v>
      </c>
      <c r="AA127">
        <f t="shared" si="205"/>
        <v>3.8153311104349809E-2</v>
      </c>
      <c r="AB127">
        <f t="shared" si="206"/>
        <v>-0.46940709435358319</v>
      </c>
      <c r="AC127">
        <f t="shared" si="207"/>
        <v>0.12428288640258198</v>
      </c>
      <c r="AD127">
        <f t="shared" si="208"/>
        <v>-0.164120600869958</v>
      </c>
      <c r="AE127">
        <f t="shared" si="209"/>
        <v>0.19920694942021924</v>
      </c>
      <c r="AF127">
        <f t="shared" si="210"/>
        <v>5.9697896348174448E-3</v>
      </c>
      <c r="AG127">
        <f t="shared" si="211"/>
        <v>-0.21003944263145397</v>
      </c>
      <c r="AH127">
        <f t="shared" si="212"/>
        <v>-0.38884096434089654</v>
      </c>
      <c r="AI127">
        <f t="shared" si="213"/>
        <v>0.10440168170869429</v>
      </c>
    </row>
    <row r="128" spans="1:36" x14ac:dyDescent="0.25">
      <c r="B128">
        <v>1</v>
      </c>
      <c r="C128">
        <v>0</v>
      </c>
      <c r="D128">
        <v>1</v>
      </c>
      <c r="E128">
        <f t="shared" si="186"/>
        <v>0.23736026052456904</v>
      </c>
      <c r="F128">
        <f t="shared" si="187"/>
        <v>0.13025267603739943</v>
      </c>
      <c r="G128">
        <f t="shared" si="188"/>
        <v>0.5590630247907995</v>
      </c>
      <c r="H128">
        <f t="shared" si="189"/>
        <v>0.53251720874138508</v>
      </c>
      <c r="I128">
        <f t="shared" si="190"/>
        <v>-0.22008810938934265</v>
      </c>
      <c r="J128">
        <f t="shared" si="175"/>
        <v>0.44519900204603985</v>
      </c>
      <c r="L128">
        <f t="shared" si="191"/>
        <v>0.13703409921726434</v>
      </c>
      <c r="M128">
        <f t="shared" si="192"/>
        <v>7.6610698007886335E-2</v>
      </c>
      <c r="N128">
        <f t="shared" si="193"/>
        <v>7.297301601756763E-2</v>
      </c>
      <c r="O128">
        <f t="shared" si="194"/>
        <v>0.13703409921726434</v>
      </c>
      <c r="P128">
        <f t="shared" si="195"/>
        <v>-2.8782565821097564E-2</v>
      </c>
      <c r="Q128">
        <f t="shared" si="196"/>
        <v>-5.3284471287227159E-2</v>
      </c>
      <c r="R128">
        <f t="shared" si="197"/>
        <v>-7.0952351755308564E-3</v>
      </c>
      <c r="S128">
        <f t="shared" si="198"/>
        <v>-1.3264776480915346E-2</v>
      </c>
      <c r="T128">
        <f t="shared" si="199"/>
        <v>-7.0952351755308564E-3</v>
      </c>
      <c r="U128">
        <f t="shared" si="200"/>
        <v>0</v>
      </c>
      <c r="V128">
        <f t="shared" si="201"/>
        <v>-1.3264776480915346E-2</v>
      </c>
      <c r="W128">
        <f t="shared" si="202"/>
        <v>0</v>
      </c>
      <c r="X128">
        <f t="shared" si="203"/>
        <v>-7.0952351755308564E-3</v>
      </c>
      <c r="Y128">
        <f t="shared" si="204"/>
        <v>-1.3264776480915346E-2</v>
      </c>
      <c r="AA128">
        <f t="shared" si="205"/>
        <v>3.1058075928818953E-2</v>
      </c>
      <c r="AB128">
        <f t="shared" si="206"/>
        <v>-0.46940709435358319</v>
      </c>
      <c r="AC128">
        <f t="shared" si="207"/>
        <v>0.11101810992166664</v>
      </c>
      <c r="AD128">
        <f t="shared" si="208"/>
        <v>-0.164120600869958</v>
      </c>
      <c r="AE128">
        <f t="shared" si="209"/>
        <v>0.1921117142446884</v>
      </c>
      <c r="AF128">
        <f t="shared" si="210"/>
        <v>-7.2949868460979016E-3</v>
      </c>
      <c r="AG128">
        <f t="shared" si="211"/>
        <v>-0.13342874462356763</v>
      </c>
      <c r="AH128">
        <f t="shared" si="212"/>
        <v>-0.31586794832332893</v>
      </c>
      <c r="AI128">
        <f t="shared" si="213"/>
        <v>0.24143578092595863</v>
      </c>
    </row>
    <row r="129" spans="1:36" x14ac:dyDescent="0.25">
      <c r="B129">
        <v>0</v>
      </c>
      <c r="C129">
        <v>1</v>
      </c>
      <c r="D129">
        <v>1</v>
      </c>
      <c r="E129">
        <f t="shared" si="186"/>
        <v>-0.27729538010889476</v>
      </c>
      <c r="F129">
        <f t="shared" si="187"/>
        <v>-0.17141558771605589</v>
      </c>
      <c r="G129">
        <f t="shared" si="188"/>
        <v>0.43111697400068544</v>
      </c>
      <c r="H129">
        <f t="shared" si="189"/>
        <v>0.45725072808128336</v>
      </c>
      <c r="I129">
        <f t="shared" si="190"/>
        <v>3.9481534950752573E-2</v>
      </c>
      <c r="J129">
        <f t="shared" si="175"/>
        <v>0.50986910178157807</v>
      </c>
      <c r="L129">
        <f t="shared" si="191"/>
        <v>0.12248498621193983</v>
      </c>
      <c r="M129">
        <f t="shared" si="192"/>
        <v>5.280535661620718E-2</v>
      </c>
      <c r="N129">
        <f t="shared" si="193"/>
        <v>5.6006349124435445E-2</v>
      </c>
      <c r="O129">
        <f t="shared" si="194"/>
        <v>0.12248498621193983</v>
      </c>
      <c r="P129">
        <f t="shared" si="195"/>
        <v>-1.6343017945494122E-2</v>
      </c>
      <c r="Q129">
        <f t="shared" si="196"/>
        <v>-3.8689081295176668E-2</v>
      </c>
      <c r="R129">
        <f t="shared" si="197"/>
        <v>-4.0082089700454225E-3</v>
      </c>
      <c r="S129">
        <f t="shared" si="198"/>
        <v>-9.6015660180711945E-3</v>
      </c>
      <c r="T129">
        <f t="shared" si="199"/>
        <v>0</v>
      </c>
      <c r="U129">
        <f t="shared" si="200"/>
        <v>-4.0082089700454225E-3</v>
      </c>
      <c r="V129">
        <f t="shared" si="201"/>
        <v>0</v>
      </c>
      <c r="W129">
        <f t="shared" si="202"/>
        <v>-9.6015660180711945E-3</v>
      </c>
      <c r="X129">
        <f t="shared" si="203"/>
        <v>-4.0082089700454225E-3</v>
      </c>
      <c r="Y129">
        <f t="shared" si="204"/>
        <v>-9.6015660180711945E-3</v>
      </c>
      <c r="AA129">
        <f t="shared" si="205"/>
        <v>3.1058075928818953E-2</v>
      </c>
      <c r="AB129">
        <f t="shared" si="206"/>
        <v>-0.47341530332362863</v>
      </c>
      <c r="AC129">
        <f t="shared" si="207"/>
        <v>0.11101810992166664</v>
      </c>
      <c r="AD129">
        <f t="shared" si="208"/>
        <v>-0.17372216688802919</v>
      </c>
      <c r="AE129">
        <f t="shared" si="209"/>
        <v>0.18810350527464298</v>
      </c>
      <c r="AF129">
        <f t="shared" si="210"/>
        <v>-1.6896552864169096E-2</v>
      </c>
      <c r="AG129">
        <f t="shared" si="211"/>
        <v>-8.062338800736045E-2</v>
      </c>
      <c r="AH129">
        <f t="shared" si="212"/>
        <v>-0.25986159919889351</v>
      </c>
      <c r="AI129">
        <f t="shared" si="213"/>
        <v>0.36392076713789845</v>
      </c>
    </row>
    <row r="130" spans="1:36" x14ac:dyDescent="0.25">
      <c r="B130">
        <v>0</v>
      </c>
      <c r="C130">
        <v>0</v>
      </c>
      <c r="D130">
        <v>0</v>
      </c>
      <c r="E130">
        <f t="shared" si="186"/>
        <v>0.18810350527464298</v>
      </c>
      <c r="F130">
        <f t="shared" si="187"/>
        <v>-1.6896552864169096E-2</v>
      </c>
      <c r="G130">
        <f t="shared" si="188"/>
        <v>0.54688770575028933</v>
      </c>
      <c r="H130">
        <f t="shared" si="189"/>
        <v>0.49577596227808857</v>
      </c>
      <c r="I130">
        <f t="shared" si="190"/>
        <v>0.1909956930387833</v>
      </c>
      <c r="J130">
        <f t="shared" si="175"/>
        <v>0.54760429666602761</v>
      </c>
      <c r="L130">
        <f t="shared" si="191"/>
        <v>-0.13566011025169492</v>
      </c>
      <c r="M130">
        <f t="shared" si="192"/>
        <v>-7.4190846457380735E-2</v>
      </c>
      <c r="N130">
        <f t="shared" si="193"/>
        <v>-6.7257021702785635E-2</v>
      </c>
      <c r="O130">
        <f t="shared" si="194"/>
        <v>-0.13566011025169492</v>
      </c>
      <c r="P130">
        <f t="shared" si="195"/>
        <v>1.0937377705943696E-2</v>
      </c>
      <c r="Q130">
        <f t="shared" si="196"/>
        <v>3.5252853197503646E-2</v>
      </c>
      <c r="R130">
        <f t="shared" si="197"/>
        <v>2.7102990724477672E-3</v>
      </c>
      <c r="S130">
        <f t="shared" si="198"/>
        <v>8.8125843005304148E-3</v>
      </c>
      <c r="T130">
        <f t="shared" si="199"/>
        <v>0</v>
      </c>
      <c r="U130">
        <f t="shared" si="200"/>
        <v>0</v>
      </c>
      <c r="V130">
        <f t="shared" si="201"/>
        <v>0</v>
      </c>
      <c r="W130">
        <f t="shared" si="202"/>
        <v>0</v>
      </c>
      <c r="X130">
        <f t="shared" si="203"/>
        <v>2.7102990724477672E-3</v>
      </c>
      <c r="Y130">
        <f t="shared" si="204"/>
        <v>8.8125843005304148E-3</v>
      </c>
      <c r="AA130">
        <f t="shared" si="205"/>
        <v>3.1058075928818953E-2</v>
      </c>
      <c r="AB130">
        <f t="shared" si="206"/>
        <v>-0.47341530332362863</v>
      </c>
      <c r="AC130">
        <f t="shared" si="207"/>
        <v>0.11101810992166664</v>
      </c>
      <c r="AD130">
        <f t="shared" si="208"/>
        <v>-0.17372216688802919</v>
      </c>
      <c r="AE130">
        <f t="shared" si="209"/>
        <v>0.19081380434709075</v>
      </c>
      <c r="AF130">
        <f t="shared" si="210"/>
        <v>-8.0839685636386813E-3</v>
      </c>
      <c r="AG130">
        <f t="shared" si="211"/>
        <v>-0.15481423446474118</v>
      </c>
      <c r="AH130">
        <f t="shared" si="212"/>
        <v>-0.32711862090167915</v>
      </c>
      <c r="AI130">
        <f t="shared" si="213"/>
        <v>0.22826065688620353</v>
      </c>
      <c r="AJ130">
        <f t="shared" ref="AJ130" si="218">((D127-J127)^2+(D128-J128)^2+(D129-J129)^2+(D130-J130)^2)/4</f>
        <v>0.27464314797621453</v>
      </c>
    </row>
    <row r="131" spans="1:36" x14ac:dyDescent="0.25">
      <c r="A131">
        <v>32</v>
      </c>
      <c r="B131">
        <v>1</v>
      </c>
      <c r="C131">
        <v>1</v>
      </c>
      <c r="D131">
        <v>0</v>
      </c>
      <c r="E131">
        <f t="shared" si="186"/>
        <v>-0.25154342304771893</v>
      </c>
      <c r="F131">
        <f t="shared" si="187"/>
        <v>-7.0788025530001242E-2</v>
      </c>
      <c r="G131">
        <f t="shared" si="188"/>
        <v>0.43744364662589008</v>
      </c>
      <c r="H131">
        <f t="shared" si="189"/>
        <v>0.4823103798094947</v>
      </c>
      <c r="I131">
        <f t="shared" si="190"/>
        <v>2.7654473225046106E-3</v>
      </c>
      <c r="J131">
        <f t="shared" si="175"/>
        <v>0.50069136139001591</v>
      </c>
      <c r="L131">
        <f t="shared" si="191"/>
        <v>-0.12517260102676087</v>
      </c>
      <c r="M131">
        <f t="shared" si="192"/>
        <v>-5.4755959050793904E-2</v>
      </c>
      <c r="N131">
        <f t="shared" si="193"/>
        <v>-6.0372044742959381E-2</v>
      </c>
      <c r="O131">
        <f t="shared" si="194"/>
        <v>-0.12517260102676087</v>
      </c>
      <c r="P131">
        <f t="shared" si="195"/>
        <v>1.9378500403918461E-2</v>
      </c>
      <c r="Q131">
        <f t="shared" si="196"/>
        <v>4.094628862255012E-2</v>
      </c>
      <c r="R131">
        <f t="shared" si="197"/>
        <v>4.7687912667510827E-3</v>
      </c>
      <c r="S131">
        <f t="shared" si="198"/>
        <v>1.0223759133982909E-2</v>
      </c>
      <c r="T131">
        <f t="shared" si="199"/>
        <v>4.7687912667510827E-3</v>
      </c>
      <c r="U131">
        <f t="shared" si="200"/>
        <v>4.7687912667510827E-3</v>
      </c>
      <c r="V131">
        <f t="shared" si="201"/>
        <v>1.0223759133982909E-2</v>
      </c>
      <c r="W131">
        <f t="shared" si="202"/>
        <v>1.0223759133982909E-2</v>
      </c>
      <c r="X131">
        <f t="shared" si="203"/>
        <v>4.7687912667510827E-3</v>
      </c>
      <c r="Y131">
        <f t="shared" si="204"/>
        <v>1.0223759133982909E-2</v>
      </c>
      <c r="AA131">
        <f t="shared" si="205"/>
        <v>3.5826867195570038E-2</v>
      </c>
      <c r="AB131">
        <f t="shared" si="206"/>
        <v>-0.46864651205687757</v>
      </c>
      <c r="AC131">
        <f t="shared" si="207"/>
        <v>0.12124186905564954</v>
      </c>
      <c r="AD131">
        <f t="shared" si="208"/>
        <v>-0.16349840775404628</v>
      </c>
      <c r="AE131">
        <f t="shared" si="209"/>
        <v>0.19558259561384184</v>
      </c>
      <c r="AF131">
        <f t="shared" si="210"/>
        <v>2.1397905703442275E-3</v>
      </c>
      <c r="AG131">
        <f t="shared" si="211"/>
        <v>-0.20957019351553507</v>
      </c>
      <c r="AH131">
        <f t="shared" si="212"/>
        <v>-0.38749066564463852</v>
      </c>
      <c r="AI131">
        <f t="shared" si="213"/>
        <v>0.10308805585944267</v>
      </c>
    </row>
    <row r="132" spans="1:36" x14ac:dyDescent="0.25">
      <c r="B132">
        <v>1</v>
      </c>
      <c r="C132">
        <v>0</v>
      </c>
      <c r="D132">
        <v>1</v>
      </c>
      <c r="E132">
        <f t="shared" si="186"/>
        <v>0.23140946280941188</v>
      </c>
      <c r="F132">
        <f t="shared" si="187"/>
        <v>0.12338165962599378</v>
      </c>
      <c r="G132">
        <f t="shared" si="188"/>
        <v>0.55759557293017303</v>
      </c>
      <c r="H132">
        <f t="shared" si="189"/>
        <v>0.53080634431623197</v>
      </c>
      <c r="I132">
        <f t="shared" si="190"/>
        <v>-0.21944985995043323</v>
      </c>
      <c r="J132">
        <f t="shared" si="175"/>
        <v>0.44535665315612727</v>
      </c>
      <c r="L132">
        <f t="shared" si="191"/>
        <v>0.13700472971833377</v>
      </c>
      <c r="M132">
        <f t="shared" si="192"/>
        <v>7.6393230761437822E-2</v>
      </c>
      <c r="N132">
        <f t="shared" si="193"/>
        <v>7.2722979735822174E-2</v>
      </c>
      <c r="O132">
        <f t="shared" si="194"/>
        <v>0.13700472971833377</v>
      </c>
      <c r="P132">
        <f t="shared" si="195"/>
        <v>-2.8712107719614788E-2</v>
      </c>
      <c r="Q132">
        <f t="shared" si="196"/>
        <v>-5.3088053915020944E-2</v>
      </c>
      <c r="R132">
        <f t="shared" si="197"/>
        <v>-7.0827816899634039E-3</v>
      </c>
      <c r="S132">
        <f t="shared" si="198"/>
        <v>-1.3221631277816503E-2</v>
      </c>
      <c r="T132">
        <f t="shared" si="199"/>
        <v>-7.0827816899634039E-3</v>
      </c>
      <c r="U132">
        <f t="shared" si="200"/>
        <v>0</v>
      </c>
      <c r="V132">
        <f t="shared" si="201"/>
        <v>-1.3221631277816503E-2</v>
      </c>
      <c r="W132">
        <f t="shared" si="202"/>
        <v>0</v>
      </c>
      <c r="X132">
        <f t="shared" si="203"/>
        <v>-7.0827816899634039E-3</v>
      </c>
      <c r="Y132">
        <f t="shared" si="204"/>
        <v>-1.3221631277816503E-2</v>
      </c>
      <c r="AA132">
        <f t="shared" si="205"/>
        <v>2.8744085505606635E-2</v>
      </c>
      <c r="AB132">
        <f t="shared" si="206"/>
        <v>-0.46864651205687757</v>
      </c>
      <c r="AC132">
        <f t="shared" si="207"/>
        <v>0.10802023777783304</v>
      </c>
      <c r="AD132">
        <f t="shared" si="208"/>
        <v>-0.16349840775404628</v>
      </c>
      <c r="AE132">
        <f t="shared" si="209"/>
        <v>0.18849981392387843</v>
      </c>
      <c r="AF132">
        <f t="shared" si="210"/>
        <v>-1.1081840707472276E-2</v>
      </c>
      <c r="AG132">
        <f t="shared" si="211"/>
        <v>-0.13317696275409724</v>
      </c>
      <c r="AH132">
        <f t="shared" si="212"/>
        <v>-0.31476768590881632</v>
      </c>
      <c r="AI132">
        <f t="shared" si="213"/>
        <v>0.24009278557777644</v>
      </c>
    </row>
    <row r="133" spans="1:36" x14ac:dyDescent="0.25">
      <c r="B133">
        <v>0</v>
      </c>
      <c r="C133">
        <v>1</v>
      </c>
      <c r="D133">
        <v>1</v>
      </c>
      <c r="E133">
        <f t="shared" si="186"/>
        <v>-0.28014669813299914</v>
      </c>
      <c r="F133">
        <f t="shared" si="187"/>
        <v>-0.17458024846151857</v>
      </c>
      <c r="G133">
        <f t="shared" si="188"/>
        <v>0.43041781142603236</v>
      </c>
      <c r="H133">
        <f t="shared" si="189"/>
        <v>0.45646545320603926</v>
      </c>
      <c r="I133">
        <f t="shared" si="190"/>
        <v>3.9090474333807607E-2</v>
      </c>
      <c r="J133">
        <f t="shared" si="175"/>
        <v>0.50977137434039577</v>
      </c>
      <c r="L133">
        <f t="shared" si="191"/>
        <v>0.12251034950509368</v>
      </c>
      <c r="M133">
        <f t="shared" si="192"/>
        <v>5.273063651102073E-2</v>
      </c>
      <c r="N133">
        <f t="shared" si="193"/>
        <v>5.5921742209272852E-2</v>
      </c>
      <c r="O133">
        <f t="shared" si="194"/>
        <v>0.12251034950509368</v>
      </c>
      <c r="P133">
        <f t="shared" si="195"/>
        <v>-1.6315556253031296E-2</v>
      </c>
      <c r="Q133">
        <f t="shared" si="196"/>
        <v>-3.856229921359864E-2</v>
      </c>
      <c r="R133">
        <f t="shared" si="197"/>
        <v>-3.9998943450856939E-3</v>
      </c>
      <c r="S133">
        <f t="shared" si="198"/>
        <v>-9.5674893449582705E-3</v>
      </c>
      <c r="T133">
        <f t="shared" si="199"/>
        <v>0</v>
      </c>
      <c r="U133">
        <f t="shared" si="200"/>
        <v>-3.9998943450856939E-3</v>
      </c>
      <c r="V133">
        <f t="shared" si="201"/>
        <v>0</v>
      </c>
      <c r="W133">
        <f t="shared" si="202"/>
        <v>-9.5674893449582705E-3</v>
      </c>
      <c r="X133">
        <f t="shared" si="203"/>
        <v>-3.9998943450856939E-3</v>
      </c>
      <c r="Y133">
        <f t="shared" si="204"/>
        <v>-9.5674893449582705E-3</v>
      </c>
      <c r="AA133">
        <f t="shared" si="205"/>
        <v>2.8744085505606635E-2</v>
      </c>
      <c r="AB133">
        <f t="shared" si="206"/>
        <v>-0.47264640640196326</v>
      </c>
      <c r="AC133">
        <f t="shared" si="207"/>
        <v>0.10802023777783304</v>
      </c>
      <c r="AD133">
        <f t="shared" si="208"/>
        <v>-0.17306589709900455</v>
      </c>
      <c r="AE133">
        <f t="shared" si="209"/>
        <v>0.18449991957879275</v>
      </c>
      <c r="AF133">
        <f t="shared" si="210"/>
        <v>-2.0649330052430546E-2</v>
      </c>
      <c r="AG133">
        <f t="shared" si="211"/>
        <v>-8.0446326243076516E-2</v>
      </c>
      <c r="AH133">
        <f t="shared" si="212"/>
        <v>-0.25884594369954345</v>
      </c>
      <c r="AI133">
        <f t="shared" si="213"/>
        <v>0.36260313508287012</v>
      </c>
    </row>
    <row r="134" spans="1:36" x14ac:dyDescent="0.25">
      <c r="B134">
        <v>0</v>
      </c>
      <c r="C134">
        <v>0</v>
      </c>
      <c r="D134">
        <v>0</v>
      </c>
      <c r="E134">
        <f t="shared" si="186"/>
        <v>0.18449991957879275</v>
      </c>
      <c r="F134">
        <f t="shared" si="187"/>
        <v>-2.0649330052430546E-2</v>
      </c>
      <c r="G134">
        <f t="shared" si="188"/>
        <v>0.54599458171515314</v>
      </c>
      <c r="H134">
        <f t="shared" si="189"/>
        <v>0.49483785091172977</v>
      </c>
      <c r="I134">
        <f t="shared" si="190"/>
        <v>0.19059310633776014</v>
      </c>
      <c r="J134">
        <f t="shared" si="175"/>
        <v>0.547504560410214</v>
      </c>
      <c r="L134">
        <f t="shared" si="191"/>
        <v>-0.13564059572642931</v>
      </c>
      <c r="M134">
        <f t="shared" si="192"/>
        <v>-7.4059030327245964E-2</v>
      </c>
      <c r="N134">
        <f t="shared" si="193"/>
        <v>-6.7120100885653039E-2</v>
      </c>
      <c r="O134">
        <f t="shared" si="194"/>
        <v>-0.13564059572642931</v>
      </c>
      <c r="P134">
        <f t="shared" si="195"/>
        <v>1.0911787615613582E-2</v>
      </c>
      <c r="Q134">
        <f t="shared" si="196"/>
        <v>3.5110018004775853E-2</v>
      </c>
      <c r="R134">
        <f t="shared" si="197"/>
        <v>2.7048630003203718E-3</v>
      </c>
      <c r="S134">
        <f t="shared" si="198"/>
        <v>8.7765688970456897E-3</v>
      </c>
      <c r="T134">
        <f t="shared" si="199"/>
        <v>0</v>
      </c>
      <c r="U134">
        <f t="shared" si="200"/>
        <v>0</v>
      </c>
      <c r="V134">
        <f t="shared" si="201"/>
        <v>0</v>
      </c>
      <c r="W134">
        <f t="shared" si="202"/>
        <v>0</v>
      </c>
      <c r="X134">
        <f t="shared" si="203"/>
        <v>2.7048630003203718E-3</v>
      </c>
      <c r="Y134">
        <f t="shared" si="204"/>
        <v>8.7765688970456897E-3</v>
      </c>
      <c r="AA134">
        <f t="shared" si="205"/>
        <v>2.8744085505606635E-2</v>
      </c>
      <c r="AB134">
        <f t="shared" si="206"/>
        <v>-0.47264640640196326</v>
      </c>
      <c r="AC134">
        <f t="shared" si="207"/>
        <v>0.10802023777783304</v>
      </c>
      <c r="AD134">
        <f t="shared" si="208"/>
        <v>-0.17306589709900455</v>
      </c>
      <c r="AE134">
        <f t="shared" si="209"/>
        <v>0.18720478257911313</v>
      </c>
      <c r="AF134">
        <f t="shared" si="210"/>
        <v>-1.1872761155384857E-2</v>
      </c>
      <c r="AG134">
        <f t="shared" si="211"/>
        <v>-0.15450535657032249</v>
      </c>
      <c r="AH134">
        <f t="shared" si="212"/>
        <v>-0.32596604458519651</v>
      </c>
      <c r="AI134">
        <f t="shared" si="213"/>
        <v>0.22696253935644081</v>
      </c>
      <c r="AJ134">
        <f t="shared" ref="AJ134" si="219">((D131-J131)^2+(D132-J132)^2+(D133-J133)^2+(D134-J134)^2)/4</f>
        <v>0.27460160766371156</v>
      </c>
    </row>
    <row r="135" spans="1:36" x14ac:dyDescent="0.25">
      <c r="A135">
        <v>33</v>
      </c>
      <c r="B135">
        <v>1</v>
      </c>
      <c r="C135">
        <v>1</v>
      </c>
      <c r="D135">
        <v>0</v>
      </c>
      <c r="E135">
        <f t="shared" si="186"/>
        <v>-0.25669753831724351</v>
      </c>
      <c r="F135">
        <f t="shared" si="187"/>
        <v>-7.6918420476556365E-2</v>
      </c>
      <c r="G135">
        <f t="shared" si="188"/>
        <v>0.43617569901606568</v>
      </c>
      <c r="H135">
        <f t="shared" si="189"/>
        <v>0.48077987018076435</v>
      </c>
      <c r="I135">
        <f t="shared" si="190"/>
        <v>2.8531448536458781E-3</v>
      </c>
      <c r="J135">
        <f t="shared" si="175"/>
        <v>0.5007132857295401</v>
      </c>
      <c r="L135">
        <f t="shared" si="191"/>
        <v>-0.125178066681216</v>
      </c>
      <c r="M135">
        <f t="shared" si="192"/>
        <v>-5.4599630736159074E-2</v>
      </c>
      <c r="N135">
        <f t="shared" si="193"/>
        <v>-6.0183094648474093E-2</v>
      </c>
      <c r="O135">
        <f t="shared" si="194"/>
        <v>-0.125178066681216</v>
      </c>
      <c r="P135">
        <f t="shared" si="195"/>
        <v>1.9340681827364883E-2</v>
      </c>
      <c r="Q135">
        <f t="shared" si="196"/>
        <v>4.0803799264897959E-2</v>
      </c>
      <c r="R135">
        <f t="shared" si="197"/>
        <v>4.7563853887888866E-3</v>
      </c>
      <c r="S135">
        <f t="shared" si="198"/>
        <v>1.0185876346402216E-2</v>
      </c>
      <c r="T135">
        <f t="shared" si="199"/>
        <v>4.7563853887888866E-3</v>
      </c>
      <c r="U135">
        <f t="shared" si="200"/>
        <v>4.7563853887888866E-3</v>
      </c>
      <c r="V135">
        <f t="shared" si="201"/>
        <v>1.0185876346402216E-2</v>
      </c>
      <c r="W135">
        <f t="shared" si="202"/>
        <v>1.0185876346402216E-2</v>
      </c>
      <c r="X135">
        <f t="shared" si="203"/>
        <v>4.7563853887888866E-3</v>
      </c>
      <c r="Y135">
        <f t="shared" si="204"/>
        <v>1.0185876346402216E-2</v>
      </c>
      <c r="AA135">
        <f t="shared" si="205"/>
        <v>3.350047089439552E-2</v>
      </c>
      <c r="AB135">
        <f t="shared" si="206"/>
        <v>-0.4678900210131744</v>
      </c>
      <c r="AC135">
        <f t="shared" si="207"/>
        <v>0.11820611412423526</v>
      </c>
      <c r="AD135">
        <f t="shared" si="208"/>
        <v>-0.16288002075260233</v>
      </c>
      <c r="AE135">
        <f t="shared" si="209"/>
        <v>0.19196116796790202</v>
      </c>
      <c r="AF135">
        <f t="shared" si="210"/>
        <v>-1.6868848089826409E-3</v>
      </c>
      <c r="AG135">
        <f t="shared" si="211"/>
        <v>-0.20910498730648158</v>
      </c>
      <c r="AH135">
        <f t="shared" si="212"/>
        <v>-0.38614913923367061</v>
      </c>
      <c r="AI135">
        <f t="shared" si="213"/>
        <v>0.10178447267522481</v>
      </c>
    </row>
    <row r="136" spans="1:36" x14ac:dyDescent="0.25">
      <c r="B136">
        <v>1</v>
      </c>
      <c r="C136">
        <v>0</v>
      </c>
      <c r="D136">
        <v>1</v>
      </c>
      <c r="E136">
        <f t="shared" si="186"/>
        <v>0.22546163886229753</v>
      </c>
      <c r="F136">
        <f t="shared" si="187"/>
        <v>0.11651922931525262</v>
      </c>
      <c r="G136">
        <f t="shared" si="188"/>
        <v>0.55612784889366229</v>
      </c>
      <c r="H136">
        <f t="shared" si="189"/>
        <v>0.52909689471662813</v>
      </c>
      <c r="I136">
        <f t="shared" si="190"/>
        <v>-0.21881494457449932</v>
      </c>
      <c r="J136">
        <f t="shared" ref="J136:J162" si="220">1/(1+EXP(-I136))</f>
        <v>0.44551349164530968</v>
      </c>
      <c r="L136">
        <f t="shared" si="191"/>
        <v>0.13697547885824962</v>
      </c>
      <c r="M136">
        <f t="shared" si="192"/>
        <v>7.6175878408617684E-2</v>
      </c>
      <c r="N136">
        <f t="shared" si="193"/>
        <v>7.2473300516223027E-2</v>
      </c>
      <c r="O136">
        <f t="shared" si="194"/>
        <v>0.13697547885824962</v>
      </c>
      <c r="P136">
        <f t="shared" si="195"/>
        <v>-2.8642255767953522E-2</v>
      </c>
      <c r="Q136">
        <f t="shared" si="196"/>
        <v>-5.2892963257232938E-2</v>
      </c>
      <c r="R136">
        <f t="shared" si="197"/>
        <v>-7.0703312290929451E-3</v>
      </c>
      <c r="S136">
        <f t="shared" si="198"/>
        <v>-1.3178460082794949E-2</v>
      </c>
      <c r="T136">
        <f t="shared" si="199"/>
        <v>-7.0703312290929451E-3</v>
      </c>
      <c r="U136">
        <f t="shared" si="200"/>
        <v>0</v>
      </c>
      <c r="V136">
        <f t="shared" si="201"/>
        <v>-1.3178460082794949E-2</v>
      </c>
      <c r="W136">
        <f t="shared" si="202"/>
        <v>0</v>
      </c>
      <c r="X136">
        <f t="shared" si="203"/>
        <v>-7.0703312290929451E-3</v>
      </c>
      <c r="Y136">
        <f t="shared" si="204"/>
        <v>-1.3178460082794949E-2</v>
      </c>
      <c r="AA136">
        <f t="shared" si="205"/>
        <v>2.6430139665302575E-2</v>
      </c>
      <c r="AB136">
        <f t="shared" si="206"/>
        <v>-0.4678900210131744</v>
      </c>
      <c r="AC136">
        <f t="shared" si="207"/>
        <v>0.10502765404144031</v>
      </c>
      <c r="AD136">
        <f t="shared" si="208"/>
        <v>-0.16288002075260233</v>
      </c>
      <c r="AE136">
        <f t="shared" si="209"/>
        <v>0.18489083673880907</v>
      </c>
      <c r="AF136">
        <f t="shared" si="210"/>
        <v>-1.486534489177759E-2</v>
      </c>
      <c r="AG136">
        <f t="shared" si="211"/>
        <v>-0.13292910889786391</v>
      </c>
      <c r="AH136">
        <f t="shared" si="212"/>
        <v>-0.31367583871744759</v>
      </c>
      <c r="AI136">
        <f t="shared" si="213"/>
        <v>0.23875995153347443</v>
      </c>
    </row>
    <row r="137" spans="1:36" x14ac:dyDescent="0.25">
      <c r="B137">
        <v>0</v>
      </c>
      <c r="C137">
        <v>1</v>
      </c>
      <c r="D137">
        <v>1</v>
      </c>
      <c r="E137">
        <f t="shared" si="186"/>
        <v>-0.28299918427436532</v>
      </c>
      <c r="F137">
        <f t="shared" si="187"/>
        <v>-0.17774536564437993</v>
      </c>
      <c r="G137">
        <f t="shared" si="188"/>
        <v>0.42971863996573656</v>
      </c>
      <c r="H137">
        <f t="shared" si="189"/>
        <v>0.45568028146589956</v>
      </c>
      <c r="I137">
        <f t="shared" si="190"/>
        <v>3.870194117020842E-2</v>
      </c>
      <c r="J137">
        <f t="shared" si="220"/>
        <v>0.50967427777914187</v>
      </c>
      <c r="L137">
        <f t="shared" si="191"/>
        <v>0.12253554016156573</v>
      </c>
      <c r="M137">
        <f t="shared" si="192"/>
        <v>5.2655805665694916E-2</v>
      </c>
      <c r="N137">
        <f t="shared" si="193"/>
        <v>5.5837029430398311E-2</v>
      </c>
      <c r="O137">
        <f t="shared" si="194"/>
        <v>0.12253554016156573</v>
      </c>
      <c r="P137">
        <f t="shared" si="195"/>
        <v>-1.6288540161995348E-2</v>
      </c>
      <c r="Q137">
        <f t="shared" si="196"/>
        <v>-3.8436438332874613E-2</v>
      </c>
      <c r="R137">
        <f t="shared" si="197"/>
        <v>-3.991678292057186E-3</v>
      </c>
      <c r="S137">
        <f t="shared" si="198"/>
        <v>-9.533611291564402E-3</v>
      </c>
      <c r="T137">
        <f t="shared" si="199"/>
        <v>0</v>
      </c>
      <c r="U137">
        <f t="shared" si="200"/>
        <v>-3.991678292057186E-3</v>
      </c>
      <c r="V137">
        <f t="shared" si="201"/>
        <v>0</v>
      </c>
      <c r="W137">
        <f t="shared" si="202"/>
        <v>-9.533611291564402E-3</v>
      </c>
      <c r="X137">
        <f t="shared" si="203"/>
        <v>-3.991678292057186E-3</v>
      </c>
      <c r="Y137">
        <f t="shared" si="204"/>
        <v>-9.533611291564402E-3</v>
      </c>
      <c r="AA137">
        <f t="shared" si="205"/>
        <v>2.6430139665302575E-2</v>
      </c>
      <c r="AB137">
        <f t="shared" si="206"/>
        <v>-0.47188169930523161</v>
      </c>
      <c r="AC137">
        <f t="shared" si="207"/>
        <v>0.10502765404144031</v>
      </c>
      <c r="AD137">
        <f t="shared" si="208"/>
        <v>-0.17241363204416674</v>
      </c>
      <c r="AE137">
        <f t="shared" si="209"/>
        <v>0.18089915844675189</v>
      </c>
      <c r="AF137">
        <f t="shared" si="210"/>
        <v>-2.4398956183341994E-2</v>
      </c>
      <c r="AG137">
        <f t="shared" si="211"/>
        <v>-8.0273303232168997E-2</v>
      </c>
      <c r="AH137">
        <f t="shared" si="212"/>
        <v>-0.25783880928704928</v>
      </c>
      <c r="AI137">
        <f t="shared" si="213"/>
        <v>0.36129549169504016</v>
      </c>
    </row>
    <row r="138" spans="1:36" x14ac:dyDescent="0.25">
      <c r="B138">
        <v>0</v>
      </c>
      <c r="C138">
        <v>0</v>
      </c>
      <c r="D138">
        <v>0</v>
      </c>
      <c r="E138">
        <f t="shared" si="186"/>
        <v>0.18089915844675189</v>
      </c>
      <c r="F138">
        <f t="shared" si="187"/>
        <v>-2.4398956183341994E-2</v>
      </c>
      <c r="G138">
        <f t="shared" si="188"/>
        <v>0.54510186196420374</v>
      </c>
      <c r="H138">
        <f t="shared" si="189"/>
        <v>0.49390056353864603</v>
      </c>
      <c r="I138">
        <f t="shared" si="190"/>
        <v>0.19019163142816059</v>
      </c>
      <c r="J138">
        <f t="shared" si="220"/>
        <v>0.54740509578887964</v>
      </c>
      <c r="L138">
        <f t="shared" si="191"/>
        <v>-0.13562112161910694</v>
      </c>
      <c r="M138">
        <f t="shared" si="192"/>
        <v>-7.3927325916248926E-2</v>
      </c>
      <c r="N138">
        <f t="shared" si="193"/>
        <v>-6.6983348395420167E-2</v>
      </c>
      <c r="O138">
        <f t="shared" si="194"/>
        <v>-0.13562112161910694</v>
      </c>
      <c r="P138">
        <f t="shared" si="195"/>
        <v>1.0886755420417442E-2</v>
      </c>
      <c r="Q138">
        <f t="shared" si="196"/>
        <v>3.4968388512444631E-2</v>
      </c>
      <c r="R138">
        <f t="shared" si="197"/>
        <v>2.6995432572523843E-3</v>
      </c>
      <c r="S138">
        <f t="shared" si="198"/>
        <v>8.7407961947771739E-3</v>
      </c>
      <c r="T138">
        <f t="shared" si="199"/>
        <v>0</v>
      </c>
      <c r="U138">
        <f t="shared" si="200"/>
        <v>0</v>
      </c>
      <c r="V138">
        <f t="shared" si="201"/>
        <v>0</v>
      </c>
      <c r="W138">
        <f t="shared" si="202"/>
        <v>0</v>
      </c>
      <c r="X138">
        <f t="shared" si="203"/>
        <v>2.6995432572523843E-3</v>
      </c>
      <c r="Y138">
        <f t="shared" si="204"/>
        <v>8.7407961947771739E-3</v>
      </c>
      <c r="AA138">
        <f t="shared" si="205"/>
        <v>2.6430139665302575E-2</v>
      </c>
      <c r="AB138">
        <f t="shared" si="206"/>
        <v>-0.47188169930523161</v>
      </c>
      <c r="AC138">
        <f t="shared" si="207"/>
        <v>0.10502765404144031</v>
      </c>
      <c r="AD138">
        <f t="shared" si="208"/>
        <v>-0.17241363204416674</v>
      </c>
      <c r="AE138">
        <f t="shared" si="209"/>
        <v>0.18359870170400427</v>
      </c>
      <c r="AF138">
        <f t="shared" si="210"/>
        <v>-1.5658159988564818E-2</v>
      </c>
      <c r="AG138">
        <f t="shared" si="211"/>
        <v>-0.15420062914841792</v>
      </c>
      <c r="AH138">
        <f t="shared" si="212"/>
        <v>-0.32482215768246947</v>
      </c>
      <c r="AI138">
        <f t="shared" si="213"/>
        <v>0.22567437007593322</v>
      </c>
      <c r="AJ138">
        <f t="shared" ref="AJ138" si="221">((D135-J135)^2+(D136-J136)^2+(D137-J137)^2+(D138-J138)^2)/4</f>
        <v>0.2745601838051217</v>
      </c>
    </row>
    <row r="139" spans="1:36" x14ac:dyDescent="0.25">
      <c r="A139">
        <v>34</v>
      </c>
      <c r="B139">
        <v>1</v>
      </c>
      <c r="C139">
        <v>1</v>
      </c>
      <c r="D139">
        <v>0</v>
      </c>
      <c r="E139">
        <f t="shared" si="186"/>
        <v>-0.26185285793592478</v>
      </c>
      <c r="F139">
        <f t="shared" si="187"/>
        <v>-8.3044137991291248E-2</v>
      </c>
      <c r="G139">
        <f t="shared" si="188"/>
        <v>0.43490828934802334</v>
      </c>
      <c r="H139">
        <f t="shared" si="189"/>
        <v>0.47925088852317571</v>
      </c>
      <c r="I139">
        <f t="shared" si="190"/>
        <v>2.9399305552672561E-3</v>
      </c>
      <c r="J139">
        <f t="shared" si="220"/>
        <v>0.50073498210943423</v>
      </c>
      <c r="L139">
        <f t="shared" si="191"/>
        <v>-0.1251834750309716</v>
      </c>
      <c r="M139">
        <f t="shared" si="192"/>
        <v>-5.4443330980360853E-2</v>
      </c>
      <c r="N139">
        <f t="shared" si="193"/>
        <v>-5.9994291637011921E-2</v>
      </c>
      <c r="O139">
        <f t="shared" si="194"/>
        <v>-0.1251834750309716</v>
      </c>
      <c r="P139">
        <f t="shared" si="195"/>
        <v>1.9303370608761087E-2</v>
      </c>
      <c r="Q139">
        <f t="shared" si="196"/>
        <v>4.0662366465749736E-2</v>
      </c>
      <c r="R139">
        <f t="shared" si="197"/>
        <v>4.7440556067991184E-3</v>
      </c>
      <c r="S139">
        <f t="shared" si="198"/>
        <v>1.0148085425616305E-2</v>
      </c>
      <c r="T139">
        <f t="shared" si="199"/>
        <v>4.7440556067991184E-3</v>
      </c>
      <c r="U139">
        <f t="shared" si="200"/>
        <v>4.7440556067991184E-3</v>
      </c>
      <c r="V139">
        <f t="shared" si="201"/>
        <v>1.0148085425616305E-2</v>
      </c>
      <c r="W139">
        <f t="shared" si="202"/>
        <v>1.0148085425616305E-2</v>
      </c>
      <c r="X139">
        <f t="shared" si="203"/>
        <v>4.7440556067991184E-3</v>
      </c>
      <c r="Y139">
        <f t="shared" si="204"/>
        <v>1.0148085425616305E-2</v>
      </c>
      <c r="AA139">
        <f t="shared" si="205"/>
        <v>3.1174195272101694E-2</v>
      </c>
      <c r="AB139">
        <f t="shared" si="206"/>
        <v>-0.46713764369843247</v>
      </c>
      <c r="AC139">
        <f t="shared" si="207"/>
        <v>0.11517573946705661</v>
      </c>
      <c r="AD139">
        <f t="shared" si="208"/>
        <v>-0.16226554661855044</v>
      </c>
      <c r="AE139">
        <f t="shared" si="209"/>
        <v>0.18834275731080338</v>
      </c>
      <c r="AF139">
        <f t="shared" si="210"/>
        <v>-5.5100745629485127E-3</v>
      </c>
      <c r="AG139">
        <f t="shared" si="211"/>
        <v>-0.20864396012877878</v>
      </c>
      <c r="AH139">
        <f t="shared" si="212"/>
        <v>-0.38481644931948139</v>
      </c>
      <c r="AI139">
        <f t="shared" si="213"/>
        <v>0.10049089504496161</v>
      </c>
    </row>
    <row r="140" spans="1:36" x14ac:dyDescent="0.25">
      <c r="B140">
        <v>1</v>
      </c>
      <c r="C140">
        <v>0</v>
      </c>
      <c r="D140">
        <v>1</v>
      </c>
      <c r="E140">
        <f t="shared" si="186"/>
        <v>0.21951695258290507</v>
      </c>
      <c r="F140">
        <f t="shared" si="187"/>
        <v>0.1096656649041081</v>
      </c>
      <c r="G140">
        <f t="shared" si="188"/>
        <v>0.55465991960964633</v>
      </c>
      <c r="H140">
        <f t="shared" si="189"/>
        <v>0.52738897213788738</v>
      </c>
      <c r="I140">
        <f t="shared" si="190"/>
        <v>-0.21818349877545778</v>
      </c>
      <c r="J140">
        <f t="shared" si="220"/>
        <v>0.44566948383343929</v>
      </c>
      <c r="L140">
        <f t="shared" si="191"/>
        <v>0.13694635345961506</v>
      </c>
      <c r="M140">
        <f t="shared" si="192"/>
        <v>7.59586534007443E-2</v>
      </c>
      <c r="N140">
        <f t="shared" si="193"/>
        <v>7.2223996589098199E-2</v>
      </c>
      <c r="O140">
        <f t="shared" si="194"/>
        <v>0.13694635345961506</v>
      </c>
      <c r="P140">
        <f t="shared" si="195"/>
        <v>-2.8573029511009571E-2</v>
      </c>
      <c r="Q140">
        <f t="shared" si="196"/>
        <v>-5.2699209485579747E-2</v>
      </c>
      <c r="R140">
        <f t="shared" si="197"/>
        <v>-7.057889542850501E-3</v>
      </c>
      <c r="S140">
        <f t="shared" si="198"/>
        <v>-1.3135269754019532E-2</v>
      </c>
      <c r="T140">
        <f t="shared" si="199"/>
        <v>-7.057889542850501E-3</v>
      </c>
      <c r="U140">
        <f t="shared" si="200"/>
        <v>0</v>
      </c>
      <c r="V140">
        <f t="shared" si="201"/>
        <v>-1.3135269754019532E-2</v>
      </c>
      <c r="W140">
        <f t="shared" si="202"/>
        <v>0</v>
      </c>
      <c r="X140">
        <f t="shared" si="203"/>
        <v>-7.057889542850501E-3</v>
      </c>
      <c r="Y140">
        <f t="shared" si="204"/>
        <v>-1.3135269754019532E-2</v>
      </c>
      <c r="AA140">
        <f t="shared" si="205"/>
        <v>2.4116305729251192E-2</v>
      </c>
      <c r="AB140">
        <f t="shared" si="206"/>
        <v>-0.46713764369843247</v>
      </c>
      <c r="AC140">
        <f t="shared" si="207"/>
        <v>0.10204046971303708</v>
      </c>
      <c r="AD140">
        <f t="shared" si="208"/>
        <v>-0.16226554661855044</v>
      </c>
      <c r="AE140">
        <f t="shared" si="209"/>
        <v>0.18128486776795288</v>
      </c>
      <c r="AF140">
        <f t="shared" si="210"/>
        <v>-1.8645344316968043E-2</v>
      </c>
      <c r="AG140">
        <f t="shared" si="211"/>
        <v>-0.13268530672803447</v>
      </c>
      <c r="AH140">
        <f t="shared" si="212"/>
        <v>-0.31259245273038316</v>
      </c>
      <c r="AI140">
        <f t="shared" si="213"/>
        <v>0.23743724850457668</v>
      </c>
    </row>
    <row r="141" spans="1:36" x14ac:dyDescent="0.25">
      <c r="B141">
        <v>0</v>
      </c>
      <c r="C141">
        <v>1</v>
      </c>
      <c r="D141">
        <v>1</v>
      </c>
      <c r="E141">
        <f t="shared" si="186"/>
        <v>-0.28585277593047959</v>
      </c>
      <c r="F141">
        <f t="shared" si="187"/>
        <v>-0.18091089093551849</v>
      </c>
      <c r="G141">
        <f t="shared" si="188"/>
        <v>0.42901947797523771</v>
      </c>
      <c r="H141">
        <f t="shared" si="189"/>
        <v>0.4548952287811141</v>
      </c>
      <c r="I141">
        <f t="shared" si="190"/>
        <v>3.8315852177093795E-2</v>
      </c>
      <c r="J141">
        <f t="shared" si="220"/>
        <v>0.50957779130637826</v>
      </c>
      <c r="L141">
        <f t="shared" si="191"/>
        <v>0.12256056374018552</v>
      </c>
      <c r="M141">
        <f t="shared" si="192"/>
        <v>5.2580869076165236E-2</v>
      </c>
      <c r="N141">
        <f t="shared" si="193"/>
        <v>5.575221568213401E-2</v>
      </c>
      <c r="O141">
        <f t="shared" si="194"/>
        <v>0.12256056374018552</v>
      </c>
      <c r="P141">
        <f t="shared" si="195"/>
        <v>-1.6261985992627334E-2</v>
      </c>
      <c r="Q141">
        <f t="shared" si="196"/>
        <v>-3.8311507227563053E-2</v>
      </c>
      <c r="R141">
        <f t="shared" si="197"/>
        <v>-3.983564799177928E-3</v>
      </c>
      <c r="S141">
        <f t="shared" si="198"/>
        <v>-9.4999343293113506E-3</v>
      </c>
      <c r="T141">
        <f t="shared" si="199"/>
        <v>0</v>
      </c>
      <c r="U141">
        <f t="shared" si="200"/>
        <v>-3.983564799177928E-3</v>
      </c>
      <c r="V141">
        <f t="shared" si="201"/>
        <v>0</v>
      </c>
      <c r="W141">
        <f t="shared" si="202"/>
        <v>-9.4999343293113506E-3</v>
      </c>
      <c r="X141">
        <f t="shared" si="203"/>
        <v>-3.983564799177928E-3</v>
      </c>
      <c r="Y141">
        <f t="shared" si="204"/>
        <v>-9.4999343293113506E-3</v>
      </c>
      <c r="AA141">
        <f t="shared" si="205"/>
        <v>2.4116305729251192E-2</v>
      </c>
      <c r="AB141">
        <f t="shared" si="206"/>
        <v>-0.47112120849761041</v>
      </c>
      <c r="AC141">
        <f t="shared" si="207"/>
        <v>0.10204046971303708</v>
      </c>
      <c r="AD141">
        <f t="shared" si="208"/>
        <v>-0.17176548094786179</v>
      </c>
      <c r="AE141">
        <f t="shared" si="209"/>
        <v>0.17730130296877494</v>
      </c>
      <c r="AF141">
        <f t="shared" si="210"/>
        <v>-2.8145278646279394E-2</v>
      </c>
      <c r="AG141">
        <f t="shared" si="211"/>
        <v>-8.0104437651869226E-2</v>
      </c>
      <c r="AH141">
        <f t="shared" si="212"/>
        <v>-0.25684023704824915</v>
      </c>
      <c r="AI141">
        <f t="shared" si="213"/>
        <v>0.35999781224476218</v>
      </c>
    </row>
    <row r="142" spans="1:36" x14ac:dyDescent="0.25">
      <c r="B142">
        <v>0</v>
      </c>
      <c r="C142">
        <v>0</v>
      </c>
      <c r="D142">
        <v>0</v>
      </c>
      <c r="E142">
        <f t="shared" si="186"/>
        <v>0.17730130296877494</v>
      </c>
      <c r="F142">
        <f t="shared" si="187"/>
        <v>-2.8145278646279394E-2</v>
      </c>
      <c r="G142">
        <f t="shared" si="188"/>
        <v>0.54420957294380135</v>
      </c>
      <c r="H142">
        <f t="shared" si="189"/>
        <v>0.4929641447906245</v>
      </c>
      <c r="I142">
        <f t="shared" si="190"/>
        <v>0.18979118263502365</v>
      </c>
      <c r="J142">
        <f t="shared" si="220"/>
        <v>0.5473058816142975</v>
      </c>
      <c r="L142">
        <f t="shared" si="191"/>
        <v>-0.13560168388738186</v>
      </c>
      <c r="M142">
        <f t="shared" si="192"/>
        <v>-7.3795734478812436E-2</v>
      </c>
      <c r="N142">
        <f t="shared" si="193"/>
        <v>-6.6846768129711812E-2</v>
      </c>
      <c r="O142">
        <f t="shared" si="194"/>
        <v>-0.13560168388738186</v>
      </c>
      <c r="P142">
        <f t="shared" si="195"/>
        <v>1.086229663244526E-2</v>
      </c>
      <c r="Q142">
        <f t="shared" si="196"/>
        <v>3.4827968633776907E-2</v>
      </c>
      <c r="R142">
        <f t="shared" si="197"/>
        <v>2.694343947723549E-3</v>
      </c>
      <c r="S142">
        <f t="shared" si="198"/>
        <v>8.7052680605089663E-3</v>
      </c>
      <c r="T142">
        <f t="shared" si="199"/>
        <v>0</v>
      </c>
      <c r="U142">
        <f t="shared" si="200"/>
        <v>0</v>
      </c>
      <c r="V142">
        <f t="shared" si="201"/>
        <v>0</v>
      </c>
      <c r="W142">
        <f t="shared" si="202"/>
        <v>0</v>
      </c>
      <c r="X142">
        <f t="shared" si="203"/>
        <v>2.694343947723549E-3</v>
      </c>
      <c r="Y142">
        <f t="shared" si="204"/>
        <v>8.7052680605089663E-3</v>
      </c>
      <c r="AA142">
        <f t="shared" si="205"/>
        <v>2.4116305729251192E-2</v>
      </c>
      <c r="AB142">
        <f t="shared" si="206"/>
        <v>-0.47112120849761041</v>
      </c>
      <c r="AC142">
        <f t="shared" si="207"/>
        <v>0.10204046971303708</v>
      </c>
      <c r="AD142">
        <f t="shared" si="208"/>
        <v>-0.17176548094786179</v>
      </c>
      <c r="AE142">
        <f t="shared" si="209"/>
        <v>0.1799956469164985</v>
      </c>
      <c r="AF142">
        <f t="shared" si="210"/>
        <v>-1.9440010585770426E-2</v>
      </c>
      <c r="AG142">
        <f t="shared" si="211"/>
        <v>-0.15390017213068166</v>
      </c>
      <c r="AH142">
        <f t="shared" si="212"/>
        <v>-0.32368700517796095</v>
      </c>
      <c r="AI142">
        <f t="shared" si="213"/>
        <v>0.22439612835738032</v>
      </c>
      <c r="AJ142">
        <f t="shared" ref="AJ142" si="222">((D139-J139)^2+(D140-J140)^2+(D141-J141)^2+(D142-J142)^2)/4</f>
        <v>0.27451887857278867</v>
      </c>
    </row>
    <row r="143" spans="1:36" x14ac:dyDescent="0.25">
      <c r="A143">
        <v>35</v>
      </c>
      <c r="B143">
        <v>1</v>
      </c>
      <c r="C143">
        <v>1</v>
      </c>
      <c r="D143">
        <v>0</v>
      </c>
      <c r="E143">
        <f t="shared" si="186"/>
        <v>-0.26700925585186075</v>
      </c>
      <c r="F143">
        <f t="shared" si="187"/>
        <v>-8.9165021820595131E-2</v>
      </c>
      <c r="G143">
        <f t="shared" si="188"/>
        <v>0.43364146517236596</v>
      </c>
      <c r="H143">
        <f t="shared" si="189"/>
        <v>0.47772350151443399</v>
      </c>
      <c r="I143">
        <f t="shared" si="190"/>
        <v>3.0257427160159667E-3</v>
      </c>
      <c r="J143">
        <f t="shared" si="220"/>
        <v>0.50075643510189971</v>
      </c>
      <c r="L143">
        <f t="shared" si="191"/>
        <v>-0.12518882224561556</v>
      </c>
      <c r="M143">
        <f t="shared" si="192"/>
        <v>-5.4287064301791615E-2</v>
      </c>
      <c r="N143">
        <f t="shared" si="193"/>
        <v>-5.980564251364353E-2</v>
      </c>
      <c r="O143">
        <f t="shared" si="194"/>
        <v>-0.12518882224561556</v>
      </c>
      <c r="P143">
        <f t="shared" si="195"/>
        <v>1.9266581292437544E-2</v>
      </c>
      <c r="Q143">
        <f t="shared" si="196"/>
        <v>4.0521994954439394E-2</v>
      </c>
      <c r="R143">
        <f t="shared" si="197"/>
        <v>4.7318057966008473E-3</v>
      </c>
      <c r="S143">
        <f t="shared" si="198"/>
        <v>1.0110390007197718E-2</v>
      </c>
      <c r="T143">
        <f t="shared" si="199"/>
        <v>4.7318057966008473E-3</v>
      </c>
      <c r="U143">
        <f t="shared" si="200"/>
        <v>4.7318057966008473E-3</v>
      </c>
      <c r="V143">
        <f t="shared" si="201"/>
        <v>1.0110390007197718E-2</v>
      </c>
      <c r="W143">
        <f t="shared" si="202"/>
        <v>1.0110390007197718E-2</v>
      </c>
      <c r="X143">
        <f t="shared" si="203"/>
        <v>4.7318057966008473E-3</v>
      </c>
      <c r="Y143">
        <f t="shared" si="204"/>
        <v>1.0110390007197718E-2</v>
      </c>
      <c r="AA143">
        <f t="shared" si="205"/>
        <v>2.8848111525852038E-2</v>
      </c>
      <c r="AB143">
        <f t="shared" si="206"/>
        <v>-0.46638940270100954</v>
      </c>
      <c r="AC143">
        <f t="shared" si="207"/>
        <v>0.11215085972023481</v>
      </c>
      <c r="AD143">
        <f t="shared" si="208"/>
        <v>-0.16165509094066408</v>
      </c>
      <c r="AE143">
        <f t="shared" si="209"/>
        <v>0.18472745271309934</v>
      </c>
      <c r="AF143">
        <f t="shared" si="210"/>
        <v>-9.3296205785727074E-3</v>
      </c>
      <c r="AG143">
        <f t="shared" si="211"/>
        <v>-0.20818723643247328</v>
      </c>
      <c r="AH143">
        <f t="shared" si="212"/>
        <v>-0.38349264769160446</v>
      </c>
      <c r="AI143">
        <f t="shared" si="213"/>
        <v>9.9207306111764759E-2</v>
      </c>
    </row>
    <row r="144" spans="1:36" x14ac:dyDescent="0.25">
      <c r="B144">
        <v>1</v>
      </c>
      <c r="C144">
        <v>0</v>
      </c>
      <c r="D144">
        <v>1</v>
      </c>
      <c r="E144">
        <f t="shared" si="186"/>
        <v>0.21357556423895138</v>
      </c>
      <c r="F144">
        <f t="shared" si="187"/>
        <v>0.10282123914166211</v>
      </c>
      <c r="G144">
        <f t="shared" si="188"/>
        <v>0.55319185120491854</v>
      </c>
      <c r="H144">
        <f t="shared" si="189"/>
        <v>0.52568268688071229</v>
      </c>
      <c r="I144">
        <f t="shared" si="190"/>
        <v>-0.21755562204507223</v>
      </c>
      <c r="J144">
        <f t="shared" si="220"/>
        <v>0.4458246049329011</v>
      </c>
      <c r="L144">
        <f t="shared" si="191"/>
        <v>0.13691735870631827</v>
      </c>
      <c r="M144">
        <f t="shared" si="192"/>
        <v>7.5741567124836068E-2</v>
      </c>
      <c r="N144">
        <f t="shared" si="193"/>
        <v>7.1975085005347675E-2</v>
      </c>
      <c r="O144">
        <f t="shared" si="194"/>
        <v>0.13691735870631827</v>
      </c>
      <c r="P144">
        <f t="shared" si="195"/>
        <v>-2.8504446528702036E-2</v>
      </c>
      <c r="Q144">
        <f t="shared" si="196"/>
        <v>-5.2506800405227143E-2</v>
      </c>
      <c r="R144">
        <f t="shared" si="197"/>
        <v>-7.045461919800826E-3</v>
      </c>
      <c r="S144">
        <f t="shared" si="198"/>
        <v>-1.3092066594472573E-2</v>
      </c>
      <c r="T144">
        <f t="shared" si="199"/>
        <v>-7.045461919800826E-3</v>
      </c>
      <c r="U144">
        <f t="shared" si="200"/>
        <v>0</v>
      </c>
      <c r="V144">
        <f t="shared" si="201"/>
        <v>-1.3092066594472573E-2</v>
      </c>
      <c r="W144">
        <f t="shared" si="202"/>
        <v>0</v>
      </c>
      <c r="X144">
        <f t="shared" si="203"/>
        <v>-7.045461919800826E-3</v>
      </c>
      <c r="Y144">
        <f t="shared" si="204"/>
        <v>-1.3092066594472573E-2</v>
      </c>
      <c r="AA144">
        <f t="shared" si="205"/>
        <v>2.1802649606051213E-2</v>
      </c>
      <c r="AB144">
        <f t="shared" si="206"/>
        <v>-0.46638940270100954</v>
      </c>
      <c r="AC144">
        <f t="shared" si="207"/>
        <v>9.905879312576224E-2</v>
      </c>
      <c r="AD144">
        <f t="shared" si="208"/>
        <v>-0.16165509094066408</v>
      </c>
      <c r="AE144">
        <f t="shared" si="209"/>
        <v>0.17768199079329852</v>
      </c>
      <c r="AF144">
        <f t="shared" si="210"/>
        <v>-2.2421687173045282E-2</v>
      </c>
      <c r="AG144">
        <f t="shared" si="211"/>
        <v>-0.13244566930763721</v>
      </c>
      <c r="AH144">
        <f t="shared" si="212"/>
        <v>-0.3115175626862568</v>
      </c>
      <c r="AI144">
        <f t="shared" si="213"/>
        <v>0.23612466481808303</v>
      </c>
    </row>
    <row r="145" spans="1:36" x14ac:dyDescent="0.25">
      <c r="B145">
        <v>0</v>
      </c>
      <c r="C145">
        <v>1</v>
      </c>
      <c r="D145">
        <v>1</v>
      </c>
      <c r="E145">
        <f t="shared" si="186"/>
        <v>-0.28870741190771099</v>
      </c>
      <c r="F145">
        <f t="shared" si="187"/>
        <v>-0.18407677811370937</v>
      </c>
      <c r="G145">
        <f t="shared" si="188"/>
        <v>0.4283203434423048</v>
      </c>
      <c r="H145">
        <f t="shared" si="189"/>
        <v>0.45411031053456397</v>
      </c>
      <c r="I145">
        <f t="shared" si="190"/>
        <v>3.7932153124363377E-2</v>
      </c>
      <c r="J145">
        <f t="shared" si="220"/>
        <v>0.50948190139025962</v>
      </c>
      <c r="L145">
        <f t="shared" si="191"/>
        <v>0.12258542390957873</v>
      </c>
      <c r="M145">
        <f t="shared" si="192"/>
        <v>5.2505830869971286E-2</v>
      </c>
      <c r="N145">
        <f t="shared" si="193"/>
        <v>5.5667304918589962E-2</v>
      </c>
      <c r="O145">
        <f t="shared" si="194"/>
        <v>0.12258542390957873</v>
      </c>
      <c r="P145">
        <f t="shared" si="195"/>
        <v>-1.6235908517064589E-2</v>
      </c>
      <c r="Q145">
        <f t="shared" si="196"/>
        <v>-3.8187512477173557E-2</v>
      </c>
      <c r="R145">
        <f t="shared" si="197"/>
        <v>-3.97555746700859E-3</v>
      </c>
      <c r="S145">
        <f t="shared" si="198"/>
        <v>-9.4664604268224102E-3</v>
      </c>
      <c r="T145">
        <f t="shared" si="199"/>
        <v>0</v>
      </c>
      <c r="U145">
        <f t="shared" si="200"/>
        <v>-3.97555746700859E-3</v>
      </c>
      <c r="V145">
        <f t="shared" si="201"/>
        <v>0</v>
      </c>
      <c r="W145">
        <f t="shared" si="202"/>
        <v>-9.4664604268224102E-3</v>
      </c>
      <c r="X145">
        <f t="shared" si="203"/>
        <v>-3.97555746700859E-3</v>
      </c>
      <c r="Y145">
        <f t="shared" si="204"/>
        <v>-9.4664604268224102E-3</v>
      </c>
      <c r="AA145">
        <f t="shared" si="205"/>
        <v>2.1802649606051213E-2</v>
      </c>
      <c r="AB145">
        <f t="shared" si="206"/>
        <v>-0.47036496016801815</v>
      </c>
      <c r="AC145">
        <f t="shared" si="207"/>
        <v>9.905879312576224E-2</v>
      </c>
      <c r="AD145">
        <f t="shared" si="208"/>
        <v>-0.1711215513674865</v>
      </c>
      <c r="AE145">
        <f t="shared" si="209"/>
        <v>0.17370643332628993</v>
      </c>
      <c r="AF145">
        <f t="shared" si="210"/>
        <v>-3.1888147599867689E-2</v>
      </c>
      <c r="AG145">
        <f t="shared" si="211"/>
        <v>-7.9939838437665917E-2</v>
      </c>
      <c r="AH145">
        <f t="shared" si="212"/>
        <v>-0.25585025776766684</v>
      </c>
      <c r="AI145">
        <f t="shared" si="213"/>
        <v>0.35871008872766175</v>
      </c>
    </row>
    <row r="146" spans="1:36" x14ac:dyDescent="0.25">
      <c r="B146">
        <v>0</v>
      </c>
      <c r="C146">
        <v>0</v>
      </c>
      <c r="D146">
        <v>0</v>
      </c>
      <c r="E146">
        <f t="shared" si="186"/>
        <v>0.17370643332628993</v>
      </c>
      <c r="F146">
        <f t="shared" si="187"/>
        <v>-3.1888147599867689E-2</v>
      </c>
      <c r="G146">
        <f t="shared" si="188"/>
        <v>0.54331774088044948</v>
      </c>
      <c r="H146">
        <f t="shared" si="189"/>
        <v>0.49202863856445406</v>
      </c>
      <c r="I146">
        <f t="shared" si="190"/>
        <v>0.18939170229557123</v>
      </c>
      <c r="J146">
        <f t="shared" si="220"/>
        <v>0.54720690363594116</v>
      </c>
      <c r="L146">
        <f t="shared" si="191"/>
        <v>-0.13558227983820087</v>
      </c>
      <c r="M146">
        <f t="shared" si="192"/>
        <v>-7.3664257985112211E-2</v>
      </c>
      <c r="N146">
        <f t="shared" si="193"/>
        <v>-6.6710364562254806E-2</v>
      </c>
      <c r="O146">
        <f t="shared" si="194"/>
        <v>-0.13558227983820087</v>
      </c>
      <c r="P146">
        <f t="shared" si="195"/>
        <v>1.0838425545276186E-2</v>
      </c>
      <c r="Q146">
        <f t="shared" si="196"/>
        <v>3.4688761245331629E-2</v>
      </c>
      <c r="R146">
        <f t="shared" si="197"/>
        <v>2.6892688755110433E-3</v>
      </c>
      <c r="S146">
        <f t="shared" si="198"/>
        <v>8.6699860971438097E-3</v>
      </c>
      <c r="T146">
        <f t="shared" si="199"/>
        <v>0</v>
      </c>
      <c r="U146">
        <f t="shared" si="200"/>
        <v>0</v>
      </c>
      <c r="V146">
        <f t="shared" si="201"/>
        <v>0</v>
      </c>
      <c r="W146">
        <f t="shared" si="202"/>
        <v>0</v>
      </c>
      <c r="X146">
        <f t="shared" si="203"/>
        <v>2.6892688755110433E-3</v>
      </c>
      <c r="Y146">
        <f t="shared" si="204"/>
        <v>8.6699860971438097E-3</v>
      </c>
      <c r="AA146">
        <f t="shared" si="205"/>
        <v>2.1802649606051213E-2</v>
      </c>
      <c r="AB146">
        <f t="shared" si="206"/>
        <v>-0.47036496016801815</v>
      </c>
      <c r="AC146">
        <f t="shared" si="207"/>
        <v>9.905879312576224E-2</v>
      </c>
      <c r="AD146">
        <f t="shared" si="208"/>
        <v>-0.1711215513674865</v>
      </c>
      <c r="AE146">
        <f t="shared" si="209"/>
        <v>0.17639570220180098</v>
      </c>
      <c r="AF146">
        <f t="shared" si="210"/>
        <v>-2.3218161502723877E-2</v>
      </c>
      <c r="AG146">
        <f t="shared" si="211"/>
        <v>-0.15360409642277811</v>
      </c>
      <c r="AH146">
        <f t="shared" si="212"/>
        <v>-0.32256062232992166</v>
      </c>
      <c r="AI146">
        <f t="shared" si="213"/>
        <v>0.22312780888946088</v>
      </c>
      <c r="AJ146">
        <f t="shared" ref="AJ146" si="223">((D143-J143)^2+(D144-J144)^2+(D145-J145)^2+(D146-J146)^2)/4</f>
        <v>0.27447769406107181</v>
      </c>
    </row>
    <row r="147" spans="1:36" x14ac:dyDescent="0.25">
      <c r="A147">
        <v>36</v>
      </c>
      <c r="B147">
        <v>1</v>
      </c>
      <c r="C147">
        <v>1</v>
      </c>
      <c r="D147">
        <v>0</v>
      </c>
      <c r="E147">
        <f t="shared" si="186"/>
        <v>-0.27216660836016593</v>
      </c>
      <c r="F147">
        <f t="shared" si="187"/>
        <v>-9.5280919744448134E-2</v>
      </c>
      <c r="G147">
        <f t="shared" si="188"/>
        <v>0.43237527335660786</v>
      </c>
      <c r="H147">
        <f t="shared" si="189"/>
        <v>0.4761977746231939</v>
      </c>
      <c r="I147">
        <f t="shared" si="190"/>
        <v>3.1105451753862534E-3</v>
      </c>
      <c r="J147">
        <f t="shared" si="220"/>
        <v>0.50077763566684608</v>
      </c>
      <c r="L147">
        <f t="shared" si="191"/>
        <v>-0.12519410608784665</v>
      </c>
      <c r="M147">
        <f t="shared" si="192"/>
        <v>-5.4130835842368857E-2</v>
      </c>
      <c r="N147">
        <f t="shared" si="193"/>
        <v>-5.9617154714972628E-2</v>
      </c>
      <c r="O147">
        <f t="shared" si="194"/>
        <v>-0.12519410608784665</v>
      </c>
      <c r="P147">
        <f t="shared" si="195"/>
        <v>1.923032754308111E-2</v>
      </c>
      <c r="Q147">
        <f t="shared" si="196"/>
        <v>4.0382688771734052E-2</v>
      </c>
      <c r="R147">
        <f t="shared" si="197"/>
        <v>4.7196396046232129E-3</v>
      </c>
      <c r="S147">
        <f t="shared" si="198"/>
        <v>1.0072793544850795E-2</v>
      </c>
      <c r="T147">
        <f t="shared" si="199"/>
        <v>4.7196396046232129E-3</v>
      </c>
      <c r="U147">
        <f t="shared" si="200"/>
        <v>4.7196396046232129E-3</v>
      </c>
      <c r="V147">
        <f t="shared" si="201"/>
        <v>1.0072793544850795E-2</v>
      </c>
      <c r="W147">
        <f t="shared" si="202"/>
        <v>1.0072793544850795E-2</v>
      </c>
      <c r="X147">
        <f t="shared" si="203"/>
        <v>4.7196396046232129E-3</v>
      </c>
      <c r="Y147">
        <f t="shared" si="204"/>
        <v>1.0072793544850795E-2</v>
      </c>
      <c r="AA147">
        <f t="shared" si="205"/>
        <v>2.6522289210674427E-2</v>
      </c>
      <c r="AB147">
        <f t="shared" si="206"/>
        <v>-0.46564532056339492</v>
      </c>
      <c r="AC147">
        <f t="shared" si="207"/>
        <v>0.10913158667061304</v>
      </c>
      <c r="AD147">
        <f t="shared" si="208"/>
        <v>-0.1610487578226357</v>
      </c>
      <c r="AE147">
        <f t="shared" si="209"/>
        <v>0.18111534180642419</v>
      </c>
      <c r="AF147">
        <f t="shared" si="210"/>
        <v>-1.3145367957873083E-2</v>
      </c>
      <c r="AG147">
        <f t="shared" si="211"/>
        <v>-0.20773493226514697</v>
      </c>
      <c r="AH147">
        <f t="shared" si="212"/>
        <v>-0.38217777704489431</v>
      </c>
      <c r="AI147">
        <f t="shared" si="213"/>
        <v>9.7933702801614231E-2</v>
      </c>
    </row>
    <row r="148" spans="1:36" x14ac:dyDescent="0.25">
      <c r="B148">
        <v>1</v>
      </c>
      <c r="C148">
        <v>0</v>
      </c>
      <c r="D148">
        <v>1</v>
      </c>
      <c r="E148">
        <f t="shared" si="186"/>
        <v>0.20763763101709862</v>
      </c>
      <c r="F148">
        <f t="shared" si="187"/>
        <v>9.5986218712739962E-2</v>
      </c>
      <c r="G148">
        <f t="shared" si="188"/>
        <v>0.55172370912919055</v>
      </c>
      <c r="H148">
        <f t="shared" si="189"/>
        <v>0.52397814757399797</v>
      </c>
      <c r="I148">
        <f t="shared" si="190"/>
        <v>-0.21693138820334595</v>
      </c>
      <c r="J148">
        <f t="shared" si="220"/>
        <v>0.44597883649440512</v>
      </c>
      <c r="L148">
        <f t="shared" si="191"/>
        <v>0.1368884986122344</v>
      </c>
      <c r="M148">
        <f t="shared" si="192"/>
        <v>7.5524630191468017E-2</v>
      </c>
      <c r="N148">
        <f t="shared" si="193"/>
        <v>7.1726581927024372E-2</v>
      </c>
      <c r="O148">
        <f t="shared" si="194"/>
        <v>0.1368884986122344</v>
      </c>
      <c r="P148">
        <f t="shared" si="195"/>
        <v>-2.8436522987090179E-2</v>
      </c>
      <c r="Q148">
        <f t="shared" si="196"/>
        <v>-5.2315742102636842E-2</v>
      </c>
      <c r="R148">
        <f t="shared" si="197"/>
        <v>-7.0330533200433695E-3</v>
      </c>
      <c r="S148">
        <f t="shared" si="198"/>
        <v>-1.3048856508068219E-2</v>
      </c>
      <c r="T148">
        <f t="shared" si="199"/>
        <v>-7.0330533200433695E-3</v>
      </c>
      <c r="U148">
        <f t="shared" si="200"/>
        <v>0</v>
      </c>
      <c r="V148">
        <f t="shared" si="201"/>
        <v>-1.3048856508068219E-2</v>
      </c>
      <c r="W148">
        <f t="shared" si="202"/>
        <v>0</v>
      </c>
      <c r="X148">
        <f t="shared" si="203"/>
        <v>-7.0330533200433695E-3</v>
      </c>
      <c r="Y148">
        <f t="shared" si="204"/>
        <v>-1.3048856508068219E-2</v>
      </c>
      <c r="AA148">
        <f t="shared" si="205"/>
        <v>1.9489235890631056E-2</v>
      </c>
      <c r="AB148">
        <f t="shared" si="206"/>
        <v>-0.46564532056339492</v>
      </c>
      <c r="AC148">
        <f t="shared" si="207"/>
        <v>9.6082730162544816E-2</v>
      </c>
      <c r="AD148">
        <f t="shared" si="208"/>
        <v>-0.1610487578226357</v>
      </c>
      <c r="AE148">
        <f t="shared" si="209"/>
        <v>0.17408228848638083</v>
      </c>
      <c r="AF148">
        <f t="shared" si="210"/>
        <v>-2.6194224465941301E-2</v>
      </c>
      <c r="AG148">
        <f t="shared" si="211"/>
        <v>-0.13221030207367895</v>
      </c>
      <c r="AH148">
        <f t="shared" si="212"/>
        <v>-0.31045119511786995</v>
      </c>
      <c r="AI148">
        <f t="shared" si="213"/>
        <v>0.23482220141384863</v>
      </c>
    </row>
    <row r="149" spans="1:36" x14ac:dyDescent="0.25">
      <c r="B149">
        <v>0</v>
      </c>
      <c r="C149">
        <v>1</v>
      </c>
      <c r="D149">
        <v>1</v>
      </c>
      <c r="E149">
        <f t="shared" si="186"/>
        <v>-0.29156303207701406</v>
      </c>
      <c r="F149">
        <f t="shared" si="187"/>
        <v>-0.187242982288577</v>
      </c>
      <c r="G149">
        <f t="shared" si="188"/>
        <v>0.42762125407135487</v>
      </c>
      <c r="H149">
        <f t="shared" si="189"/>
        <v>0.45332554176442802</v>
      </c>
      <c r="I149">
        <f t="shared" si="190"/>
        <v>3.755081002172686E-2</v>
      </c>
      <c r="J149">
        <f t="shared" si="220"/>
        <v>0.50938659955636367</v>
      </c>
      <c r="L149">
        <f t="shared" si="191"/>
        <v>0.12261012302216523</v>
      </c>
      <c r="M149">
        <f t="shared" si="192"/>
        <v>5.2430694568581397E-2</v>
      </c>
      <c r="N149">
        <f t="shared" si="193"/>
        <v>5.5582300444826219E-2</v>
      </c>
      <c r="O149">
        <f t="shared" si="194"/>
        <v>0.12261012302216523</v>
      </c>
      <c r="P149">
        <f t="shared" si="195"/>
        <v>-1.6210321402051402E-2</v>
      </c>
      <c r="Q149">
        <f t="shared" si="196"/>
        <v>-3.8064459225780257E-2</v>
      </c>
      <c r="R149">
        <f t="shared" si="197"/>
        <v>-3.9676596175931157E-3</v>
      </c>
      <c r="S149">
        <f t="shared" si="198"/>
        <v>-9.4331911897358837E-3</v>
      </c>
      <c r="T149">
        <f t="shared" si="199"/>
        <v>0</v>
      </c>
      <c r="U149">
        <f t="shared" si="200"/>
        <v>-3.9676596175931157E-3</v>
      </c>
      <c r="V149">
        <f t="shared" si="201"/>
        <v>0</v>
      </c>
      <c r="W149">
        <f t="shared" si="202"/>
        <v>-9.4331911897358837E-3</v>
      </c>
      <c r="X149">
        <f t="shared" si="203"/>
        <v>-3.9676596175931157E-3</v>
      </c>
      <c r="Y149">
        <f t="shared" si="204"/>
        <v>-9.4331911897358837E-3</v>
      </c>
      <c r="AA149">
        <f t="shared" si="205"/>
        <v>1.9489235890631056E-2</v>
      </c>
      <c r="AB149">
        <f t="shared" si="206"/>
        <v>-0.46961298018098802</v>
      </c>
      <c r="AC149">
        <f t="shared" si="207"/>
        <v>9.6082730162544816E-2</v>
      </c>
      <c r="AD149">
        <f t="shared" si="208"/>
        <v>-0.17048194901237157</v>
      </c>
      <c r="AE149">
        <f t="shared" si="209"/>
        <v>0.1701146288687877</v>
      </c>
      <c r="AF149">
        <f t="shared" si="210"/>
        <v>-3.5627415655677189E-2</v>
      </c>
      <c r="AG149">
        <f t="shared" si="211"/>
        <v>-7.977960750509755E-2</v>
      </c>
      <c r="AH149">
        <f t="shared" si="212"/>
        <v>-0.25486889467304374</v>
      </c>
      <c r="AI149">
        <f t="shared" si="213"/>
        <v>0.35743232443601386</v>
      </c>
    </row>
    <row r="150" spans="1:36" x14ac:dyDescent="0.25">
      <c r="B150">
        <v>0</v>
      </c>
      <c r="C150">
        <v>0</v>
      </c>
      <c r="D150">
        <v>0</v>
      </c>
      <c r="E150">
        <f t="shared" si="186"/>
        <v>0.1701146288687877</v>
      </c>
      <c r="F150">
        <f t="shared" si="187"/>
        <v>-3.5627415655677189E-2</v>
      </c>
      <c r="G150">
        <f t="shared" si="188"/>
        <v>0.54242639179806518</v>
      </c>
      <c r="H150">
        <f t="shared" si="189"/>
        <v>0.49109408809844368</v>
      </c>
      <c r="I150">
        <f t="shared" si="190"/>
        <v>0.18899315238384126</v>
      </c>
      <c r="J150">
        <f t="shared" si="220"/>
        <v>0.54710815246657163</v>
      </c>
      <c r="L150">
        <f t="shared" si="191"/>
        <v>-0.13556290772530422</v>
      </c>
      <c r="M150">
        <f t="shared" si="192"/>
        <v>-7.3532898899090815E-2</v>
      </c>
      <c r="N150">
        <f t="shared" si="193"/>
        <v>-6.6574142549331736E-2</v>
      </c>
      <c r="O150">
        <f t="shared" si="194"/>
        <v>-0.13556290772530422</v>
      </c>
      <c r="P150">
        <f t="shared" si="195"/>
        <v>1.0815155570574527E-2</v>
      </c>
      <c r="Q150">
        <f t="shared" si="196"/>
        <v>3.4550768450612106E-2</v>
      </c>
      <c r="R150">
        <f t="shared" si="197"/>
        <v>2.6843216264491494E-3</v>
      </c>
      <c r="S150">
        <f t="shared" si="198"/>
        <v>8.6349517092352817E-3</v>
      </c>
      <c r="T150">
        <f t="shared" si="199"/>
        <v>0</v>
      </c>
      <c r="U150">
        <f t="shared" si="200"/>
        <v>0</v>
      </c>
      <c r="V150">
        <f t="shared" si="201"/>
        <v>0</v>
      </c>
      <c r="W150">
        <f t="shared" si="202"/>
        <v>0</v>
      </c>
      <c r="X150">
        <f t="shared" si="203"/>
        <v>2.6843216264491494E-3</v>
      </c>
      <c r="Y150">
        <f t="shared" si="204"/>
        <v>8.6349517092352817E-3</v>
      </c>
      <c r="AA150">
        <f t="shared" si="205"/>
        <v>1.9489235890631056E-2</v>
      </c>
      <c r="AB150">
        <f t="shared" si="206"/>
        <v>-0.46961298018098802</v>
      </c>
      <c r="AC150">
        <f t="shared" si="207"/>
        <v>9.6082730162544816E-2</v>
      </c>
      <c r="AD150">
        <f t="shared" si="208"/>
        <v>-0.17048194901237157</v>
      </c>
      <c r="AE150">
        <f t="shared" si="209"/>
        <v>0.17279895049523686</v>
      </c>
      <c r="AF150">
        <f t="shared" si="210"/>
        <v>-2.6992463946441905E-2</v>
      </c>
      <c r="AG150">
        <f t="shared" si="211"/>
        <v>-0.15331250640418836</v>
      </c>
      <c r="AH150">
        <f t="shared" si="212"/>
        <v>-0.32144303722237549</v>
      </c>
      <c r="AI150">
        <f t="shared" si="213"/>
        <v>0.22186941671070964</v>
      </c>
      <c r="AJ150">
        <f t="shared" ref="AJ150" si="224">((D147-J147)^2+(D148-J148)^2+(D149-J149)^2+(D150-J150)^2)/4</f>
        <v>0.2744366322966057</v>
      </c>
    </row>
    <row r="151" spans="1:36" x14ac:dyDescent="0.25">
      <c r="A151">
        <v>37</v>
      </c>
      <c r="B151">
        <v>1</v>
      </c>
      <c r="C151">
        <v>1</v>
      </c>
      <c r="D151">
        <v>0</v>
      </c>
      <c r="E151">
        <f t="shared" si="186"/>
        <v>-0.27732479379512009</v>
      </c>
      <c r="F151">
        <f t="shared" si="187"/>
        <v>-0.10139168279626866</v>
      </c>
      <c r="G151">
        <f t="shared" si="188"/>
        <v>0.43110976015790037</v>
      </c>
      <c r="H151">
        <f t="shared" si="189"/>
        <v>0.47467377229632957</v>
      </c>
      <c r="I151">
        <f t="shared" si="190"/>
        <v>3.1943197888589792E-3</v>
      </c>
      <c r="J151">
        <f t="shared" si="220"/>
        <v>0.50079857926817761</v>
      </c>
      <c r="L151">
        <f t="shared" si="191"/>
        <v>-0.12519932544334358</v>
      </c>
      <c r="M151">
        <f t="shared" si="192"/>
        <v>-5.3974651163810769E-2</v>
      </c>
      <c r="N151">
        <f t="shared" si="193"/>
        <v>-5.9428836097147733E-2</v>
      </c>
      <c r="O151">
        <f t="shared" si="194"/>
        <v>-0.12519932544334358</v>
      </c>
      <c r="P151">
        <f t="shared" si="195"/>
        <v>1.9194622383832675E-2</v>
      </c>
      <c r="Q151">
        <f t="shared" si="196"/>
        <v>4.0244451428700992E-2</v>
      </c>
      <c r="R151">
        <f t="shared" si="197"/>
        <v>4.7075605066056649E-3</v>
      </c>
      <c r="S151">
        <f t="shared" si="198"/>
        <v>1.0035299349287347E-2</v>
      </c>
      <c r="T151">
        <f t="shared" si="199"/>
        <v>4.7075605066056649E-3</v>
      </c>
      <c r="U151">
        <f t="shared" si="200"/>
        <v>4.7075605066056649E-3</v>
      </c>
      <c r="V151">
        <f t="shared" si="201"/>
        <v>1.0035299349287347E-2</v>
      </c>
      <c r="W151">
        <f t="shared" si="202"/>
        <v>1.0035299349287347E-2</v>
      </c>
      <c r="X151">
        <f t="shared" si="203"/>
        <v>4.7075605066056649E-3</v>
      </c>
      <c r="Y151">
        <f t="shared" si="204"/>
        <v>1.0035299349287347E-2</v>
      </c>
      <c r="AA151">
        <f t="shared" si="205"/>
        <v>2.4196796397236722E-2</v>
      </c>
      <c r="AB151">
        <f t="shared" si="206"/>
        <v>-0.46490541967438237</v>
      </c>
      <c r="AC151">
        <f t="shared" si="207"/>
        <v>0.10611802951183216</v>
      </c>
      <c r="AD151">
        <f t="shared" si="208"/>
        <v>-0.16044664966308422</v>
      </c>
      <c r="AE151">
        <f t="shared" si="209"/>
        <v>0.17750651100184253</v>
      </c>
      <c r="AF151">
        <f t="shared" si="210"/>
        <v>-1.6957164597154559E-2</v>
      </c>
      <c r="AG151">
        <f t="shared" si="211"/>
        <v>-0.20728715756799915</v>
      </c>
      <c r="AH151">
        <f t="shared" si="212"/>
        <v>-0.38087187331952321</v>
      </c>
      <c r="AI151">
        <f t="shared" si="213"/>
        <v>9.667009126736606E-2</v>
      </c>
    </row>
    <row r="152" spans="1:36" x14ac:dyDescent="0.25">
      <c r="B152">
        <v>1</v>
      </c>
      <c r="C152">
        <v>0</v>
      </c>
      <c r="D152">
        <v>1</v>
      </c>
      <c r="E152">
        <f t="shared" si="186"/>
        <v>0.20170330739907927</v>
      </c>
      <c r="F152">
        <f t="shared" si="187"/>
        <v>8.9160864914677604E-2</v>
      </c>
      <c r="G152">
        <f t="shared" si="188"/>
        <v>0.55025555823705719</v>
      </c>
      <c r="H152">
        <f t="shared" si="189"/>
        <v>0.52227546132182345</v>
      </c>
      <c r="I152">
        <f t="shared" si="190"/>
        <v>-0.21631085267804726</v>
      </c>
      <c r="J152">
        <f t="shared" si="220"/>
        <v>0.44613216461048055</v>
      </c>
      <c r="L152">
        <f t="shared" si="191"/>
        <v>0.13685977635119229</v>
      </c>
      <c r="M152">
        <f t="shared" si="192"/>
        <v>7.5307852636324113E-2</v>
      </c>
      <c r="N152">
        <f t="shared" si="193"/>
        <v>7.1478502830220531E-2</v>
      </c>
      <c r="O152">
        <f t="shared" si="194"/>
        <v>0.13685977635119229</v>
      </c>
      <c r="P152">
        <f t="shared" si="195"/>
        <v>-2.836927402523072E-2</v>
      </c>
      <c r="Q152">
        <f t="shared" si="196"/>
        <v>-5.212603940096959E-2</v>
      </c>
      <c r="R152">
        <f t="shared" si="197"/>
        <v>-7.0206684682813129E-3</v>
      </c>
      <c r="S152">
        <f t="shared" si="198"/>
        <v>-1.300564510876427E-2</v>
      </c>
      <c r="T152">
        <f t="shared" si="199"/>
        <v>-7.0206684682813129E-3</v>
      </c>
      <c r="U152">
        <f t="shared" si="200"/>
        <v>0</v>
      </c>
      <c r="V152">
        <f t="shared" si="201"/>
        <v>-1.300564510876427E-2</v>
      </c>
      <c r="W152">
        <f t="shared" si="202"/>
        <v>0</v>
      </c>
      <c r="X152">
        <f t="shared" si="203"/>
        <v>-7.0206684682813129E-3</v>
      </c>
      <c r="Y152">
        <f t="shared" si="204"/>
        <v>-1.300564510876427E-2</v>
      </c>
      <c r="AA152">
        <f t="shared" si="205"/>
        <v>1.7176127928955408E-2</v>
      </c>
      <c r="AB152">
        <f t="shared" si="206"/>
        <v>-0.46490541967438237</v>
      </c>
      <c r="AC152">
        <f t="shared" si="207"/>
        <v>9.3112384403067891E-2</v>
      </c>
      <c r="AD152">
        <f t="shared" si="208"/>
        <v>-0.16044664966308422</v>
      </c>
      <c r="AE152">
        <f t="shared" si="209"/>
        <v>0.17048584253356122</v>
      </c>
      <c r="AF152">
        <f t="shared" si="210"/>
        <v>-2.996280970591883E-2</v>
      </c>
      <c r="AG152">
        <f t="shared" si="211"/>
        <v>-0.13197930493167503</v>
      </c>
      <c r="AH152">
        <f t="shared" si="212"/>
        <v>-0.30939337048930271</v>
      </c>
      <c r="AI152">
        <f t="shared" si="213"/>
        <v>0.23352986761855835</v>
      </c>
    </row>
    <row r="153" spans="1:36" x14ac:dyDescent="0.25">
      <c r="B153">
        <v>0</v>
      </c>
      <c r="C153">
        <v>1</v>
      </c>
      <c r="D153">
        <v>1</v>
      </c>
      <c r="E153">
        <f t="shared" si="186"/>
        <v>-0.29441957714082112</v>
      </c>
      <c r="F153">
        <f t="shared" si="187"/>
        <v>-0.19040945936900305</v>
      </c>
      <c r="G153">
        <f t="shared" si="188"/>
        <v>0.42692222734038149</v>
      </c>
      <c r="H153">
        <f t="shared" si="189"/>
        <v>0.45254093729573236</v>
      </c>
      <c r="I153">
        <f t="shared" si="190"/>
        <v>3.7171802919977404E-2</v>
      </c>
      <c r="J153">
        <f t="shared" si="220"/>
        <v>0.50929188083874288</v>
      </c>
      <c r="L153">
        <f t="shared" si="191"/>
        <v>0.12263466251771346</v>
      </c>
      <c r="M153">
        <f t="shared" si="192"/>
        <v>5.2355463271198228E-2</v>
      </c>
      <c r="N153">
        <f t="shared" si="193"/>
        <v>5.5497205120711865E-2</v>
      </c>
      <c r="O153">
        <f t="shared" si="194"/>
        <v>0.12263466251771346</v>
      </c>
      <c r="P153">
        <f t="shared" si="195"/>
        <v>-1.6185237519618364E-2</v>
      </c>
      <c r="Q153">
        <f t="shared" si="196"/>
        <v>-3.7942351575173526E-2</v>
      </c>
      <c r="R153">
        <f t="shared" si="197"/>
        <v>-3.9598743709953399E-3</v>
      </c>
      <c r="S153">
        <f t="shared" si="198"/>
        <v>-9.4001279589061293E-3</v>
      </c>
      <c r="T153">
        <f t="shared" si="199"/>
        <v>0</v>
      </c>
      <c r="U153">
        <f t="shared" si="200"/>
        <v>-3.9598743709953399E-3</v>
      </c>
      <c r="V153">
        <f t="shared" si="201"/>
        <v>0</v>
      </c>
      <c r="W153">
        <f t="shared" si="202"/>
        <v>-9.4001279589061293E-3</v>
      </c>
      <c r="X153">
        <f t="shared" si="203"/>
        <v>-3.9598743709953399E-3</v>
      </c>
      <c r="Y153">
        <f t="shared" si="204"/>
        <v>-9.4001279589061293E-3</v>
      </c>
      <c r="AA153">
        <f t="shared" si="205"/>
        <v>1.7176127928955408E-2</v>
      </c>
      <c r="AB153">
        <f t="shared" si="206"/>
        <v>-0.46886529404537769</v>
      </c>
      <c r="AC153">
        <f t="shared" si="207"/>
        <v>9.3112384403067891E-2</v>
      </c>
      <c r="AD153">
        <f t="shared" si="208"/>
        <v>-0.16984677762199035</v>
      </c>
      <c r="AE153">
        <f t="shared" si="209"/>
        <v>0.16652596816256587</v>
      </c>
      <c r="AF153">
        <f t="shared" si="210"/>
        <v>-3.936293766482496E-2</v>
      </c>
      <c r="AG153">
        <f t="shared" si="211"/>
        <v>-7.9623841660476813E-2</v>
      </c>
      <c r="AH153">
        <f t="shared" si="212"/>
        <v>-0.25389616536859083</v>
      </c>
      <c r="AI153">
        <f t="shared" si="213"/>
        <v>0.35616453013627181</v>
      </c>
    </row>
    <row r="154" spans="1:36" x14ac:dyDescent="0.25">
      <c r="B154">
        <v>0</v>
      </c>
      <c r="C154">
        <v>0</v>
      </c>
      <c r="D154">
        <v>0</v>
      </c>
      <c r="E154">
        <f t="shared" si="186"/>
        <v>0.16652596816256587</v>
      </c>
      <c r="F154">
        <f t="shared" si="187"/>
        <v>-3.936293766482496E-2</v>
      </c>
      <c r="G154">
        <f t="shared" si="188"/>
        <v>0.54153555152831911</v>
      </c>
      <c r="H154">
        <f t="shared" si="189"/>
        <v>0.49016053602328141</v>
      </c>
      <c r="I154">
        <f t="shared" si="190"/>
        <v>0.18859550861653776</v>
      </c>
      <c r="J154">
        <f t="shared" si="220"/>
        <v>0.54700962212265936</v>
      </c>
      <c r="L154">
        <f t="shared" si="191"/>
        <v>-0.13554356646574495</v>
      </c>
      <c r="M154">
        <f t="shared" si="192"/>
        <v>-7.3401660022142573E-2</v>
      </c>
      <c r="N154">
        <f t="shared" si="193"/>
        <v>-6.6438107193356813E-2</v>
      </c>
      <c r="O154">
        <f t="shared" si="194"/>
        <v>-0.13554356646574495</v>
      </c>
      <c r="P154">
        <f t="shared" si="195"/>
        <v>1.0792499474364791E-2</v>
      </c>
      <c r="Q154">
        <f t="shared" si="196"/>
        <v>3.4413991766035365E-2</v>
      </c>
      <c r="R154">
        <f t="shared" si="197"/>
        <v>2.6795056264731043E-3</v>
      </c>
      <c r="S154">
        <f t="shared" si="198"/>
        <v>8.6001661491288822E-3</v>
      </c>
      <c r="T154">
        <f t="shared" si="199"/>
        <v>0</v>
      </c>
      <c r="U154">
        <f t="shared" si="200"/>
        <v>0</v>
      </c>
      <c r="V154">
        <f t="shared" si="201"/>
        <v>0</v>
      </c>
      <c r="W154">
        <f t="shared" si="202"/>
        <v>0</v>
      </c>
      <c r="X154">
        <f t="shared" si="203"/>
        <v>2.6795056264731043E-3</v>
      </c>
      <c r="Y154">
        <f t="shared" si="204"/>
        <v>8.6001661491288822E-3</v>
      </c>
      <c r="AA154">
        <f t="shared" si="205"/>
        <v>1.7176127928955408E-2</v>
      </c>
      <c r="AB154">
        <f t="shared" si="206"/>
        <v>-0.46886529404537769</v>
      </c>
      <c r="AC154">
        <f t="shared" si="207"/>
        <v>9.3112384403067891E-2</v>
      </c>
      <c r="AD154">
        <f t="shared" si="208"/>
        <v>-0.16984677762199035</v>
      </c>
      <c r="AE154">
        <f t="shared" si="209"/>
        <v>0.16920547378903897</v>
      </c>
      <c r="AF154">
        <f t="shared" si="210"/>
        <v>-3.0762771515696077E-2</v>
      </c>
      <c r="AG154">
        <f t="shared" si="211"/>
        <v>-0.15302550168261939</v>
      </c>
      <c r="AH154">
        <f t="shared" si="212"/>
        <v>-0.32033427256194763</v>
      </c>
      <c r="AI154">
        <f t="shared" si="213"/>
        <v>0.22062096367052686</v>
      </c>
      <c r="AJ154">
        <f t="shared" ref="AJ154" si="225">((D151-J151)^2+(D152-J152)^2+(D153-J153)^2+(D154-J154)^2)/4</f>
        <v>0.27439569524541252</v>
      </c>
    </row>
    <row r="155" spans="1:36" x14ac:dyDescent="0.25">
      <c r="A155">
        <v>38</v>
      </c>
      <c r="B155">
        <v>1</v>
      </c>
      <c r="C155">
        <v>1</v>
      </c>
      <c r="D155">
        <v>0</v>
      </c>
      <c r="E155">
        <f t="shared" si="186"/>
        <v>-0.28248369232738335</v>
      </c>
      <c r="F155">
        <f t="shared" si="187"/>
        <v>-0.10749716473461854</v>
      </c>
      <c r="G155">
        <f t="shared" si="188"/>
        <v>0.42984497126981658</v>
      </c>
      <c r="H155">
        <f t="shared" si="189"/>
        <v>0.47315155808340781</v>
      </c>
      <c r="I155">
        <f t="shared" si="190"/>
        <v>3.2770611260115046E-3</v>
      </c>
      <c r="J155">
        <f t="shared" si="220"/>
        <v>0.5008192645483206</v>
      </c>
      <c r="L155">
        <f t="shared" si="191"/>
        <v>-0.12520447998999429</v>
      </c>
      <c r="M155">
        <f t="shared" si="192"/>
        <v>-5.381851610415142E-2</v>
      </c>
      <c r="N155">
        <f t="shared" si="193"/>
        <v>-5.9240694786288656E-2</v>
      </c>
      <c r="O155">
        <f t="shared" si="194"/>
        <v>-0.12520447998999429</v>
      </c>
      <c r="P155">
        <f t="shared" si="195"/>
        <v>1.9159478363380358E-2</v>
      </c>
      <c r="Q155">
        <f t="shared" si="196"/>
        <v>4.0107286019091748E-2</v>
      </c>
      <c r="R155">
        <f t="shared" si="197"/>
        <v>4.6955718486431704E-3</v>
      </c>
      <c r="S155">
        <f t="shared" si="198"/>
        <v>9.9979106155101537E-3</v>
      </c>
      <c r="T155">
        <f t="shared" si="199"/>
        <v>4.6955718486431704E-3</v>
      </c>
      <c r="U155">
        <f t="shared" si="200"/>
        <v>4.6955718486431704E-3</v>
      </c>
      <c r="V155">
        <f t="shared" si="201"/>
        <v>9.9979106155101537E-3</v>
      </c>
      <c r="W155">
        <f t="shared" si="202"/>
        <v>9.9979106155101537E-3</v>
      </c>
      <c r="X155">
        <f t="shared" si="203"/>
        <v>4.6955718486431704E-3</v>
      </c>
      <c r="Y155">
        <f t="shared" si="204"/>
        <v>9.9979106155101537E-3</v>
      </c>
      <c r="AA155">
        <f t="shared" si="205"/>
        <v>2.1871699777598577E-2</v>
      </c>
      <c r="AB155">
        <f t="shared" si="206"/>
        <v>-0.46416972219673452</v>
      </c>
      <c r="AC155">
        <f t="shared" si="207"/>
        <v>0.10311029501857805</v>
      </c>
      <c r="AD155">
        <f t="shared" si="208"/>
        <v>-0.15984886700648021</v>
      </c>
      <c r="AE155">
        <f t="shared" si="209"/>
        <v>0.17390104563768213</v>
      </c>
      <c r="AF155">
        <f t="shared" si="210"/>
        <v>-2.0764860900185922E-2</v>
      </c>
      <c r="AG155">
        <f t="shared" si="211"/>
        <v>-0.20684401778677081</v>
      </c>
      <c r="AH155">
        <f t="shared" si="212"/>
        <v>-0.37957496734823626</v>
      </c>
      <c r="AI155">
        <f t="shared" si="213"/>
        <v>9.5416483680532571E-2</v>
      </c>
    </row>
    <row r="156" spans="1:36" x14ac:dyDescent="0.25">
      <c r="B156">
        <v>1</v>
      </c>
      <c r="C156">
        <v>0</v>
      </c>
      <c r="D156">
        <v>1</v>
      </c>
      <c r="E156">
        <f t="shared" si="186"/>
        <v>0.19577274541528072</v>
      </c>
      <c r="F156">
        <f t="shared" si="187"/>
        <v>8.2345434118392125E-2</v>
      </c>
      <c r="G156">
        <f t="shared" si="188"/>
        <v>0.54878746284013191</v>
      </c>
      <c r="H156">
        <f t="shared" si="189"/>
        <v>0.5205747337975789</v>
      </c>
      <c r="I156">
        <f t="shared" si="190"/>
        <v>-0.21569405762786131</v>
      </c>
      <c r="J156">
        <f t="shared" si="220"/>
        <v>0.44628457865107007</v>
      </c>
      <c r="L156">
        <f t="shared" si="191"/>
        <v>0.1368311944894007</v>
      </c>
      <c r="M156">
        <f t="shared" si="192"/>
        <v>7.5091244061222848E-2</v>
      </c>
      <c r="N156">
        <f t="shared" si="193"/>
        <v>7.123086264652452E-2</v>
      </c>
      <c r="O156">
        <f t="shared" si="194"/>
        <v>0.1368311944894007</v>
      </c>
      <c r="P156">
        <f t="shared" si="195"/>
        <v>-2.8302714026750695E-2</v>
      </c>
      <c r="Q156">
        <f t="shared" si="196"/>
        <v>-5.193769618053444E-2</v>
      </c>
      <c r="R156">
        <f t="shared" si="197"/>
        <v>-7.0083119189066614E-3</v>
      </c>
      <c r="S156">
        <f t="shared" si="198"/>
        <v>-1.2962437796682214E-2</v>
      </c>
      <c r="T156">
        <f t="shared" si="199"/>
        <v>-7.0083119189066614E-3</v>
      </c>
      <c r="U156">
        <f t="shared" si="200"/>
        <v>0</v>
      </c>
      <c r="V156">
        <f t="shared" si="201"/>
        <v>-1.2962437796682214E-2</v>
      </c>
      <c r="W156">
        <f t="shared" si="202"/>
        <v>0</v>
      </c>
      <c r="X156">
        <f t="shared" si="203"/>
        <v>-7.0083119189066614E-3</v>
      </c>
      <c r="Y156">
        <f t="shared" si="204"/>
        <v>-1.2962437796682214E-2</v>
      </c>
      <c r="AA156">
        <f t="shared" si="205"/>
        <v>1.4863387858691915E-2</v>
      </c>
      <c r="AB156">
        <f t="shared" si="206"/>
        <v>-0.46416972219673452</v>
      </c>
      <c r="AC156">
        <f t="shared" si="207"/>
        <v>9.0147857221895833E-2</v>
      </c>
      <c r="AD156">
        <f t="shared" si="208"/>
        <v>-0.15984886700648021</v>
      </c>
      <c r="AE156">
        <f t="shared" si="209"/>
        <v>0.16689273371877547</v>
      </c>
      <c r="AF156">
        <f t="shared" si="210"/>
        <v>-3.3727298696868135E-2</v>
      </c>
      <c r="AG156">
        <f t="shared" si="211"/>
        <v>-0.13175277372554794</v>
      </c>
      <c r="AH156">
        <f t="shared" si="212"/>
        <v>-0.30834410470171175</v>
      </c>
      <c r="AI156">
        <f t="shared" si="213"/>
        <v>0.23224767816993327</v>
      </c>
    </row>
    <row r="157" spans="1:36" x14ac:dyDescent="0.25">
      <c r="B157">
        <v>0</v>
      </c>
      <c r="C157">
        <v>1</v>
      </c>
      <c r="D157">
        <v>1</v>
      </c>
      <c r="E157">
        <f t="shared" si="186"/>
        <v>-0.29727698847795903</v>
      </c>
      <c r="F157">
        <f t="shared" si="187"/>
        <v>-0.19357616570334835</v>
      </c>
      <c r="G157">
        <f t="shared" si="188"/>
        <v>0.4262232805386747</v>
      </c>
      <c r="H157">
        <f t="shared" si="189"/>
        <v>0.45175651182913434</v>
      </c>
      <c r="I157">
        <f t="shared" si="190"/>
        <v>3.6795121549437843E-2</v>
      </c>
      <c r="J157">
        <f t="shared" si="220"/>
        <v>0.50919774269004181</v>
      </c>
      <c r="L157">
        <f t="shared" si="191"/>
        <v>0.12265904320715791</v>
      </c>
      <c r="M157">
        <f t="shared" si="192"/>
        <v>5.2280139783489887E-2</v>
      </c>
      <c r="N157">
        <f t="shared" si="193"/>
        <v>5.541202150356473E-2</v>
      </c>
      <c r="O157">
        <f t="shared" si="194"/>
        <v>0.12265904320715791</v>
      </c>
      <c r="P157">
        <f t="shared" si="195"/>
        <v>-1.6160669165064884E-2</v>
      </c>
      <c r="Q157">
        <f t="shared" si="196"/>
        <v>-3.7821192861279683E-2</v>
      </c>
      <c r="R157">
        <f t="shared" si="197"/>
        <v>-3.952204698952755E-3</v>
      </c>
      <c r="S157">
        <f t="shared" si="198"/>
        <v>-9.3672718794270884E-3</v>
      </c>
      <c r="T157">
        <f t="shared" si="199"/>
        <v>0</v>
      </c>
      <c r="U157">
        <f t="shared" si="200"/>
        <v>-3.952204698952755E-3</v>
      </c>
      <c r="V157">
        <f t="shared" si="201"/>
        <v>0</v>
      </c>
      <c r="W157">
        <f t="shared" si="202"/>
        <v>-9.3672718794270884E-3</v>
      </c>
      <c r="X157">
        <f t="shared" si="203"/>
        <v>-3.952204698952755E-3</v>
      </c>
      <c r="Y157">
        <f t="shared" si="204"/>
        <v>-9.3672718794270884E-3</v>
      </c>
      <c r="AA157">
        <f t="shared" si="205"/>
        <v>1.4863387858691915E-2</v>
      </c>
      <c r="AB157">
        <f t="shared" si="206"/>
        <v>-0.46812192689568727</v>
      </c>
      <c r="AC157">
        <f t="shared" si="207"/>
        <v>9.0147857221895833E-2</v>
      </c>
      <c r="AD157">
        <f t="shared" si="208"/>
        <v>-0.16921613888590731</v>
      </c>
      <c r="AE157">
        <f t="shared" si="209"/>
        <v>0.16294052901982273</v>
      </c>
      <c r="AF157">
        <f t="shared" si="210"/>
        <v>-4.3094570576295226E-2</v>
      </c>
      <c r="AG157">
        <f t="shared" si="211"/>
        <v>-7.9472633942058057E-2</v>
      </c>
      <c r="AH157">
        <f t="shared" si="212"/>
        <v>-0.25293208319814703</v>
      </c>
      <c r="AI157">
        <f t="shared" si="213"/>
        <v>0.35490672137709117</v>
      </c>
    </row>
    <row r="158" spans="1:36" x14ac:dyDescent="0.25">
      <c r="B158">
        <v>0</v>
      </c>
      <c r="C158">
        <v>0</v>
      </c>
      <c r="D158">
        <v>0</v>
      </c>
      <c r="E158">
        <f t="shared" si="186"/>
        <v>0.16294052901982273</v>
      </c>
      <c r="F158">
        <f t="shared" si="187"/>
        <v>-4.3094570576295226E-2</v>
      </c>
      <c r="G158">
        <f t="shared" si="188"/>
        <v>0.54064524571614336</v>
      </c>
      <c r="H158">
        <f t="shared" si="189"/>
        <v>0.4892280243950331</v>
      </c>
      <c r="I158">
        <f t="shared" si="190"/>
        <v>0.18819875630262847</v>
      </c>
      <c r="J158">
        <f t="shared" si="220"/>
        <v>0.54691130899656881</v>
      </c>
      <c r="L158">
        <f t="shared" si="191"/>
        <v>-0.13552425544011454</v>
      </c>
      <c r="M158">
        <f t="shared" si="192"/>
        <v>-7.3270544382918107E-2</v>
      </c>
      <c r="N158">
        <f t="shared" si="193"/>
        <v>-6.6302263746575052E-2</v>
      </c>
      <c r="O158">
        <f t="shared" si="194"/>
        <v>-0.13552425544011454</v>
      </c>
      <c r="P158">
        <f t="shared" si="195"/>
        <v>1.0770469542862192E-2</v>
      </c>
      <c r="Q158">
        <f t="shared" si="196"/>
        <v>3.4278432252345982E-2</v>
      </c>
      <c r="R158">
        <f t="shared" si="197"/>
        <v>2.6748241823010988E-3</v>
      </c>
      <c r="S158">
        <f t="shared" si="198"/>
        <v>8.565630549485696E-3</v>
      </c>
      <c r="T158">
        <f t="shared" si="199"/>
        <v>0</v>
      </c>
      <c r="U158">
        <f t="shared" si="200"/>
        <v>0</v>
      </c>
      <c r="V158">
        <f t="shared" si="201"/>
        <v>0</v>
      </c>
      <c r="W158">
        <f t="shared" si="202"/>
        <v>0</v>
      </c>
      <c r="X158">
        <f t="shared" si="203"/>
        <v>2.6748241823010988E-3</v>
      </c>
      <c r="Y158">
        <f t="shared" si="204"/>
        <v>8.565630549485696E-3</v>
      </c>
      <c r="AA158">
        <f t="shared" si="205"/>
        <v>1.4863387858691915E-2</v>
      </c>
      <c r="AB158">
        <f t="shared" si="206"/>
        <v>-0.46812192689568727</v>
      </c>
      <c r="AC158">
        <f t="shared" si="207"/>
        <v>9.0147857221895833E-2</v>
      </c>
      <c r="AD158">
        <f t="shared" si="208"/>
        <v>-0.16921613888590731</v>
      </c>
      <c r="AE158">
        <f t="shared" si="209"/>
        <v>0.16561535320212384</v>
      </c>
      <c r="AF158">
        <f t="shared" si="210"/>
        <v>-3.4528940026809528E-2</v>
      </c>
      <c r="AG158">
        <f t="shared" si="211"/>
        <v>-0.15274317832497616</v>
      </c>
      <c r="AH158">
        <f t="shared" si="212"/>
        <v>-0.31923434694472208</v>
      </c>
      <c r="AI158">
        <f t="shared" si="213"/>
        <v>0.21938246593697663</v>
      </c>
      <c r="AJ158">
        <f t="shared" ref="AJ158" si="226">((D155-J155)^2+(D156-J156)^2+(D157-J157)^2+(D158-J158)^2)/4</f>
        <v>0.27435488481780862</v>
      </c>
    </row>
    <row r="159" spans="1:36" x14ac:dyDescent="0.25">
      <c r="A159">
        <v>39</v>
      </c>
      <c r="B159">
        <v>1</v>
      </c>
      <c r="C159">
        <v>1</v>
      </c>
      <c r="D159">
        <v>0</v>
      </c>
      <c r="E159">
        <f t="shared" si="186"/>
        <v>-0.28764318583487153</v>
      </c>
      <c r="F159">
        <f t="shared" si="187"/>
        <v>-0.11359722169082101</v>
      </c>
      <c r="G159">
        <f t="shared" si="188"/>
        <v>0.42858095185100009</v>
      </c>
      <c r="H159">
        <f t="shared" si="189"/>
        <v>0.47163119471736425</v>
      </c>
      <c r="I159">
        <f t="shared" si="190"/>
        <v>3.3587727373544651E-3</v>
      </c>
      <c r="J159">
        <f t="shared" si="220"/>
        <v>0.5008396923949332</v>
      </c>
      <c r="L159">
        <f t="shared" si="191"/>
        <v>-0.12520956996502114</v>
      </c>
      <c r="M159">
        <f t="shared" si="192"/>
        <v>-5.366243667646315E-2</v>
      </c>
      <c r="N159">
        <f t="shared" si="193"/>
        <v>-5.905273907265033E-2</v>
      </c>
      <c r="O159">
        <f t="shared" si="194"/>
        <v>-0.12520956996502114</v>
      </c>
      <c r="P159">
        <f t="shared" si="195"/>
        <v>1.9124907673160805E-2</v>
      </c>
      <c r="Q159">
        <f t="shared" si="196"/>
        <v>3.997119529901301E-2</v>
      </c>
      <c r="R159">
        <f t="shared" si="197"/>
        <v>4.6836768758334157E-3</v>
      </c>
      <c r="S159">
        <f t="shared" si="198"/>
        <v>9.9606304419364508E-3</v>
      </c>
      <c r="T159">
        <f t="shared" si="199"/>
        <v>4.6836768758334157E-3</v>
      </c>
      <c r="U159">
        <f t="shared" si="200"/>
        <v>4.6836768758334157E-3</v>
      </c>
      <c r="V159">
        <f t="shared" si="201"/>
        <v>9.9606304419364508E-3</v>
      </c>
      <c r="W159">
        <f t="shared" si="202"/>
        <v>9.9606304419364508E-3</v>
      </c>
      <c r="X159">
        <f t="shared" si="203"/>
        <v>4.6836768758334157E-3</v>
      </c>
      <c r="Y159">
        <f t="shared" si="204"/>
        <v>9.9606304419364508E-3</v>
      </c>
      <c r="AA159">
        <f t="shared" si="205"/>
        <v>1.9547064734525332E-2</v>
      </c>
      <c r="AB159">
        <f t="shared" si="206"/>
        <v>-0.46343825001985384</v>
      </c>
      <c r="AC159">
        <f t="shared" si="207"/>
        <v>0.10010848766383229</v>
      </c>
      <c r="AD159">
        <f t="shared" si="208"/>
        <v>-0.15925550844397085</v>
      </c>
      <c r="AE159">
        <f t="shared" si="209"/>
        <v>0.17029903007795724</v>
      </c>
      <c r="AF159">
        <f t="shared" si="210"/>
        <v>-2.4568309584873077E-2</v>
      </c>
      <c r="AG159">
        <f t="shared" si="211"/>
        <v>-0.20640561500143931</v>
      </c>
      <c r="AH159">
        <f t="shared" si="212"/>
        <v>-0.37828708601737243</v>
      </c>
      <c r="AI159">
        <f t="shared" si="213"/>
        <v>9.4172895971955495E-2</v>
      </c>
    </row>
    <row r="160" spans="1:36" x14ac:dyDescent="0.25">
      <c r="B160">
        <v>1</v>
      </c>
      <c r="C160">
        <v>0</v>
      </c>
      <c r="D160">
        <v>1</v>
      </c>
      <c r="E160">
        <f t="shared" si="186"/>
        <v>0.18984609481248257</v>
      </c>
      <c r="F160">
        <f t="shared" si="187"/>
        <v>7.5540178078959214E-2</v>
      </c>
      <c r="G160">
        <f t="shared" si="188"/>
        <v>0.54731948673829656</v>
      </c>
      <c r="H160">
        <f t="shared" si="189"/>
        <v>0.51887606930133412</v>
      </c>
      <c r="I160">
        <f t="shared" si="190"/>
        <v>-0.21508103555068459</v>
      </c>
      <c r="J160">
        <f t="shared" si="220"/>
        <v>0.44643607037295235</v>
      </c>
      <c r="L160">
        <f t="shared" si="191"/>
        <v>0.13680275514926685</v>
      </c>
      <c r="M160">
        <f t="shared" si="192"/>
        <v>7.487481373268158E-2</v>
      </c>
      <c r="N160">
        <f t="shared" si="193"/>
        <v>7.0983675861444426E-2</v>
      </c>
      <c r="O160">
        <f t="shared" si="194"/>
        <v>0.13680275514926685</v>
      </c>
      <c r="P160">
        <f t="shared" si="195"/>
        <v>-2.8236856810475743E-2</v>
      </c>
      <c r="Q160">
        <f t="shared" si="196"/>
        <v>-5.1750715604564249E-2</v>
      </c>
      <c r="R160">
        <f t="shared" si="197"/>
        <v>-6.9959881014179529E-3</v>
      </c>
      <c r="S160">
        <f t="shared" si="198"/>
        <v>-1.2919239811066959E-2</v>
      </c>
      <c r="T160">
        <f t="shared" si="199"/>
        <v>-6.9959881014179529E-3</v>
      </c>
      <c r="U160">
        <f t="shared" si="200"/>
        <v>0</v>
      </c>
      <c r="V160">
        <f t="shared" si="201"/>
        <v>-1.2919239811066959E-2</v>
      </c>
      <c r="W160">
        <f t="shared" si="202"/>
        <v>0</v>
      </c>
      <c r="X160">
        <f t="shared" si="203"/>
        <v>-6.9959881014179529E-3</v>
      </c>
      <c r="Y160">
        <f t="shared" si="204"/>
        <v>-1.2919239811066959E-2</v>
      </c>
      <c r="AA160">
        <f t="shared" si="205"/>
        <v>1.255107663310738E-2</v>
      </c>
      <c r="AB160">
        <f t="shared" si="206"/>
        <v>-0.46343825001985384</v>
      </c>
      <c r="AC160">
        <f t="shared" si="207"/>
        <v>8.7189247852765328E-2</v>
      </c>
      <c r="AD160">
        <f t="shared" si="208"/>
        <v>-0.15925550844397085</v>
      </c>
      <c r="AE160">
        <f t="shared" si="209"/>
        <v>0.16330304197653928</v>
      </c>
      <c r="AF160">
        <f t="shared" si="210"/>
        <v>-3.748754939594004E-2</v>
      </c>
      <c r="AG160">
        <f t="shared" si="211"/>
        <v>-0.13153080126875771</v>
      </c>
      <c r="AH160">
        <f t="shared" si="212"/>
        <v>-0.30730341015592799</v>
      </c>
      <c r="AI160">
        <f t="shared" si="213"/>
        <v>0.23097565112122234</v>
      </c>
    </row>
    <row r="161" spans="2:36" x14ac:dyDescent="0.25">
      <c r="B161">
        <v>0</v>
      </c>
      <c r="C161">
        <v>1</v>
      </c>
      <c r="D161">
        <v>1</v>
      </c>
      <c r="E161">
        <f t="shared" si="186"/>
        <v>-0.30013520804331456</v>
      </c>
      <c r="F161">
        <f t="shared" si="187"/>
        <v>-0.19674305783991089</v>
      </c>
      <c r="G161">
        <f t="shared" si="188"/>
        <v>0.42552443079107555</v>
      </c>
      <c r="H161">
        <f t="shared" si="189"/>
        <v>0.45097227999978684</v>
      </c>
      <c r="I161">
        <f t="shared" si="190"/>
        <v>3.6420762250111649E-2</v>
      </c>
      <c r="J161">
        <f t="shared" si="220"/>
        <v>0.50910418421438086</v>
      </c>
      <c r="L161">
        <f t="shared" si="191"/>
        <v>0.12268326547226251</v>
      </c>
      <c r="M161">
        <f t="shared" si="192"/>
        <v>5.2204726707674919E-2</v>
      </c>
      <c r="N161">
        <f t="shared" si="193"/>
        <v>5.5326751947845351E-2</v>
      </c>
      <c r="O161">
        <f t="shared" si="194"/>
        <v>0.12268326547226251</v>
      </c>
      <c r="P161">
        <f t="shared" si="195"/>
        <v>-1.6136628209834403E-2</v>
      </c>
      <c r="Q161">
        <f t="shared" si="196"/>
        <v>-3.7700985848691283E-2</v>
      </c>
      <c r="R161">
        <f t="shared" si="197"/>
        <v>-3.944653462463879E-3</v>
      </c>
      <c r="S161">
        <f t="shared" si="198"/>
        <v>-9.3346239491898311E-3</v>
      </c>
      <c r="T161">
        <f t="shared" si="199"/>
        <v>0</v>
      </c>
      <c r="U161">
        <f t="shared" si="200"/>
        <v>-3.944653462463879E-3</v>
      </c>
      <c r="V161">
        <f t="shared" si="201"/>
        <v>0</v>
      </c>
      <c r="W161">
        <f t="shared" si="202"/>
        <v>-9.3346239491898311E-3</v>
      </c>
      <c r="X161">
        <f t="shared" si="203"/>
        <v>-3.944653462463879E-3</v>
      </c>
      <c r="Y161">
        <f t="shared" si="204"/>
        <v>-9.3346239491898311E-3</v>
      </c>
      <c r="AA161">
        <f t="shared" si="205"/>
        <v>1.255107663310738E-2</v>
      </c>
      <c r="AB161">
        <f t="shared" si="206"/>
        <v>-0.4673829034823177</v>
      </c>
      <c r="AC161">
        <f t="shared" si="207"/>
        <v>8.7189247852765328E-2</v>
      </c>
      <c r="AD161">
        <f t="shared" si="208"/>
        <v>-0.16859013239316067</v>
      </c>
      <c r="AE161">
        <f t="shared" si="209"/>
        <v>0.15935838851407541</v>
      </c>
      <c r="AF161">
        <f t="shared" si="210"/>
        <v>-4.6822173345129871E-2</v>
      </c>
      <c r="AG161">
        <f t="shared" si="211"/>
        <v>-7.9326074561082788E-2</v>
      </c>
      <c r="AH161">
        <f t="shared" si="212"/>
        <v>-0.25197665820808263</v>
      </c>
      <c r="AI161">
        <f t="shared" si="213"/>
        <v>0.35365891659348486</v>
      </c>
    </row>
    <row r="162" spans="2:36" x14ac:dyDescent="0.25">
      <c r="B162">
        <v>0</v>
      </c>
      <c r="C162">
        <v>0</v>
      </c>
      <c r="D162">
        <v>0</v>
      </c>
      <c r="E162">
        <f t="shared" si="186"/>
        <v>0.15935838851407541</v>
      </c>
      <c r="F162">
        <f t="shared" si="187"/>
        <v>-4.6822173345129871E-2</v>
      </c>
      <c r="G162">
        <f t="shared" si="188"/>
        <v>0.53975549982187543</v>
      </c>
      <c r="H162">
        <f t="shared" si="189"/>
        <v>0.48829659471573778</v>
      </c>
      <c r="I162">
        <f t="shared" si="190"/>
        <v>0.18780288741900217</v>
      </c>
      <c r="J162">
        <f t="shared" si="220"/>
        <v>0.54681321113233172</v>
      </c>
      <c r="L162">
        <f t="shared" si="191"/>
        <v>-0.13550497435166448</v>
      </c>
      <c r="M162">
        <f t="shared" si="192"/>
        <v>-7.3139555159533076E-2</v>
      </c>
      <c r="N162">
        <f t="shared" si="193"/>
        <v>-6.6166617542961145E-2</v>
      </c>
      <c r="O162">
        <f t="shared" si="194"/>
        <v>-0.13550497435166448</v>
      </c>
      <c r="P162">
        <f t="shared" si="195"/>
        <v>1.0749077698817748E-2</v>
      </c>
      <c r="Q162">
        <f t="shared" si="196"/>
        <v>3.4144090607704361E-2</v>
      </c>
      <c r="R162">
        <f t="shared" si="197"/>
        <v>2.6702805099158033E-3</v>
      </c>
      <c r="S162">
        <f t="shared" si="198"/>
        <v>8.5313459462410413E-3</v>
      </c>
      <c r="T162">
        <f t="shared" si="199"/>
        <v>0</v>
      </c>
      <c r="U162">
        <f t="shared" si="200"/>
        <v>0</v>
      </c>
      <c r="V162">
        <f t="shared" si="201"/>
        <v>0</v>
      </c>
      <c r="W162">
        <f t="shared" si="202"/>
        <v>0</v>
      </c>
      <c r="X162">
        <f t="shared" si="203"/>
        <v>2.6702805099158033E-3</v>
      </c>
      <c r="Y162">
        <f t="shared" si="204"/>
        <v>8.5313459462410413E-3</v>
      </c>
      <c r="AA162">
        <f t="shared" si="205"/>
        <v>1.255107663310738E-2</v>
      </c>
      <c r="AB162">
        <f t="shared" si="206"/>
        <v>-0.4673829034823177</v>
      </c>
      <c r="AC162">
        <f t="shared" si="207"/>
        <v>8.7189247852765328E-2</v>
      </c>
      <c r="AD162">
        <f t="shared" si="208"/>
        <v>-0.16859013239316067</v>
      </c>
      <c r="AE162">
        <f t="shared" si="209"/>
        <v>0.16202866902399121</v>
      </c>
      <c r="AF162">
        <f t="shared" si="210"/>
        <v>-3.8290827398888831E-2</v>
      </c>
      <c r="AG162">
        <f t="shared" si="211"/>
        <v>-0.15246562972061586</v>
      </c>
      <c r="AH162">
        <f t="shared" si="212"/>
        <v>-0.31814327575104379</v>
      </c>
      <c r="AI162">
        <f t="shared" si="213"/>
        <v>0.21815394224182039</v>
      </c>
      <c r="AJ162">
        <f t="shared" ref="AJ162" si="227">((D159-J159)^2+(D160-J160)^2+(D161-J161)^2+(D162-J162)^2)/4</f>
        <v>0.27431420287176767</v>
      </c>
    </row>
  </sheetData>
  <mergeCells count="3">
    <mergeCell ref="E4:J4"/>
    <mergeCell ref="L4:X4"/>
    <mergeCell ref="AA4:AI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0" workbookViewId="0">
      <selection activeCell="H59" sqref="H59"/>
    </sheetView>
  </sheetViews>
  <sheetFormatPr defaultRowHeight="15" x14ac:dyDescent="0.25"/>
  <sheetData>
    <row r="1" spans="1:9" x14ac:dyDescent="0.25">
      <c r="A1" t="s">
        <v>71</v>
      </c>
      <c r="B1">
        <v>0.5</v>
      </c>
    </row>
    <row r="2" spans="1:9" x14ac:dyDescent="0.25">
      <c r="A2" t="s">
        <v>72</v>
      </c>
      <c r="B2">
        <v>4</v>
      </c>
    </row>
    <row r="3" spans="1:9" x14ac:dyDescent="0.25">
      <c r="A3" t="s">
        <v>73</v>
      </c>
      <c r="B3">
        <v>2</v>
      </c>
    </row>
    <row r="4" spans="1:9" x14ac:dyDescent="0.25">
      <c r="A4" t="s">
        <v>74</v>
      </c>
      <c r="B4">
        <v>1</v>
      </c>
    </row>
    <row r="5" spans="1:9" x14ac:dyDescent="0.25">
      <c r="A5" t="s">
        <v>75</v>
      </c>
      <c r="B5">
        <v>2</v>
      </c>
    </row>
    <row r="6" spans="1:9" x14ac:dyDescent="0.25">
      <c r="E6" t="s">
        <v>86</v>
      </c>
    </row>
    <row r="7" spans="1:9" x14ac:dyDescent="0.25">
      <c r="A7" t="s">
        <v>31</v>
      </c>
      <c r="B7" t="s">
        <v>32</v>
      </c>
      <c r="C7" t="s">
        <v>33</v>
      </c>
      <c r="E7" t="s">
        <v>77</v>
      </c>
      <c r="F7" t="s">
        <v>76</v>
      </c>
      <c r="H7">
        <v>-0.1</v>
      </c>
      <c r="I7">
        <v>-0.3</v>
      </c>
    </row>
    <row r="8" spans="1:9" x14ac:dyDescent="0.25">
      <c r="A8">
        <v>1</v>
      </c>
      <c r="B8">
        <v>1</v>
      </c>
      <c r="C8">
        <v>0</v>
      </c>
      <c r="H8">
        <v>0.2</v>
      </c>
      <c r="I8">
        <v>0</v>
      </c>
    </row>
    <row r="9" spans="1:9" x14ac:dyDescent="0.25">
      <c r="A9">
        <v>1</v>
      </c>
      <c r="B9">
        <v>0</v>
      </c>
      <c r="C9">
        <v>1</v>
      </c>
    </row>
    <row r="10" spans="1:9" x14ac:dyDescent="0.25">
      <c r="A10">
        <v>0</v>
      </c>
      <c r="B10">
        <v>1</v>
      </c>
      <c r="C10">
        <v>1</v>
      </c>
      <c r="E10" t="s">
        <v>78</v>
      </c>
      <c r="F10" t="s">
        <v>79</v>
      </c>
      <c r="H10">
        <f t="array" ref="H10:I13">MMULT(A8:B11, TRANSPOSE(H7:I8))</f>
        <v>-0.4</v>
      </c>
      <c r="I10">
        <v>0.2</v>
      </c>
    </row>
    <row r="11" spans="1:9" x14ac:dyDescent="0.25">
      <c r="A11">
        <v>0</v>
      </c>
      <c r="B11">
        <v>0</v>
      </c>
      <c r="C11">
        <v>0</v>
      </c>
      <c r="H11">
        <v>-0.1</v>
      </c>
      <c r="I11">
        <v>0.2</v>
      </c>
    </row>
    <row r="12" spans="1:9" x14ac:dyDescent="0.25">
      <c r="H12">
        <v>-0.3</v>
      </c>
      <c r="I12">
        <v>0</v>
      </c>
    </row>
    <row r="13" spans="1:9" x14ac:dyDescent="0.25">
      <c r="H13">
        <v>0</v>
      </c>
      <c r="I13">
        <v>0</v>
      </c>
    </row>
    <row r="15" spans="1:9" x14ac:dyDescent="0.25">
      <c r="E15" t="s">
        <v>80</v>
      </c>
      <c r="F15" t="s">
        <v>81</v>
      </c>
      <c r="H15">
        <f>1/(1+EXP(-H10))</f>
        <v>0.401312339887548</v>
      </c>
      <c r="I15">
        <f>1/(1+EXP(-I10))</f>
        <v>0.54983399731247795</v>
      </c>
    </row>
    <row r="16" spans="1:9" x14ac:dyDescent="0.25">
      <c r="H16">
        <f>1/(1+EXP(-H11))</f>
        <v>0.47502081252105999</v>
      </c>
      <c r="I16">
        <f t="shared" ref="H16:I18" si="0">1/(1+EXP(-I11))</f>
        <v>0.54983399731247795</v>
      </c>
    </row>
    <row r="17" spans="5:11" x14ac:dyDescent="0.25">
      <c r="H17">
        <f t="shared" si="0"/>
        <v>0.42555748318834102</v>
      </c>
      <c r="I17">
        <f t="shared" si="0"/>
        <v>0.5</v>
      </c>
    </row>
    <row r="18" spans="5:11" x14ac:dyDescent="0.25">
      <c r="H18">
        <f t="shared" si="0"/>
        <v>0.5</v>
      </c>
      <c r="I18">
        <f>1/(1+EXP(-I13))</f>
        <v>0.5</v>
      </c>
    </row>
    <row r="20" spans="5:11" x14ac:dyDescent="0.25">
      <c r="E20" t="s">
        <v>82</v>
      </c>
      <c r="F20" t="s">
        <v>83</v>
      </c>
      <c r="H20">
        <f t="array" ref="H20:K21">MMULT(MINVERSE(MMULT(TRANSPOSE(H15:I18),H15:I18)),TRANSPOSE(H15:I18))</f>
        <v>-6.8755425058163837</v>
      </c>
      <c r="I20">
        <v>0.48280350807913663</v>
      </c>
      <c r="J20">
        <v>-0.20086773055111706</v>
      </c>
      <c r="K20">
        <v>7.2307582043535774</v>
      </c>
    </row>
    <row r="21" spans="5:11" x14ac:dyDescent="0.25">
      <c r="H21">
        <v>6.377297359354472</v>
      </c>
      <c r="I21">
        <v>8.4887631909232653E-2</v>
      </c>
      <c r="J21">
        <v>0.62440812314451222</v>
      </c>
      <c r="K21">
        <v>-5.7306661333829183</v>
      </c>
    </row>
    <row r="23" spans="5:11" x14ac:dyDescent="0.25">
      <c r="E23" t="s">
        <v>84</v>
      </c>
      <c r="F23" t="s">
        <v>103</v>
      </c>
      <c r="H23">
        <f t="array" ref="H23:H24">MMULT(H20:K21, C8:C11)</f>
        <v>0.28193577752801957</v>
      </c>
    </row>
    <row r="24" spans="5:11" x14ac:dyDescent="0.25">
      <c r="H24">
        <v>0.70929575505374487</v>
      </c>
    </row>
    <row r="26" spans="5:11" x14ac:dyDescent="0.25">
      <c r="E26" t="s">
        <v>85</v>
      </c>
      <c r="F26" t="s">
        <v>91</v>
      </c>
      <c r="H26">
        <f t="array" ref="H26:H29">MMULT(H15:I18, H23:H24)</f>
        <v>0.50313922685575752</v>
      </c>
    </row>
    <row r="27" spans="5:11" x14ac:dyDescent="0.25">
      <c r="H27">
        <v>0.52392028239808941</v>
      </c>
    </row>
    <row r="28" spans="5:11" x14ac:dyDescent="0.25">
      <c r="H28">
        <v>0.47462775743244445</v>
      </c>
    </row>
    <row r="29" spans="5:11" x14ac:dyDescent="0.25">
      <c r="H29">
        <v>0.49561576629088222</v>
      </c>
    </row>
    <row r="31" spans="5:11" x14ac:dyDescent="0.25">
      <c r="E31" t="s">
        <v>100</v>
      </c>
      <c r="F31" t="s">
        <v>92</v>
      </c>
    </row>
    <row r="32" spans="5:11" x14ac:dyDescent="0.25">
      <c r="G32" t="s">
        <v>101</v>
      </c>
      <c r="H32">
        <f>H26-C8</f>
        <v>0.50313922685575752</v>
      </c>
      <c r="J32">
        <f>IF(C8=0, 0, ABS(H32/C8*100))</f>
        <v>0</v>
      </c>
    </row>
    <row r="33" spans="1:10" x14ac:dyDescent="0.25">
      <c r="H33">
        <f>H27-C9</f>
        <v>-0.47607971760191059</v>
      </c>
      <c r="J33">
        <f t="shared" ref="J33:J35" si="1">IF(C9=0, 0, ABS(H33/C9*100))</f>
        <v>47.607971760191056</v>
      </c>
    </row>
    <row r="34" spans="1:10" x14ac:dyDescent="0.25">
      <c r="H34">
        <f>H28-C10</f>
        <v>-0.52537224256755555</v>
      </c>
      <c r="J34">
        <f t="shared" si="1"/>
        <v>52.537224256755557</v>
      </c>
    </row>
    <row r="35" spans="1:10" x14ac:dyDescent="0.25">
      <c r="H35">
        <f>H29-C11</f>
        <v>0.49561576629088222</v>
      </c>
      <c r="J35">
        <f t="shared" si="1"/>
        <v>0</v>
      </c>
    </row>
    <row r="37" spans="1:10" x14ac:dyDescent="0.25">
      <c r="G37" t="s">
        <v>102</v>
      </c>
      <c r="H37">
        <f>1/4*SUM(J32:J35)</f>
        <v>25.036299004236653</v>
      </c>
    </row>
    <row r="41" spans="1:10" x14ac:dyDescent="0.25">
      <c r="A41" t="s">
        <v>88</v>
      </c>
      <c r="C41" t="s">
        <v>89</v>
      </c>
      <c r="E41" t="s">
        <v>87</v>
      </c>
    </row>
    <row r="42" spans="1:10" x14ac:dyDescent="0.25">
      <c r="A42" t="s">
        <v>31</v>
      </c>
      <c r="B42" t="s">
        <v>32</v>
      </c>
      <c r="C42" t="s">
        <v>33</v>
      </c>
      <c r="E42" t="s">
        <v>77</v>
      </c>
      <c r="F42" t="s">
        <v>90</v>
      </c>
      <c r="G42">
        <f t="array" ref="G42:H44">MMULT(A43:B45, TRANSPOSE(H7:I8))</f>
        <v>-0.1</v>
      </c>
      <c r="H42">
        <v>0.2</v>
      </c>
    </row>
    <row r="43" spans="1:10" x14ac:dyDescent="0.25">
      <c r="A43">
        <v>1</v>
      </c>
      <c r="B43">
        <v>0</v>
      </c>
      <c r="C43">
        <v>1</v>
      </c>
      <c r="G43">
        <v>-0.3</v>
      </c>
      <c r="H43">
        <v>0</v>
      </c>
    </row>
    <row r="44" spans="1:10" x14ac:dyDescent="0.25">
      <c r="A44">
        <v>0</v>
      </c>
      <c r="B44">
        <v>1</v>
      </c>
      <c r="C44">
        <v>1</v>
      </c>
      <c r="G44">
        <v>-0.4</v>
      </c>
      <c r="H44">
        <v>0.2</v>
      </c>
    </row>
    <row r="45" spans="1:10" x14ac:dyDescent="0.25">
      <c r="A45">
        <v>1</v>
      </c>
      <c r="B45">
        <v>1</v>
      </c>
      <c r="C45">
        <v>0</v>
      </c>
    </row>
    <row r="46" spans="1:10" x14ac:dyDescent="0.25">
      <c r="E46" t="s">
        <v>78</v>
      </c>
      <c r="F46" t="s">
        <v>81</v>
      </c>
      <c r="G46">
        <f>1/(1+EXP(-G42))</f>
        <v>0.47502081252105999</v>
      </c>
      <c r="H46">
        <f>1/(1+EXP(-H42))</f>
        <v>0.54983399731247795</v>
      </c>
    </row>
    <row r="47" spans="1:10" x14ac:dyDescent="0.25">
      <c r="G47">
        <f t="shared" ref="G47:H47" si="2">1/(1+EXP(-G43))</f>
        <v>0.42555748318834102</v>
      </c>
      <c r="H47">
        <f t="shared" si="2"/>
        <v>0.5</v>
      </c>
    </row>
    <row r="48" spans="1:10" x14ac:dyDescent="0.25">
      <c r="G48">
        <f t="shared" ref="G48:H48" si="3">1/(1+EXP(-G44))</f>
        <v>0.401312339887548</v>
      </c>
      <c r="H48">
        <f t="shared" si="3"/>
        <v>0.54983399731247795</v>
      </c>
    </row>
    <row r="50" spans="5:10" x14ac:dyDescent="0.25">
      <c r="E50" t="s">
        <v>80</v>
      </c>
      <c r="F50" t="s">
        <v>91</v>
      </c>
      <c r="G50">
        <f t="array" ref="G50:G52">MMULT(G46:H48,H23:H24)</f>
        <v>0.52392028239808941</v>
      </c>
    </row>
    <row r="51" spans="5:10" x14ac:dyDescent="0.25">
      <c r="G51">
        <v>0.47462775743244445</v>
      </c>
    </row>
    <row r="52" spans="5:10" x14ac:dyDescent="0.25">
      <c r="G52">
        <v>0.50313922685575752</v>
      </c>
    </row>
    <row r="54" spans="5:10" x14ac:dyDescent="0.25">
      <c r="E54" t="s">
        <v>82</v>
      </c>
      <c r="F54" t="s">
        <v>92</v>
      </c>
    </row>
    <row r="55" spans="5:10" x14ac:dyDescent="0.25">
      <c r="G55" t="s">
        <v>101</v>
      </c>
      <c r="H55">
        <f>G50-C43</f>
        <v>-0.47607971760191059</v>
      </c>
      <c r="J55">
        <f>IF(C43=0, 0, ABS(H55/C43*100))</f>
        <v>47.607971760191056</v>
      </c>
    </row>
    <row r="56" spans="5:10" x14ac:dyDescent="0.25">
      <c r="H56">
        <f t="shared" ref="H56:H58" si="4">G51-C44</f>
        <v>-0.52537224256755555</v>
      </c>
      <c r="J56">
        <f t="shared" ref="J56:J57" si="5">IF(C44=0, 0, ABS(H56/C44*100))</f>
        <v>52.537224256755557</v>
      </c>
    </row>
    <row r="57" spans="5:10" x14ac:dyDescent="0.25">
      <c r="H57">
        <f t="shared" si="4"/>
        <v>0.50313922685575752</v>
      </c>
      <c r="J57">
        <f t="shared" si="5"/>
        <v>0</v>
      </c>
    </row>
    <row r="59" spans="5:10" x14ac:dyDescent="0.25">
      <c r="G59" t="s">
        <v>102</v>
      </c>
      <c r="H59">
        <f>1/3*SUM(J55:J57)</f>
        <v>33.381732005648871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</vt:lpstr>
      <vt:lpstr>SOM-2</vt:lpstr>
      <vt:lpstr>LVQ</vt:lpstr>
      <vt:lpstr>BP</vt:lpstr>
      <vt:lpstr>ELM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2018-10-28T03:26:13Z</dcterms:modified>
</cp:coreProperties>
</file>