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<sst xmlns="http://schemas.openxmlformats.org/spreadsheetml/2006/main" count="255" uniqueCount="144">
  <si>
    <t>Name</t>
  </si>
  <si>
    <t>Belong</t>
  </si>
  <si>
    <t>Subscribers</t>
  </si>
  <si>
    <t>Diff</t>
  </si>
  <si>
    <t>Round</t>
  </si>
  <si>
    <t>AZKi</t>
  </si>
  <si>
    <t>0th</t>
  </si>
  <si>
    <t>+0</t>
  </si>
  <si>
    <t>2023-05-22 19:40 (800K)</t>
  </si>
  <si>
    <t>Gawr Gura</t>
  </si>
  <si>
    <t>English</t>
  </si>
  <si>
    <t>2023-03-24 14:00 (4.3M)</t>
  </si>
  <si>
    <t>Kobo Kanaeru</t>
  </si>
  <si>
    <t>Indonesia 3rd</t>
  </si>
  <si>
    <t>2023-04-20 22:50 (2M)</t>
  </si>
  <si>
    <t>Sakura Miko</t>
  </si>
  <si>
    <t>+10,000</t>
  </si>
  <si>
    <t>2023-06-28 22:50 (1.8M)</t>
  </si>
  <si>
    <t>Tokino Sora</t>
  </si>
  <si>
    <t>2023-05-24 23:50 (1.1M)</t>
  </si>
  <si>
    <t>Airani Iofifteen</t>
  </si>
  <si>
    <t>Indonesia 1st</t>
  </si>
  <si>
    <t>2023-05-03 22:10 (700K)</t>
  </si>
  <si>
    <t>IRyS</t>
  </si>
  <si>
    <t>English Project:HOPE</t>
  </si>
  <si>
    <t>2022-11-30 13:14 (900K)</t>
  </si>
  <si>
    <t>Aki Rosenthal</t>
  </si>
  <si>
    <t>1st</t>
  </si>
  <si>
    <t>2022-08-19 22:20 (700K)</t>
  </si>
  <si>
    <t>Ayunda Risu</t>
  </si>
  <si>
    <t>+1,000</t>
  </si>
  <si>
    <t>2023-03-13 22:40 (800K)</t>
  </si>
  <si>
    <t>Anya Melfissa</t>
  </si>
  <si>
    <t>Indonesia 2nd</t>
  </si>
  <si>
    <t>2023-02-05 08:40 (600K)</t>
  </si>
  <si>
    <t>Ouro Kuronii</t>
  </si>
  <si>
    <t>English Council</t>
  </si>
  <si>
    <t>2022-09-12 23:30 (800K)</t>
  </si>
  <si>
    <t>Kaela Kovalskia</t>
  </si>
  <si>
    <t>2023-04-07 02:40 (600K)</t>
  </si>
  <si>
    <t>Kureiji Ollie</t>
  </si>
  <si>
    <t>2022-09-26 03:22 (1.2M)</t>
  </si>
  <si>
    <t>Ceres Fauna</t>
  </si>
  <si>
    <t>2023-03-09 11:00 (700K)</t>
  </si>
  <si>
    <t>Hakos Baelz</t>
  </si>
  <si>
    <t>2023-03-29 10:50 (700K)</t>
  </si>
  <si>
    <t>Pavolia Reine</t>
  </si>
  <si>
    <t>2022-09-17 21:38 (700K)</t>
  </si>
  <si>
    <t>Vestia Zeta</t>
  </si>
  <si>
    <t>2023-03-13 19:00 (700K)</t>
  </si>
  <si>
    <t>Moona Hoshinova</t>
  </si>
  <si>
    <t>2023-04-14 15:30 (1.3M)</t>
  </si>
  <si>
    <t>La+ Darknesss</t>
  </si>
  <si>
    <t>6th</t>
  </si>
  <si>
    <t>+2,000</t>
  </si>
  <si>
    <t>2023-02-23 20:30 (900K)</t>
  </si>
  <si>
    <t>Roboco-san</t>
  </si>
  <si>
    <t>2023-01-31 21:03 (900K)</t>
  </si>
  <si>
    <t>Watson Amelia</t>
  </si>
  <si>
    <t>2022-08-09 12:29 (1.7M)</t>
  </si>
  <si>
    <t>Ninomae Inanis</t>
  </si>
  <si>
    <t>2023-01-10 10:07 (1.5M)</t>
  </si>
  <si>
    <t>Nanashi Mumei</t>
  </si>
  <si>
    <t>2023-03-19 09:00 (800K)</t>
  </si>
  <si>
    <t>Shiranui Flare</t>
  </si>
  <si>
    <t>3rd</t>
  </si>
  <si>
    <t>2023-06-15 20:50 (1M)</t>
  </si>
  <si>
    <t>Tsukumo Sana</t>
  </si>
  <si>
    <t>2022-12-24 12:10 (400K)</t>
  </si>
  <si>
    <t>Usada Pekora</t>
  </si>
  <si>
    <t>2023-04-01 21:00 (2.2M)</t>
  </si>
  <si>
    <t>Hakui Koyori</t>
  </si>
  <si>
    <t>2023-05-11 00:00 (900K)</t>
  </si>
  <si>
    <t>Natsuiro Matsuri</t>
  </si>
  <si>
    <t>2022-10-01 23:43 (1.3M)</t>
  </si>
  <si>
    <t>Yozora Mel</t>
  </si>
  <si>
    <t>2023-02-02 20:40 (800K)</t>
  </si>
  <si>
    <t>Ookami Mio</t>
  </si>
  <si>
    <t>Gamers</t>
  </si>
  <si>
    <t>2023-05-07 19:00 (1.1M)</t>
  </si>
  <si>
    <t>Oozora Subaru</t>
  </si>
  <si>
    <t>2nd</t>
  </si>
  <si>
    <t>2023-06-08 19:40 (1.5M)</t>
  </si>
  <si>
    <t>Amane Kanata</t>
  </si>
  <si>
    <t>4th</t>
  </si>
  <si>
    <t>2023-01-16 20:38 (1.3M)</t>
  </si>
  <si>
    <t>Himemori Luna</t>
  </si>
  <si>
    <t>2023-03-11 15:40 (900K)</t>
  </si>
  <si>
    <t>Houshou Marine</t>
  </si>
  <si>
    <t>2023-05-21 13:00 (2.4M)</t>
  </si>
  <si>
    <t>Takanashi Kiara</t>
  </si>
  <si>
    <t>2022-07-15 23:02 (1.4M)</t>
  </si>
  <si>
    <t>Omaru Polka</t>
  </si>
  <si>
    <t>5th</t>
  </si>
  <si>
    <t>2023-04-16 22:30 (1.1M)</t>
  </si>
  <si>
    <t>Tokoyami Towa</t>
  </si>
  <si>
    <t>2023-02-01 15:30 (1.2M)</t>
  </si>
  <si>
    <t>Inugami Korone</t>
  </si>
  <si>
    <t>2023-06-28 22:20 (2M)</t>
  </si>
  <si>
    <t>Hoshimachi Suisei</t>
  </si>
  <si>
    <t>2023-06-13 01:20 (1.9M)</t>
  </si>
  <si>
    <t>Momosuzu Nene</t>
  </si>
  <si>
    <t>2022-12-03 19:21 (1M)</t>
  </si>
  <si>
    <t>Kiryu Coco</t>
  </si>
  <si>
    <t>2021-07-06 16:30 (1.4M)</t>
  </si>
  <si>
    <t>Mori Calliope</t>
  </si>
  <si>
    <t>2023-03-08 21:40 (2.2M)</t>
  </si>
  <si>
    <t>Sakamata Chloe</t>
  </si>
  <si>
    <t>2023-06-25 10:40 (1.1M)</t>
  </si>
  <si>
    <t>Minato Aqua</t>
  </si>
  <si>
    <t>2023-06-05 20:40 (1.8M)</t>
  </si>
  <si>
    <t>Uruha Rushia</t>
  </si>
  <si>
    <t>2022-02-25 09:30 (1.6M)</t>
  </si>
  <si>
    <t>Nekomata Okayu</t>
  </si>
  <si>
    <t>2023-04-30 21:20 (1.6M)</t>
  </si>
  <si>
    <t>Shishiro Botan</t>
  </si>
  <si>
    <t>2023-02-05 22:40 (1.3M)</t>
  </si>
  <si>
    <t>Yuzuki Choco</t>
  </si>
  <si>
    <t>2022-09-03 08:20 (900K)</t>
  </si>
  <si>
    <t>Shirakami Fubuki</t>
  </si>
  <si>
    <t>2023-04-06 14:20 (2.1M)</t>
  </si>
  <si>
    <t>Shirogane Noel</t>
  </si>
  <si>
    <t>2022-12-28 20:16 (1.6M)</t>
  </si>
  <si>
    <t>Nakiri Ayame</t>
  </si>
  <si>
    <t>2023-04-16 21:30 (1.4M)</t>
  </si>
  <si>
    <t>Murasaki Shion</t>
  </si>
  <si>
    <t>2023-03-08 20:40 (1.1M)</t>
  </si>
  <si>
    <t>Tsunomaki Watame</t>
  </si>
  <si>
    <t>2023-06-06 22:20 (1.4M)</t>
  </si>
  <si>
    <t>Akai Haato</t>
  </si>
  <si>
    <t>2022-09-13 19:19 (1.4M)</t>
  </si>
  <si>
    <t>Yukihana Lamy</t>
  </si>
  <si>
    <t>2023-02-16 21:00 (1.1M)</t>
  </si>
  <si>
    <t>Kazama Iroha</t>
  </si>
  <si>
    <t>2023-02-17 23:00 (700K)</t>
  </si>
  <si>
    <t>Takane Lui</t>
  </si>
  <si>
    <t>2023-03-20 22:40 (700K)</t>
  </si>
  <si>
    <t>Hololive Subscribers</t>
  </si>
  <si>
    <t>Total Members</t>
  </si>
  <si>
    <t>Total JP Members</t>
  </si>
  <si>
    <t>Total EN Members</t>
  </si>
  <si>
    <t>Total ID Member</t>
  </si>
  <si>
    <t>Total Subscribers</t>
  </si>
  <si>
    <t>Generation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</si>
</sst>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36.0"/>
      <color rgb="FFFFFFFF"/>
      <name val="Arial"/>
      <scheme val="minor"/>
    </font>
    <font/>
    <font>
      <b/>
      <sz val="18.0"/>
      <color rgb="FFFFFFFF"/>
      <name val="Arial"/>
      <scheme val="minor"/>
    </font>
    <font>
      <b/>
      <sz val="12.0"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2">
    <border/>
    <border>
      <bottom style="thick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0" fillId="2" fontId="1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3" xfId="0" applyAlignment="1" applyFont="1" applyNumberFormat="1">
      <alignment horizontal="center" shrinkToFit="0" vertical="center" wrapText="1"/>
    </xf>
    <xf borderId="0" fillId="2" fontId="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4A86E8"/>
                </a:solidFill>
                <a:latin typeface="+mn-lt"/>
              </a:defRPr>
            </a:pPr>
            <a:r>
              <a:rPr b="1" sz="3600">
                <a:solidFill>
                  <a:srgbClr val="4A86E8"/>
                </a:solidFill>
                <a:latin typeface="+mn-lt"/>
              </a:rPr>
              <a:t>Subscribers Per Generation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Dashboard!$C$4:$C$18</c:f>
            </c:strRef>
          </c:cat>
          <c:val>
            <c:numRef>
              <c:f>Dashboard!$D$4:$D$18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1371600</xdr:colOff>
      <xdr:row>2</xdr:row>
      <xdr:rowOff>200025</xdr:rowOff>
    </xdr:from>
    <xdr:ext cx="6629400" cy="4105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2">
        <v>825000.0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2">
        <v>4320000.0</v>
      </c>
      <c r="D3" s="1" t="s">
        <v>7</v>
      </c>
      <c r="E3" s="1" t="s">
        <v>11</v>
      </c>
    </row>
    <row r="4">
      <c r="A4" s="1" t="s">
        <v>12</v>
      </c>
      <c r="B4" s="1" t="s">
        <v>13</v>
      </c>
      <c r="C4" s="2">
        <v>2090000.0</v>
      </c>
      <c r="D4" s="1" t="s">
        <v>7</v>
      </c>
      <c r="E4" s="1" t="s">
        <v>14</v>
      </c>
    </row>
    <row r="5">
      <c r="A5" s="1" t="s">
        <v>15</v>
      </c>
      <c r="B5" s="1" t="s">
        <v>6</v>
      </c>
      <c r="C5" s="2">
        <v>1800000.0</v>
      </c>
      <c r="D5" s="1" t="s">
        <v>16</v>
      </c>
      <c r="E5" s="1" t="s">
        <v>17</v>
      </c>
    </row>
    <row r="6">
      <c r="A6" s="1" t="s">
        <v>18</v>
      </c>
      <c r="B6" s="1" t="s">
        <v>6</v>
      </c>
      <c r="C6" s="2">
        <v>1100000.0</v>
      </c>
      <c r="D6" s="1" t="s">
        <v>7</v>
      </c>
      <c r="E6" s="1" t="s">
        <v>19</v>
      </c>
    </row>
    <row r="7">
      <c r="A7" s="1" t="s">
        <v>20</v>
      </c>
      <c r="B7" s="1" t="s">
        <v>21</v>
      </c>
      <c r="C7" s="2">
        <v>707000.0</v>
      </c>
      <c r="D7" s="1" t="s">
        <v>7</v>
      </c>
      <c r="E7" s="1" t="s">
        <v>22</v>
      </c>
    </row>
    <row r="8">
      <c r="A8" s="1" t="s">
        <v>23</v>
      </c>
      <c r="B8" s="1" t="s">
        <v>24</v>
      </c>
      <c r="C8" s="2">
        <v>934000.0</v>
      </c>
      <c r="D8" s="1" t="s">
        <v>7</v>
      </c>
      <c r="E8" s="1" t="s">
        <v>25</v>
      </c>
    </row>
    <row r="9">
      <c r="A9" s="1" t="s">
        <v>26</v>
      </c>
      <c r="B9" s="1" t="s">
        <v>27</v>
      </c>
      <c r="C9" s="2">
        <v>778000.0</v>
      </c>
      <c r="D9" s="1" t="s">
        <v>7</v>
      </c>
      <c r="E9" s="1" t="s">
        <v>28</v>
      </c>
    </row>
    <row r="10">
      <c r="A10" s="1" t="s">
        <v>29</v>
      </c>
      <c r="B10" s="1" t="s">
        <v>21</v>
      </c>
      <c r="C10" s="2">
        <v>827000.0</v>
      </c>
      <c r="D10" s="1" t="s">
        <v>30</v>
      </c>
      <c r="E10" s="1" t="s">
        <v>31</v>
      </c>
    </row>
    <row r="11">
      <c r="A11" s="1" t="s">
        <v>32</v>
      </c>
      <c r="B11" s="1" t="s">
        <v>33</v>
      </c>
      <c r="C11" s="2">
        <v>629000.0</v>
      </c>
      <c r="D11" s="1" t="s">
        <v>7</v>
      </c>
      <c r="E11" s="1" t="s">
        <v>34</v>
      </c>
    </row>
    <row r="12">
      <c r="A12" s="1" t="s">
        <v>35</v>
      </c>
      <c r="B12" s="1" t="s">
        <v>36</v>
      </c>
      <c r="C12" s="2">
        <v>870000.0</v>
      </c>
      <c r="D12" s="1" t="s">
        <v>7</v>
      </c>
      <c r="E12" s="1" t="s">
        <v>37</v>
      </c>
    </row>
    <row r="13">
      <c r="A13" s="1" t="s">
        <v>38</v>
      </c>
      <c r="B13" s="1" t="s">
        <v>13</v>
      </c>
      <c r="C13" s="2">
        <v>634000.0</v>
      </c>
      <c r="D13" s="1" t="s">
        <v>30</v>
      </c>
      <c r="E13" s="1" t="s">
        <v>39</v>
      </c>
    </row>
    <row r="14">
      <c r="A14" s="1" t="s">
        <v>40</v>
      </c>
      <c r="B14" s="1" t="s">
        <v>33</v>
      </c>
      <c r="C14" s="2">
        <v>1280000.0</v>
      </c>
      <c r="D14" s="1" t="s">
        <v>7</v>
      </c>
      <c r="E14" s="1" t="s">
        <v>41</v>
      </c>
    </row>
    <row r="15">
      <c r="A15" s="1" t="s">
        <v>42</v>
      </c>
      <c r="B15" s="1" t="s">
        <v>36</v>
      </c>
      <c r="C15" s="2">
        <v>742000.0</v>
      </c>
      <c r="D15" s="1" t="s">
        <v>7</v>
      </c>
      <c r="E15" s="1" t="s">
        <v>43</v>
      </c>
    </row>
    <row r="16">
      <c r="A16" s="1" t="s">
        <v>44</v>
      </c>
      <c r="B16" s="1" t="s">
        <v>36</v>
      </c>
      <c r="C16" s="2">
        <v>735000.0</v>
      </c>
      <c r="D16" s="1" t="s">
        <v>7</v>
      </c>
      <c r="E16" s="1" t="s">
        <v>45</v>
      </c>
    </row>
    <row r="17">
      <c r="A17" s="1" t="s">
        <v>46</v>
      </c>
      <c r="B17" s="1" t="s">
        <v>33</v>
      </c>
      <c r="C17" s="2">
        <v>758000.0</v>
      </c>
      <c r="D17" s="1" t="s">
        <v>7</v>
      </c>
      <c r="E17" s="1" t="s">
        <v>47</v>
      </c>
    </row>
    <row r="18">
      <c r="A18" s="1" t="s">
        <v>48</v>
      </c>
      <c r="B18" s="1" t="s">
        <v>13</v>
      </c>
      <c r="C18" s="2">
        <v>769000.0</v>
      </c>
      <c r="D18" s="1" t="s">
        <v>30</v>
      </c>
      <c r="E18" s="1" t="s">
        <v>49</v>
      </c>
    </row>
    <row r="19">
      <c r="A19" s="1" t="s">
        <v>50</v>
      </c>
      <c r="B19" s="1" t="s">
        <v>21</v>
      </c>
      <c r="C19" s="2">
        <v>1310000.0</v>
      </c>
      <c r="D19" s="1" t="s">
        <v>7</v>
      </c>
      <c r="E19" s="1" t="s">
        <v>51</v>
      </c>
    </row>
    <row r="20">
      <c r="A20" s="1" t="s">
        <v>52</v>
      </c>
      <c r="B20" s="1" t="s">
        <v>53</v>
      </c>
      <c r="C20" s="2">
        <v>986000.0</v>
      </c>
      <c r="D20" s="1" t="s">
        <v>54</v>
      </c>
      <c r="E20" s="1" t="s">
        <v>55</v>
      </c>
    </row>
    <row r="21">
      <c r="A21" s="1" t="s">
        <v>56</v>
      </c>
      <c r="B21" s="1" t="s">
        <v>6</v>
      </c>
      <c r="C21" s="2">
        <v>927000.0</v>
      </c>
      <c r="D21" s="1" t="s">
        <v>7</v>
      </c>
      <c r="E21" s="1" t="s">
        <v>57</v>
      </c>
    </row>
    <row r="22">
      <c r="A22" s="1" t="s">
        <v>58</v>
      </c>
      <c r="B22" s="1" t="s">
        <v>10</v>
      </c>
      <c r="C22" s="2">
        <v>1740000.0</v>
      </c>
      <c r="D22" s="1" t="s">
        <v>7</v>
      </c>
      <c r="E22" s="1" t="s">
        <v>59</v>
      </c>
    </row>
    <row r="23">
      <c r="A23" s="1" t="s">
        <v>60</v>
      </c>
      <c r="B23" s="1" t="s">
        <v>10</v>
      </c>
      <c r="C23" s="2">
        <v>1520000.0</v>
      </c>
      <c r="D23" s="1" t="s">
        <v>7</v>
      </c>
      <c r="E23" s="1" t="s">
        <v>61</v>
      </c>
    </row>
    <row r="24">
      <c r="A24" s="1" t="s">
        <v>62</v>
      </c>
      <c r="B24" s="1" t="s">
        <v>36</v>
      </c>
      <c r="C24" s="2">
        <v>860000.0</v>
      </c>
      <c r="D24" s="1" t="s">
        <v>7</v>
      </c>
      <c r="E24" s="1" t="s">
        <v>63</v>
      </c>
    </row>
    <row r="25">
      <c r="A25" s="1" t="s">
        <v>64</v>
      </c>
      <c r="B25" s="1" t="s">
        <v>65</v>
      </c>
      <c r="C25" s="2">
        <v>1000000.0</v>
      </c>
      <c r="D25" s="1" t="s">
        <v>7</v>
      </c>
      <c r="E25" s="1" t="s">
        <v>66</v>
      </c>
    </row>
    <row r="26">
      <c r="A26" s="1" t="s">
        <v>67</v>
      </c>
      <c r="B26" s="1" t="s">
        <v>36</v>
      </c>
      <c r="C26" s="2">
        <v>406000.0</v>
      </c>
      <c r="D26" s="1" t="s">
        <v>7</v>
      </c>
      <c r="E26" s="1" t="s">
        <v>68</v>
      </c>
    </row>
    <row r="27">
      <c r="A27" s="1" t="s">
        <v>69</v>
      </c>
      <c r="B27" s="1" t="s">
        <v>65</v>
      </c>
      <c r="C27" s="2">
        <v>2250000.0</v>
      </c>
      <c r="D27" s="1" t="s">
        <v>7</v>
      </c>
      <c r="E27" s="1" t="s">
        <v>70</v>
      </c>
    </row>
    <row r="28">
      <c r="A28" s="1" t="s">
        <v>71</v>
      </c>
      <c r="B28" s="1" t="s">
        <v>53</v>
      </c>
      <c r="C28" s="2">
        <v>923000.0</v>
      </c>
      <c r="D28" s="1" t="s">
        <v>30</v>
      </c>
      <c r="E28" s="1" t="s">
        <v>72</v>
      </c>
    </row>
    <row r="29">
      <c r="A29" s="1" t="s">
        <v>73</v>
      </c>
      <c r="B29" s="1" t="s">
        <v>27</v>
      </c>
      <c r="C29" s="2">
        <v>1360000.0</v>
      </c>
      <c r="D29" s="1" t="s">
        <v>7</v>
      </c>
      <c r="E29" s="1" t="s">
        <v>74</v>
      </c>
    </row>
    <row r="30">
      <c r="A30" s="1" t="s">
        <v>75</v>
      </c>
      <c r="B30" s="1" t="s">
        <v>27</v>
      </c>
      <c r="C30" s="2">
        <v>833000.0</v>
      </c>
      <c r="D30" s="1" t="s">
        <v>7</v>
      </c>
      <c r="E30" s="1" t="s">
        <v>76</v>
      </c>
    </row>
    <row r="31">
      <c r="A31" s="1" t="s">
        <v>77</v>
      </c>
      <c r="B31" s="1" t="s">
        <v>78</v>
      </c>
      <c r="C31" s="2">
        <v>1110000.0</v>
      </c>
      <c r="D31" s="1" t="s">
        <v>7</v>
      </c>
      <c r="E31" s="1" t="s">
        <v>79</v>
      </c>
    </row>
    <row r="32">
      <c r="A32" s="1" t="s">
        <v>80</v>
      </c>
      <c r="B32" s="1" t="s">
        <v>81</v>
      </c>
      <c r="C32" s="2">
        <v>1500000.0</v>
      </c>
      <c r="D32" s="1" t="s">
        <v>7</v>
      </c>
      <c r="E32" s="1" t="s">
        <v>82</v>
      </c>
    </row>
    <row r="33">
      <c r="A33" s="1" t="s">
        <v>83</v>
      </c>
      <c r="B33" s="1" t="s">
        <v>84</v>
      </c>
      <c r="C33" s="2">
        <v>1380000.0</v>
      </c>
      <c r="D33" s="1" t="s">
        <v>7</v>
      </c>
      <c r="E33" s="1" t="s">
        <v>85</v>
      </c>
    </row>
    <row r="34">
      <c r="A34" s="1" t="s">
        <v>86</v>
      </c>
      <c r="B34" s="1" t="s">
        <v>84</v>
      </c>
      <c r="C34" s="2">
        <v>934000.0</v>
      </c>
      <c r="D34" s="1" t="s">
        <v>7</v>
      </c>
      <c r="E34" s="1" t="s">
        <v>87</v>
      </c>
    </row>
    <row r="35">
      <c r="A35" s="1" t="s">
        <v>88</v>
      </c>
      <c r="B35" s="1" t="s">
        <v>65</v>
      </c>
      <c r="C35" s="2">
        <v>2430000.0</v>
      </c>
      <c r="D35" s="1" t="s">
        <v>7</v>
      </c>
      <c r="E35" s="1" t="s">
        <v>89</v>
      </c>
    </row>
    <row r="36">
      <c r="A36" s="1" t="s">
        <v>90</v>
      </c>
      <c r="B36" s="1" t="s">
        <v>10</v>
      </c>
      <c r="C36" s="2">
        <v>1460000.0</v>
      </c>
      <c r="D36" s="1" t="s">
        <v>7</v>
      </c>
      <c r="E36" s="1" t="s">
        <v>91</v>
      </c>
    </row>
    <row r="37">
      <c r="A37" s="1" t="s">
        <v>92</v>
      </c>
      <c r="B37" s="1" t="s">
        <v>93</v>
      </c>
      <c r="C37" s="2">
        <v>1110000.0</v>
      </c>
      <c r="D37" s="1" t="s">
        <v>7</v>
      </c>
      <c r="E37" s="1" t="s">
        <v>94</v>
      </c>
    </row>
    <row r="38">
      <c r="A38" s="1" t="s">
        <v>95</v>
      </c>
      <c r="B38" s="1" t="s">
        <v>84</v>
      </c>
      <c r="C38" s="2">
        <v>1260000.0</v>
      </c>
      <c r="D38" s="1" t="s">
        <v>7</v>
      </c>
      <c r="E38" s="1" t="s">
        <v>96</v>
      </c>
    </row>
    <row r="39">
      <c r="A39" s="1" t="s">
        <v>97</v>
      </c>
      <c r="B39" s="1" t="s">
        <v>78</v>
      </c>
      <c r="C39" s="2">
        <v>2000000.0</v>
      </c>
      <c r="D39" s="1" t="s">
        <v>16</v>
      </c>
      <c r="E39" s="1" t="s">
        <v>98</v>
      </c>
    </row>
    <row r="40">
      <c r="A40" s="1" t="s">
        <v>99</v>
      </c>
      <c r="B40" s="1" t="s">
        <v>6</v>
      </c>
      <c r="C40" s="2">
        <v>1910000.0</v>
      </c>
      <c r="D40" s="1" t="s">
        <v>16</v>
      </c>
      <c r="E40" s="1" t="s">
        <v>100</v>
      </c>
    </row>
    <row r="41">
      <c r="A41" s="1" t="s">
        <v>101</v>
      </c>
      <c r="B41" s="1" t="s">
        <v>93</v>
      </c>
      <c r="C41" s="2">
        <v>1070000.0</v>
      </c>
      <c r="D41" s="1" t="s">
        <v>7</v>
      </c>
      <c r="E41" s="1" t="s">
        <v>102</v>
      </c>
    </row>
    <row r="42">
      <c r="A42" s="1" t="s">
        <v>103</v>
      </c>
      <c r="B42" s="1" t="s">
        <v>84</v>
      </c>
      <c r="C42" s="2">
        <v>1410000.0</v>
      </c>
      <c r="D42" s="1" t="s">
        <v>7</v>
      </c>
      <c r="E42" s="1" t="s">
        <v>104</v>
      </c>
    </row>
    <row r="43">
      <c r="A43" s="1" t="s">
        <v>105</v>
      </c>
      <c r="B43" s="1" t="s">
        <v>10</v>
      </c>
      <c r="C43" s="2">
        <v>2230000.0</v>
      </c>
      <c r="D43" s="1" t="s">
        <v>7</v>
      </c>
      <c r="E43" s="1" t="s">
        <v>106</v>
      </c>
    </row>
    <row r="44">
      <c r="A44" s="1" t="s">
        <v>107</v>
      </c>
      <c r="B44" s="1" t="s">
        <v>53</v>
      </c>
      <c r="C44" s="2">
        <v>1100000.0</v>
      </c>
      <c r="D44" s="1" t="s">
        <v>7</v>
      </c>
      <c r="E44" s="1" t="s">
        <v>108</v>
      </c>
    </row>
    <row r="45">
      <c r="A45" s="1" t="s">
        <v>109</v>
      </c>
      <c r="B45" s="1" t="s">
        <v>81</v>
      </c>
      <c r="C45" s="2">
        <v>1810000.0</v>
      </c>
      <c r="D45" s="1" t="s">
        <v>7</v>
      </c>
      <c r="E45" s="1" t="s">
        <v>110</v>
      </c>
    </row>
    <row r="46">
      <c r="A46" s="1" t="s">
        <v>111</v>
      </c>
      <c r="B46" s="1" t="s">
        <v>65</v>
      </c>
      <c r="C46" s="2">
        <v>1430000.0</v>
      </c>
      <c r="D46" s="1" t="s">
        <v>7</v>
      </c>
      <c r="E46" s="1" t="s">
        <v>112</v>
      </c>
    </row>
    <row r="47">
      <c r="A47" s="1" t="s">
        <v>113</v>
      </c>
      <c r="B47" s="1" t="s">
        <v>78</v>
      </c>
      <c r="C47" s="2">
        <v>1620000.0</v>
      </c>
      <c r="D47" s="1" t="s">
        <v>7</v>
      </c>
      <c r="E47" s="1" t="s">
        <v>114</v>
      </c>
    </row>
    <row r="48">
      <c r="A48" s="1" t="s">
        <v>115</v>
      </c>
      <c r="B48" s="1" t="s">
        <v>93</v>
      </c>
      <c r="C48" s="2">
        <v>1340000.0</v>
      </c>
      <c r="D48" s="1" t="s">
        <v>7</v>
      </c>
      <c r="E48" s="1" t="s">
        <v>116</v>
      </c>
    </row>
    <row r="49">
      <c r="A49" s="1" t="s">
        <v>117</v>
      </c>
      <c r="B49" s="1" t="s">
        <v>81</v>
      </c>
      <c r="C49" s="2">
        <v>982000.0</v>
      </c>
      <c r="D49" s="1" t="s">
        <v>7</v>
      </c>
      <c r="E49" s="1" t="s">
        <v>118</v>
      </c>
    </row>
    <row r="50">
      <c r="A50" s="1" t="s">
        <v>119</v>
      </c>
      <c r="B50" s="1" t="s">
        <v>27</v>
      </c>
      <c r="C50" s="2">
        <v>2150000.0</v>
      </c>
      <c r="D50" s="1" t="s">
        <v>7</v>
      </c>
      <c r="E50" s="1" t="s">
        <v>120</v>
      </c>
    </row>
    <row r="51">
      <c r="A51" s="1" t="s">
        <v>121</v>
      </c>
      <c r="B51" s="1" t="s">
        <v>65</v>
      </c>
      <c r="C51" s="2">
        <v>1690000.0</v>
      </c>
      <c r="D51" s="1" t="s">
        <v>7</v>
      </c>
      <c r="E51" s="1" t="s">
        <v>122</v>
      </c>
    </row>
    <row r="52">
      <c r="A52" s="1" t="s">
        <v>123</v>
      </c>
      <c r="B52" s="1" t="s">
        <v>81</v>
      </c>
      <c r="C52" s="2">
        <v>1410000.0</v>
      </c>
      <c r="D52" s="1" t="s">
        <v>7</v>
      </c>
      <c r="E52" s="1" t="s">
        <v>124</v>
      </c>
    </row>
    <row r="53">
      <c r="A53" s="1" t="s">
        <v>125</v>
      </c>
      <c r="B53" s="1" t="s">
        <v>81</v>
      </c>
      <c r="C53" s="2">
        <v>1130000.0</v>
      </c>
      <c r="D53" s="1" t="s">
        <v>7</v>
      </c>
      <c r="E53" s="1" t="s">
        <v>126</v>
      </c>
    </row>
    <row r="54">
      <c r="A54" s="1" t="s">
        <v>127</v>
      </c>
      <c r="B54" s="1" t="s">
        <v>84</v>
      </c>
      <c r="C54" s="2">
        <v>1410000.0</v>
      </c>
      <c r="D54" s="1" t="s">
        <v>7</v>
      </c>
      <c r="E54" s="1" t="s">
        <v>128</v>
      </c>
    </row>
    <row r="55">
      <c r="A55" s="1" t="s">
        <v>129</v>
      </c>
      <c r="B55" s="1" t="s">
        <v>27</v>
      </c>
      <c r="C55" s="2">
        <v>1420000.0</v>
      </c>
      <c r="D55" s="1" t="s">
        <v>7</v>
      </c>
      <c r="E55" s="1" t="s">
        <v>130</v>
      </c>
    </row>
    <row r="56">
      <c r="A56" s="1" t="s">
        <v>131</v>
      </c>
      <c r="B56" s="1" t="s">
        <v>93</v>
      </c>
      <c r="C56" s="2">
        <v>1130000.0</v>
      </c>
      <c r="D56" s="1" t="s">
        <v>7</v>
      </c>
      <c r="E56" s="1" t="s">
        <v>132</v>
      </c>
    </row>
    <row r="57">
      <c r="A57" s="1" t="s">
        <v>133</v>
      </c>
      <c r="B57" s="1" t="s">
        <v>53</v>
      </c>
      <c r="C57" s="2">
        <v>767000.0</v>
      </c>
      <c r="D57" s="1" t="s">
        <v>7</v>
      </c>
      <c r="E57" s="1" t="s">
        <v>134</v>
      </c>
    </row>
    <row r="58">
      <c r="A58" s="1" t="s">
        <v>135</v>
      </c>
      <c r="B58" s="1" t="s">
        <v>53</v>
      </c>
      <c r="C58" s="2">
        <v>745000.0</v>
      </c>
      <c r="D58" s="1" t="s">
        <v>30</v>
      </c>
      <c r="E58" s="1" t="s">
        <v>136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  <col customWidth="1" min="4" max="4" width="18.38"/>
    <col customWidth="1" min="5" max="5" width="18.63"/>
    <col customWidth="1" min="6" max="6" width="18.0"/>
    <col customWidth="1" min="7" max="7" width="22.13"/>
  </cols>
  <sheetData>
    <row r="1">
      <c r="A1" s="3"/>
      <c r="B1" s="4" t="s">
        <v>137</v>
      </c>
      <c r="C1" s="5"/>
      <c r="D1" s="5"/>
      <c r="E1" s="5"/>
      <c r="F1" s="5"/>
      <c r="G1" s="5"/>
      <c r="H1" s="5"/>
      <c r="I1" s="5"/>
      <c r="J1" s="5"/>
      <c r="K1" s="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/>
      <c r="B2" s="6"/>
      <c r="C2" s="7" t="s">
        <v>138</v>
      </c>
      <c r="D2" s="7" t="s">
        <v>139</v>
      </c>
      <c r="E2" s="7" t="s">
        <v>140</v>
      </c>
      <c r="F2" s="7" t="s">
        <v>141</v>
      </c>
      <c r="G2" s="7" t="s">
        <v>142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8">
        <f>count(Import!A2:SA58)</f>
        <v>57</v>
      </c>
      <c r="D3" s="8">
        <f>countif(Import!B2:B58, "0th")+countif(Import!B2:B58,"1st")+countif(Import!B2:B58,"2nd")+countif(Import!B2:B58,"3rd")+countif(Import!B2:B58,"4th")+countif(Import!B2:B58,"5th")+countif(Import!B2:B58,"6th")+countif(Import!B2:B58,"Gamers")</f>
        <v>37</v>
      </c>
      <c r="E3" s="8">
        <f>countif(Import!B2:B58,"English")+countif(Import!B2:B58,"English Project:HOPE")+countif(Import!B2:B58,"English Council")</f>
        <v>11</v>
      </c>
      <c r="F3" s="8">
        <f>countif(Import!B2:B58,"Indonesia 1st")+countif(Import!B2:B58,"Indonesia 2nd")+countif(Import!B2:B58,"Indonesia 3rd")</f>
        <v>9</v>
      </c>
      <c r="G3" s="9">
        <f>sum(Import!C2:C1000)</f>
        <v>73851000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7" t="s">
        <v>143</v>
      </c>
      <c r="D4" s="7" t="s">
        <v>142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10" t="s">
        <v>6</v>
      </c>
      <c r="D5" s="8">
        <f>sumif(Import!B:B,C5,Import!C2:C1000)</f>
        <v>8937000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10" t="s">
        <v>27</v>
      </c>
      <c r="D6" s="8">
        <f>sumif(Import!B:B,C6,Import!C3:C1000)</f>
        <v>5416000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10" t="s">
        <v>81</v>
      </c>
      <c r="D7" s="8">
        <f>sumif(Import!B:B,C7,Import!C4:C1000)</f>
        <v>7730000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10" t="s">
        <v>78</v>
      </c>
      <c r="D8" s="8">
        <f>sumif(Import!B:B,C8,Import!C5:C1000)</f>
        <v>6350000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10" t="s">
        <v>65</v>
      </c>
      <c r="D9" s="8">
        <f>sumif(Import!B:B,C9,Import!C6:C1000)</f>
        <v>7063000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10" t="s">
        <v>84</v>
      </c>
      <c r="D10" s="8">
        <f>sumif(Import!B:B,C10,Import!C7:C1000)</f>
        <v>6350000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10" t="s">
        <v>93</v>
      </c>
      <c r="D11" s="8">
        <f>sumif(Import!B:B,C11,Import!C8:C1000)</f>
        <v>3860000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10" t="s">
        <v>53</v>
      </c>
      <c r="D12" s="8">
        <f>sumif(Import!B:B,C12,Import!C9:C1000)</f>
        <v>3793000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10" t="s">
        <v>21</v>
      </c>
      <c r="D13" s="8">
        <f>sumif(Import!B:B,C13,Import!C10:C1000)</f>
        <v>2968000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10" t="s">
        <v>33</v>
      </c>
      <c r="D14" s="8">
        <f>sumif(Import!B:B,C14,Import!C11:C1000)</f>
        <v>4037000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10" t="s">
        <v>13</v>
      </c>
      <c r="D15" s="8">
        <f>sumif(Import!B:B,C15,Import!C12:C1000)</f>
        <v>2962000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10" t="s">
        <v>10</v>
      </c>
      <c r="D16" s="8">
        <f>sumif(Import!B:B,C16,Import!C13:C1000)</f>
        <v>6866000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10" t="s">
        <v>24</v>
      </c>
      <c r="D17" s="8">
        <f>sumif(Import!B:B,C17,Import!C14:C1000)</f>
        <v>927000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10" t="s">
        <v>36</v>
      </c>
      <c r="D18" s="8">
        <f>sumif(Import!B:B,C18,Import!C15:C1000)</f>
        <v>5769000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B1:K1"/>
  </mergeCells>
  <drawing r:id="rId1"/>
</worksheet>
</file>