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plu3532\Desktop\"/>
    </mc:Choice>
  </mc:AlternateContent>
  <xr:revisionPtr revIDLastSave="0" documentId="8_{5468BC91-7E1D-4EA0-B7C6-18A867CDDED7}" xr6:coauthVersionLast="44" xr6:coauthVersionMax="44" xr10:uidLastSave="{00000000-0000-0000-0000-000000000000}"/>
  <bookViews>
    <workbookView xWindow="28680" yWindow="2475" windowWidth="24240" windowHeight="13140" activeTab="2" xr2:uid="{00000000-000D-0000-FFFF-FFFF00000000}"/>
  </bookViews>
  <sheets>
    <sheet name="gebruik van dit document" sheetId="5" r:id="rId1"/>
    <sheet name="projectplanning2019" sheetId="3" state="hidden" r:id="rId2"/>
    <sheet name="projectplanning2020" sheetId="6" r:id="rId3"/>
    <sheet name="taakverdeling" sheetId="1" state="hidden" r:id="rId4"/>
    <sheet name="domeinstructuur" sheetId="4" state="hidden" r:id="rId5"/>
    <sheet name="Structuur PinC incl public.kal." sheetId="7" r:id="rId6"/>
    <sheet name="05062020IPWGbespreking prior" sheetId="8" state="hidden" r:id="rId7"/>
    <sheet name="Werkblad prioriteiten juni2020" sheetId="9" r:id="rId8"/>
  </sheets>
  <definedNames>
    <definedName name="_xlnm._FilterDatabase" localSheetId="6" hidden="1">'05062020IPWGbespreking prior'!$A$1:$AG$60</definedName>
    <definedName name="_xlnm._FilterDatabase" localSheetId="1" hidden="1">projectplanning2019!$A$1:$U$28</definedName>
    <definedName name="_xlnm._FilterDatabase" localSheetId="2" hidden="1">projectplanning2020!$A$1:$AF$61</definedName>
    <definedName name="_xlnm._FilterDatabase" localSheetId="5" hidden="1">'Structuur PinC incl public.kal.'!$A$7:$U$207</definedName>
    <definedName name="_xlnm._FilterDatabase" localSheetId="3" hidden="1">taakverdeling!$A$1:$P$52</definedName>
    <definedName name="Drive">projectplanning2020!$K$29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9" i="7" l="1"/>
  <c r="F94" i="7"/>
  <c r="F29" i="7" l="1"/>
  <c r="S28" i="8" l="1"/>
  <c r="S40" i="8"/>
  <c r="S14" i="8"/>
  <c r="S6" i="8"/>
  <c r="S57" i="8"/>
  <c r="S60" i="8"/>
  <c r="S59" i="8"/>
  <c r="S58" i="8"/>
  <c r="S55" i="8"/>
  <c r="S56" i="8"/>
  <c r="S54" i="8"/>
  <c r="S17" i="8"/>
  <c r="S32" i="8"/>
  <c r="S30" i="8"/>
  <c r="S48" i="8"/>
  <c r="S52" i="8"/>
  <c r="S53" i="8"/>
  <c r="S4" i="8"/>
  <c r="S51" i="8"/>
  <c r="S38" i="8"/>
  <c r="S50" i="8"/>
  <c r="S49" i="8"/>
  <c r="S46" i="8"/>
  <c r="S37" i="8"/>
  <c r="S26" i="8"/>
  <c r="S16" i="8"/>
  <c r="S9" i="8"/>
  <c r="S13" i="8"/>
  <c r="S36" i="8"/>
  <c r="S10" i="8"/>
  <c r="S3" i="8"/>
  <c r="S23" i="8"/>
  <c r="S19" i="8"/>
  <c r="S18" i="8"/>
  <c r="S45" i="8"/>
  <c r="S21" i="8"/>
  <c r="S29" i="8"/>
  <c r="S27" i="8"/>
  <c r="S20" i="8"/>
  <c r="S31" i="8"/>
  <c r="S39" i="8"/>
  <c r="S22" i="8"/>
  <c r="S2" i="8"/>
  <c r="S41" i="8"/>
  <c r="S33" i="8"/>
  <c r="S44" i="8"/>
  <c r="S15" i="8"/>
  <c r="S43" i="8"/>
  <c r="S25" i="8"/>
  <c r="S35" i="8"/>
  <c r="S34" i="8"/>
  <c r="S7" i="8"/>
  <c r="S12" i="8"/>
  <c r="S42" i="8"/>
  <c r="S24" i="8"/>
  <c r="S5" i="8"/>
  <c r="S11" i="8"/>
  <c r="S8" i="8"/>
  <c r="S47" i="8"/>
  <c r="S3" i="6" l="1"/>
  <c r="S10" i="6"/>
  <c r="S36" i="6"/>
  <c r="S13" i="6"/>
  <c r="S9" i="6"/>
  <c r="S16" i="6"/>
  <c r="S26" i="6"/>
  <c r="S37" i="6"/>
  <c r="S46" i="6"/>
  <c r="S49" i="6"/>
  <c r="S50" i="6"/>
  <c r="S38" i="6"/>
  <c r="S51" i="6"/>
  <c r="S4" i="6"/>
  <c r="S53" i="6"/>
  <c r="S52" i="6"/>
  <c r="S48" i="6"/>
  <c r="S30" i="6"/>
  <c r="S32" i="6"/>
  <c r="S17" i="6"/>
  <c r="S54" i="6"/>
  <c r="S56" i="6"/>
  <c r="S55" i="6"/>
  <c r="S58" i="6"/>
  <c r="S59" i="6"/>
  <c r="S60" i="6"/>
  <c r="S57" i="6"/>
  <c r="S6" i="6"/>
  <c r="S14" i="6"/>
  <c r="S40" i="6"/>
  <c r="S28" i="6"/>
  <c r="S41" i="6"/>
  <c r="S2" i="6"/>
  <c r="S22" i="6"/>
  <c r="S39" i="6"/>
  <c r="S31" i="6"/>
  <c r="S20" i="6"/>
  <c r="S27" i="6"/>
  <c r="S29" i="6"/>
  <c r="S21" i="6"/>
  <c r="S45" i="6"/>
  <c r="S18" i="6"/>
  <c r="S19" i="6"/>
  <c r="S23" i="6"/>
  <c r="S15" i="6"/>
  <c r="S44" i="6"/>
  <c r="S33" i="6"/>
  <c r="S43" i="6"/>
  <c r="S11" i="6"/>
  <c r="S5" i="6"/>
  <c r="S24" i="6"/>
  <c r="S42" i="6"/>
  <c r="S12" i="6"/>
  <c r="S7" i="6"/>
  <c r="S34" i="6"/>
  <c r="S35" i="6"/>
  <c r="S25" i="6"/>
  <c r="S47" i="6"/>
  <c r="S8" i="6"/>
  <c r="F33" i="7" l="1"/>
  <c r="F58" i="7" l="1"/>
  <c r="F196" i="7" l="1"/>
  <c r="F192" i="7"/>
  <c r="F193" i="7"/>
  <c r="F177" i="7"/>
  <c r="F173" i="7"/>
  <c r="F159" i="7"/>
  <c r="F147" i="7"/>
  <c r="F140" i="7"/>
  <c r="F141" i="7"/>
  <c r="F133" i="7"/>
  <c r="F117" i="7"/>
  <c r="F114" i="7"/>
  <c r="F113" i="7"/>
  <c r="F115" i="7"/>
  <c r="F112" i="7"/>
  <c r="F101" i="7"/>
  <c r="F102" i="7"/>
  <c r="F93" i="7"/>
  <c r="F95" i="7"/>
  <c r="F85" i="7"/>
  <c r="F84" i="7"/>
  <c r="F70" i="7"/>
  <c r="F64" i="7"/>
  <c r="F65" i="7"/>
  <c r="F60" i="7"/>
  <c r="F49" i="7"/>
  <c r="F31" i="7"/>
  <c r="F32" i="7"/>
  <c r="F17" i="7"/>
  <c r="F195" i="7" l="1"/>
  <c r="F191" i="7" l="1"/>
  <c r="F171" i="7"/>
  <c r="F120" i="7"/>
  <c r="F121" i="7"/>
  <c r="F122" i="7"/>
  <c r="F123" i="7"/>
  <c r="F124" i="7"/>
  <c r="F125" i="7"/>
  <c r="F126" i="7"/>
  <c r="F127" i="7"/>
  <c r="F128" i="7"/>
  <c r="F129" i="7"/>
  <c r="F130" i="7"/>
  <c r="F131" i="7"/>
  <c r="F132" i="7"/>
  <c r="F134" i="7"/>
  <c r="F135" i="7"/>
  <c r="F136" i="7"/>
  <c r="F138" i="7"/>
  <c r="F139" i="7"/>
  <c r="F142" i="7"/>
  <c r="F143" i="7"/>
  <c r="F144" i="7"/>
  <c r="F145" i="7"/>
  <c r="F146" i="7"/>
  <c r="F148" i="7"/>
  <c r="F149" i="7"/>
  <c r="F150" i="7"/>
  <c r="F151" i="7"/>
  <c r="F152" i="7"/>
  <c r="F153" i="7"/>
  <c r="F154" i="7"/>
  <c r="F155" i="7"/>
  <c r="F156" i="7"/>
  <c r="F157" i="7"/>
  <c r="F158" i="7"/>
  <c r="F160" i="7"/>
  <c r="F161" i="7"/>
  <c r="F162" i="7"/>
  <c r="F163" i="7"/>
  <c r="F164" i="7"/>
  <c r="F165" i="7"/>
  <c r="F166" i="7"/>
  <c r="F167" i="7"/>
  <c r="F168" i="7"/>
  <c r="F169" i="7"/>
  <c r="F170" i="7"/>
  <c r="F172" i="7"/>
  <c r="F174" i="7"/>
  <c r="F175" i="7"/>
  <c r="F176" i="7"/>
  <c r="F178" i="7"/>
  <c r="F179" i="7"/>
  <c r="F180" i="7"/>
  <c r="F181" i="7"/>
  <c r="F182" i="7"/>
  <c r="F183" i="7"/>
  <c r="F184" i="7"/>
  <c r="F185" i="7"/>
  <c r="F186" i="7"/>
  <c r="F187" i="7"/>
  <c r="F189" i="7"/>
  <c r="F190" i="7"/>
  <c r="F194" i="7"/>
  <c r="F197" i="7"/>
  <c r="F198" i="7"/>
  <c r="F200" i="7"/>
  <c r="F201" i="7"/>
  <c r="F202" i="7"/>
  <c r="F203" i="7"/>
  <c r="F204" i="7"/>
  <c r="F205" i="7"/>
  <c r="F206" i="7"/>
  <c r="F207" i="7"/>
  <c r="F10" i="7"/>
  <c r="F11" i="7"/>
  <c r="F12" i="7"/>
  <c r="F13" i="7"/>
  <c r="F14" i="7"/>
  <c r="F15" i="7"/>
  <c r="F16" i="7"/>
  <c r="F18" i="7"/>
  <c r="F19" i="7"/>
  <c r="F20" i="7"/>
  <c r="F21" i="7"/>
  <c r="F22" i="7"/>
  <c r="F23" i="7"/>
  <c r="F24" i="7"/>
  <c r="F25" i="7"/>
  <c r="F26" i="7"/>
  <c r="F27" i="7"/>
  <c r="F28" i="7"/>
  <c r="F30" i="7"/>
  <c r="F34" i="7"/>
  <c r="F35" i="7"/>
  <c r="F36" i="7"/>
  <c r="F37" i="7"/>
  <c r="F38" i="7"/>
  <c r="F39" i="7"/>
  <c r="F40" i="7"/>
  <c r="F41" i="7"/>
  <c r="F42" i="7"/>
  <c r="F43" i="7"/>
  <c r="F44" i="7"/>
  <c r="F45" i="7"/>
  <c r="F46" i="7"/>
  <c r="F48" i="7"/>
  <c r="F50" i="7"/>
  <c r="F51" i="7"/>
  <c r="F52" i="7"/>
  <c r="F53" i="7"/>
  <c r="F54" i="7"/>
  <c r="F55" i="7"/>
  <c r="F56" i="7"/>
  <c r="F57" i="7"/>
  <c r="F59" i="7"/>
  <c r="F61" i="7"/>
  <c r="F62" i="7"/>
  <c r="F66" i="7"/>
  <c r="F67" i="7"/>
  <c r="F68" i="7"/>
  <c r="F69" i="7"/>
  <c r="F71" i="7"/>
  <c r="F74" i="7"/>
  <c r="F75" i="7"/>
  <c r="F76" i="7"/>
  <c r="F77" i="7"/>
  <c r="F78" i="7"/>
  <c r="F79" i="7"/>
  <c r="F80" i="7"/>
  <c r="F82" i="7"/>
  <c r="F83" i="7"/>
  <c r="F86" i="7"/>
  <c r="F87" i="7"/>
  <c r="F88" i="7"/>
  <c r="F89" i="7"/>
  <c r="F90" i="7"/>
  <c r="F91" i="7"/>
  <c r="F92" i="7"/>
  <c r="F96" i="7"/>
  <c r="F97" i="7"/>
  <c r="F98" i="7"/>
  <c r="F99" i="7"/>
  <c r="F100" i="7"/>
  <c r="F103" i="7"/>
  <c r="F116" i="7"/>
  <c r="F118" i="7"/>
  <c r="F119" i="7"/>
  <c r="F9" i="7"/>
  <c r="E127" i="4" l="1"/>
  <c r="J127" i="4" s="1"/>
  <c r="E59" i="4" l="1"/>
  <c r="E56" i="4"/>
  <c r="E226" i="4" l="1"/>
  <c r="J226" i="4" s="1"/>
  <c r="E225" i="4"/>
  <c r="E224" i="4"/>
  <c r="J224" i="4" s="1"/>
  <c r="E223" i="4"/>
  <c r="J223" i="4" s="1"/>
  <c r="E222" i="4"/>
  <c r="J222" i="4" s="1"/>
  <c r="E221" i="4"/>
  <c r="J221" i="4" s="1"/>
  <c r="E216" i="4"/>
  <c r="J216" i="4" s="1"/>
  <c r="E215" i="4"/>
  <c r="J215" i="4" s="1"/>
  <c r="E214" i="4"/>
  <c r="J214" i="4" s="1"/>
  <c r="E213" i="4"/>
  <c r="J213" i="4" s="1"/>
  <c r="E208" i="4"/>
  <c r="J208" i="4" s="1"/>
  <c r="E204" i="4"/>
  <c r="J204" i="4" s="1"/>
  <c r="E203" i="4"/>
  <c r="J203" i="4" s="1"/>
  <c r="E202" i="4"/>
  <c r="J202" i="4" s="1"/>
  <c r="E201" i="4"/>
  <c r="J201" i="4" s="1"/>
  <c r="E200" i="4"/>
  <c r="J200" i="4" s="1"/>
  <c r="E199" i="4"/>
  <c r="J199" i="4" s="1"/>
  <c r="E198" i="4"/>
  <c r="J198" i="4" s="1"/>
  <c r="E197" i="4"/>
  <c r="J197" i="4" s="1"/>
  <c r="E196" i="4"/>
  <c r="J196" i="4" s="1"/>
  <c r="E195" i="4"/>
  <c r="E194" i="4"/>
  <c r="J194" i="4" s="1"/>
  <c r="E193" i="4"/>
  <c r="J193" i="4" s="1"/>
  <c r="E187" i="4"/>
  <c r="J187" i="4" s="1"/>
  <c r="E182" i="4"/>
  <c r="J182" i="4" s="1"/>
  <c r="E181" i="4"/>
  <c r="J181" i="4" s="1"/>
  <c r="E180" i="4"/>
  <c r="J180" i="4" s="1"/>
  <c r="E179" i="4"/>
  <c r="J179" i="4" s="1"/>
  <c r="E178" i="4"/>
  <c r="J178" i="4" s="1"/>
  <c r="E177" i="4"/>
  <c r="J177" i="4" s="1"/>
  <c r="E176" i="4"/>
  <c r="J176" i="4" s="1"/>
  <c r="E174" i="4"/>
  <c r="J174" i="4" s="1"/>
  <c r="E173" i="4"/>
  <c r="J173" i="4" s="1"/>
  <c r="E172" i="4"/>
  <c r="E171" i="4"/>
  <c r="J171" i="4" s="1"/>
  <c r="E170" i="4"/>
  <c r="J170" i="4" s="1"/>
  <c r="E169" i="4"/>
  <c r="E167" i="4"/>
  <c r="J167" i="4" s="1"/>
  <c r="E166" i="4"/>
  <c r="J166" i="4" s="1"/>
  <c r="E165" i="4"/>
  <c r="J165" i="4" s="1"/>
  <c r="E164" i="4"/>
  <c r="J164" i="4" s="1"/>
  <c r="E163" i="4"/>
  <c r="J163" i="4" s="1"/>
  <c r="E162" i="4"/>
  <c r="J162" i="4" s="1"/>
  <c r="E161" i="4"/>
  <c r="J161" i="4" s="1"/>
  <c r="E160" i="4"/>
  <c r="J160" i="4" s="1"/>
  <c r="E159" i="4"/>
  <c r="J159" i="4" s="1"/>
  <c r="E155" i="4"/>
  <c r="J155" i="4" s="1"/>
  <c r="E154" i="4"/>
  <c r="J154" i="4" s="1"/>
  <c r="E151" i="4"/>
  <c r="J151" i="4" s="1"/>
  <c r="E150" i="4"/>
  <c r="J150" i="4" s="1"/>
  <c r="E149" i="4"/>
  <c r="J149" i="4" s="1"/>
  <c r="E148" i="4"/>
  <c r="J148" i="4" s="1"/>
  <c r="E147" i="4"/>
  <c r="J147" i="4" s="1"/>
  <c r="E146" i="4"/>
  <c r="J146" i="4" s="1"/>
  <c r="E145" i="4"/>
  <c r="J145" i="4" s="1"/>
  <c r="E144" i="4"/>
  <c r="J144" i="4" s="1"/>
  <c r="E143" i="4"/>
  <c r="J143" i="4" s="1"/>
  <c r="E142" i="4"/>
  <c r="J142" i="4" s="1"/>
  <c r="E141" i="4"/>
  <c r="J141" i="4" s="1"/>
  <c r="E138" i="4"/>
  <c r="J138" i="4" s="1"/>
  <c r="E137" i="4"/>
  <c r="J137" i="4" s="1"/>
  <c r="E136" i="4"/>
  <c r="J136" i="4" s="1"/>
  <c r="E135" i="4"/>
  <c r="J135" i="4" s="1"/>
  <c r="E134" i="4"/>
  <c r="J134" i="4" s="1"/>
  <c r="E133" i="4"/>
  <c r="J133" i="4" s="1"/>
  <c r="E132" i="4"/>
  <c r="J132" i="4" s="1"/>
  <c r="E131" i="4"/>
  <c r="J131" i="4" s="1"/>
  <c r="E121" i="4"/>
  <c r="J121" i="4" s="1"/>
  <c r="E116" i="4"/>
  <c r="J116" i="4" s="1"/>
  <c r="E115" i="4"/>
  <c r="J115" i="4" s="1"/>
  <c r="E114" i="4"/>
  <c r="J114" i="4" s="1"/>
  <c r="E113" i="4"/>
  <c r="J113" i="4" s="1"/>
  <c r="E107" i="4"/>
  <c r="J107" i="4" s="1"/>
  <c r="E106" i="4"/>
  <c r="J106" i="4" s="1"/>
  <c r="E105" i="4"/>
  <c r="J105" i="4" s="1"/>
  <c r="E104" i="4"/>
  <c r="J104" i="4" s="1"/>
  <c r="E103" i="4"/>
  <c r="J103" i="4" s="1"/>
  <c r="E102" i="4"/>
  <c r="J102" i="4" s="1"/>
  <c r="E101" i="4"/>
  <c r="J101" i="4" s="1"/>
  <c r="E100" i="4"/>
  <c r="J100" i="4" s="1"/>
  <c r="E99" i="4"/>
  <c r="J99" i="4" s="1"/>
  <c r="E95" i="4"/>
  <c r="J95" i="4" s="1"/>
  <c r="E94" i="4"/>
  <c r="J94" i="4" s="1"/>
  <c r="E93" i="4"/>
  <c r="J93" i="4" s="1"/>
  <c r="E92" i="4"/>
  <c r="J92" i="4" s="1"/>
  <c r="E91" i="4"/>
  <c r="J91" i="4" s="1"/>
  <c r="E90" i="4"/>
  <c r="J90" i="4" s="1"/>
  <c r="E89" i="4"/>
  <c r="J89" i="4" s="1"/>
  <c r="E88" i="4"/>
  <c r="J88" i="4" s="1"/>
  <c r="E87" i="4"/>
  <c r="J87" i="4" s="1"/>
  <c r="E83" i="4"/>
  <c r="J83" i="4" s="1"/>
  <c r="E82" i="4"/>
  <c r="J82" i="4" s="1"/>
  <c r="E81" i="4"/>
  <c r="J81" i="4" s="1"/>
  <c r="E80" i="4"/>
  <c r="J80" i="4" s="1"/>
  <c r="E79" i="4"/>
  <c r="J79" i="4" s="1"/>
  <c r="E74" i="4"/>
  <c r="J74" i="4" s="1"/>
  <c r="E73" i="4"/>
  <c r="J73" i="4" s="1"/>
  <c r="E69" i="4"/>
  <c r="J69" i="4" s="1"/>
  <c r="E68" i="4"/>
  <c r="J68" i="4" s="1"/>
  <c r="E64" i="4"/>
  <c r="J64" i="4" s="1"/>
  <c r="E63" i="4"/>
  <c r="J63" i="4" s="1"/>
  <c r="E62" i="4"/>
  <c r="J62" i="4" s="1"/>
  <c r="E61" i="4"/>
  <c r="J61" i="4" s="1"/>
  <c r="E58" i="4"/>
  <c r="J58" i="4" s="1"/>
  <c r="E57" i="4"/>
  <c r="J57" i="4" s="1"/>
  <c r="J56" i="4"/>
  <c r="J130" i="4"/>
  <c r="J168" i="4"/>
  <c r="J169" i="4"/>
  <c r="J172" i="4"/>
  <c r="J175" i="4"/>
  <c r="J225" i="4"/>
  <c r="J230" i="4"/>
  <c r="J231" i="4"/>
  <c r="E38" i="4"/>
  <c r="J38" i="4" s="1"/>
  <c r="E39" i="4"/>
  <c r="J39" i="4" s="1"/>
  <c r="E40" i="4"/>
  <c r="J40" i="4" s="1"/>
  <c r="E41" i="4"/>
  <c r="J41" i="4" s="1"/>
  <c r="E42" i="4"/>
  <c r="J42" i="4" s="1"/>
  <c r="E43" i="4"/>
  <c r="J43" i="4" s="1"/>
  <c r="E44" i="4"/>
  <c r="J44" i="4" s="1"/>
  <c r="E45" i="4"/>
  <c r="J45" i="4" s="1"/>
  <c r="E46" i="4"/>
  <c r="J46" i="4" s="1"/>
  <c r="E47" i="4"/>
  <c r="J47" i="4" s="1"/>
  <c r="E48" i="4"/>
  <c r="J48" i="4" s="1"/>
  <c r="E49" i="4"/>
  <c r="J49" i="4" s="1"/>
  <c r="E50" i="4"/>
  <c r="J50" i="4" s="1"/>
  <c r="E51" i="4"/>
  <c r="J51" i="4" s="1"/>
  <c r="E52" i="4"/>
  <c r="J52" i="4" s="1"/>
  <c r="E53" i="4"/>
  <c r="J53" i="4" s="1"/>
  <c r="E37" i="4"/>
  <c r="J37" i="4" s="1"/>
  <c r="E28" i="4"/>
  <c r="J28" i="4" s="1"/>
  <c r="E29" i="4"/>
  <c r="J29" i="4" s="1"/>
  <c r="E30" i="4"/>
  <c r="J30" i="4" s="1"/>
  <c r="E31" i="4"/>
  <c r="J31" i="4" s="1"/>
  <c r="E32" i="4"/>
  <c r="J32" i="4" s="1"/>
  <c r="E33" i="4"/>
  <c r="J33" i="4" s="1"/>
  <c r="E34" i="4"/>
  <c r="J34" i="4" s="1"/>
  <c r="E27" i="4"/>
  <c r="J27" i="4" s="1"/>
  <c r="E4" i="4"/>
  <c r="J4" i="4" s="1"/>
  <c r="E5" i="4"/>
  <c r="J5" i="4" s="1"/>
  <c r="E6" i="4"/>
  <c r="J6" i="4" s="1"/>
  <c r="E7" i="4"/>
  <c r="J7" i="4" s="1"/>
  <c r="E8" i="4"/>
  <c r="J8" i="4" s="1"/>
  <c r="E9" i="4"/>
  <c r="J9" i="4" s="1"/>
  <c r="E10" i="4"/>
  <c r="J10" i="4" s="1"/>
  <c r="E11" i="4"/>
  <c r="J11" i="4" s="1"/>
  <c r="E12" i="4"/>
  <c r="J12" i="4" s="1"/>
  <c r="E13" i="4"/>
  <c r="J13" i="4" s="1"/>
  <c r="E14" i="4"/>
  <c r="J14" i="4" s="1"/>
  <c r="E15" i="4"/>
  <c r="J15" i="4" s="1"/>
  <c r="E16" i="4"/>
  <c r="J16" i="4" s="1"/>
  <c r="E17" i="4"/>
  <c r="J17" i="4" s="1"/>
  <c r="E18" i="4"/>
  <c r="J18" i="4" s="1"/>
  <c r="E19" i="4"/>
  <c r="J19" i="4" s="1"/>
  <c r="E20" i="4"/>
  <c r="J20" i="4" s="1"/>
  <c r="E3" i="4"/>
  <c r="J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tc={A882C008-F172-4CCD-AA23-DFD525A591DD}</author>
    <author>tc={AA07A19D-A9B3-4450-A3CA-3784E03FD951}</author>
    <author>tc={81300F8F-0E92-4E1D-A8C9-00D8526F411F}</author>
    <author>tc={5C648276-75FB-4947-95A7-E2FB404F64B7}</author>
    <author>tc={ACBD9C2D-D264-4BEE-98BC-92A6B5A87874}</author>
    <author>tc={B3B96BEC-8CAC-4D89-AAD0-CF1D8C859711}</author>
    <author>Van Opstal Mieke</author>
    <author>tc={8D2E25F5-8086-49E4-8CBC-F239A128C29F}</author>
    <author>tc={B975E03F-0430-4696-84B5-A8BEA78EA6B9}</author>
    <author>tc={EA7E0391-29F8-4E8E-A7B9-0E2AC138F807}</author>
  </authors>
  <commentList>
    <comment ref="Q3" authorId="0" shapeId="0" xr:uid="{00000000-0006-0000-0200-000001000000}">
      <text>
        <t>[Opmerkingenthread]
U kunt deze opmerkingenthread lezen in uw versie van Excel. Eventuele wijzigingen aan de thread gaan echter verloren als het bestand wordt geopend in een nieuwere versie van Excel. Meer informatie: https://go.microsoft.com/fwlink/?linkid=870924
Opmerking:
    is af, waarom staat het nog in de lijst?</t>
      </text>
    </comment>
    <comment ref="Q7" authorId="1" shapeId="0" xr:uid="{00000000-0006-0000-0200-000002000000}">
      <text>
        <t>[Opmerkingenthread]
U kunt deze opmerkingenthread lezen in uw versie van Excel. Eventuele wijzigingen aan de thread gaan echter verloren als het bestand wordt geopend in een nieuwere versie van Excel. Meer informatie: https://go.microsoft.com/fwlink/?linkid=870924
Opmerking:
    loopt</t>
      </text>
    </comment>
    <comment ref="Q8" authorId="2" shapeId="0" xr:uid="{00000000-0006-0000-0200-000003000000}">
      <text>
        <t>[Opmerkingenthread]
U kunt deze opmerkingenthread lezen in uw versie van Excel. Eventuele wijzigingen aan de thread gaan echter verloren als het bestand wordt geopend in een nieuwere versie van Excel. Meer informatie: https://go.microsoft.com/fwlink/?linkid=870924
Opmerking:
    is dit nog niet af?</t>
      </text>
    </comment>
    <comment ref="Q10" authorId="3" shapeId="0" xr:uid="{00000000-0006-0000-0200-000004000000}">
      <text>
        <t>[Opmerkingenthread]
U kunt deze opmerkingenthread lezen in uw versie van Excel. Eventuele wijzigingen aan de thread gaan echter verloren als het bestand wordt geopend in een nieuwere versie van Excel. Meer informatie: https://go.microsoft.com/fwlink/?linkid=870924
Opmerking:
    geen prioriteit voor 2020</t>
      </text>
    </comment>
    <comment ref="Q11" authorId="4" shapeId="0" xr:uid="{00000000-0006-0000-0200-000005000000}">
      <text>
        <t>[Opmerkingenthread]
U kunt deze opmerkingenthread lezen in uw versie van Excel. Eventuele wijzigingen aan de thread gaan echter verloren als het bestand wordt geopend in een nieuwere versie van Excel. Meer informatie: https://go.microsoft.com/fwlink/?linkid=870924
Opmerking:
    eerder prioriteit voor 2021</t>
      </text>
    </comment>
    <comment ref="Q12" authorId="5" shapeId="0" xr:uid="{00000000-0006-0000-0200-000006000000}">
      <text>
        <t>[Opmerkingenthread]
U kunt deze opmerkingenthread lezen in uw versie van Excel. Eventuele wijzigingen aan de thread gaan echter verloren als het bestand wordt geopend in een nieuwere versie van Excel. Meer informatie: https://go.microsoft.com/fwlink/?linkid=870924
Opmerking:
    belofte</t>
      </text>
    </comment>
    <comment ref="P15" authorId="6" shapeId="0" xr:uid="{00000000-0006-0000-0200-000007000000}">
      <text>
        <r>
          <rPr>
            <b/>
            <sz val="9"/>
            <color indexed="81"/>
            <rFont val="Tahoma"/>
            <family val="2"/>
          </rPr>
          <t>Vinden we belangrijk-  maar moeilijk nog te realiseren voor dit jaar- toch eerder provinciale actie</t>
        </r>
        <r>
          <rPr>
            <sz val="9"/>
            <color indexed="81"/>
            <rFont val="Tahoma"/>
            <family val="2"/>
          </rPr>
          <t xml:space="preserve">
</t>
        </r>
      </text>
    </comment>
    <comment ref="Q15" authorId="7" shapeId="0" xr:uid="{00000000-0006-0000-0200-000008000000}">
      <text>
        <t>[Opmerkingenthread]
U kunt deze opmerkingenthread lezen in uw versie van Excel. Eventuele wijzigingen aan de thread gaan echter verloren als het bestand wordt geopend in een nieuwere versie van Excel. Meer informatie: https://go.microsoft.com/fwlink/?linkid=870924
Opmerking:
    wordt in provinciale projecten mee opgenomen</t>
      </text>
    </comment>
    <comment ref="P22" authorId="6" shapeId="0" xr:uid="{00000000-0006-0000-0200-000009000000}">
      <text>
        <r>
          <rPr>
            <b/>
            <sz val="9"/>
            <color indexed="81"/>
            <rFont val="Tahoma"/>
            <family val="2"/>
          </rPr>
          <t xml:space="preserve">lijkt ons ook relevant in deze tijd
</t>
        </r>
      </text>
    </comment>
    <comment ref="P26" authorId="6" shapeId="0" xr:uid="{00000000-0006-0000-0200-00000A000000}">
      <text>
        <r>
          <rPr>
            <b/>
            <sz val="9"/>
            <color indexed="81"/>
            <rFont val="Tahoma"/>
            <family val="2"/>
          </rPr>
          <t xml:space="preserve">indien die idd via WVL beschikbaar zijn
</t>
        </r>
      </text>
    </comment>
    <comment ref="Q26" authorId="8" shapeId="0" xr:uid="{00000000-0006-0000-0200-00000B000000}">
      <text>
        <t>[Opmerkingenthread]
U kunt deze opmerkingenthread lezen in uw versie van Excel. Eventuele wijzigingen aan de thread gaan echter verloren als het bestand wordt geopend in een nieuwere versie van Excel. Meer informatie: https://go.microsoft.com/fwlink/?linkid=870924
Opmerking:
    cijfers zijn recent gewijzigd, moeten we hier dan verder energie in steken in nog andere?</t>
      </text>
    </comment>
    <comment ref="P28" authorId="6" shapeId="0" xr:uid="{00000000-0006-0000-0200-00000C000000}">
      <text>
        <r>
          <rPr>
            <b/>
            <sz val="9"/>
            <color indexed="81"/>
            <rFont val="Tahoma"/>
            <family val="2"/>
          </rPr>
          <t>vinden we belangrijk- zal de toegankelijkheid van de databank verhogen- kunnen we schuiven in de tijd?</t>
        </r>
        <r>
          <rPr>
            <sz val="9"/>
            <color indexed="81"/>
            <rFont val="Tahoma"/>
            <family val="2"/>
          </rPr>
          <t xml:space="preserve">
</t>
        </r>
      </text>
    </comment>
    <comment ref="P29" authorId="6" shapeId="0" xr:uid="{00000000-0006-0000-0200-00000D000000}">
      <text>
        <r>
          <rPr>
            <b/>
            <sz val="9"/>
            <color indexed="81"/>
            <rFont val="Tahoma"/>
            <family val="2"/>
          </rPr>
          <t>voor ons heel prioritair want is een vraag van onze cel erfgoed- maar indien noodzakelijk kunnen we schuiven naar eind 2020- begin 2021</t>
        </r>
        <r>
          <rPr>
            <sz val="9"/>
            <color indexed="81"/>
            <rFont val="Tahoma"/>
            <family val="2"/>
          </rPr>
          <t xml:space="preserve">
</t>
        </r>
      </text>
    </comment>
    <comment ref="P32" authorId="6" shapeId="0" xr:uid="{00000000-0006-0000-0200-00000E000000}">
      <text>
        <r>
          <rPr>
            <b/>
            <sz val="9"/>
            <color indexed="81"/>
            <rFont val="Tahoma"/>
            <family val="2"/>
          </rPr>
          <t>Wat is de noodzaak? We vinden de typologie nu wel ok.</t>
        </r>
      </text>
    </comment>
    <comment ref="P33" authorId="6" shapeId="0" xr:uid="{00000000-0006-0000-0200-00000F000000}">
      <text>
        <r>
          <rPr>
            <b/>
            <sz val="9"/>
            <color indexed="81"/>
            <rFont val="Tahoma"/>
            <family val="2"/>
          </rPr>
          <t>vinden we wel prioritair maar niet voor dit jaar</t>
        </r>
        <r>
          <rPr>
            <sz val="9"/>
            <color indexed="81"/>
            <rFont val="Tahoma"/>
            <family val="2"/>
          </rPr>
          <t xml:space="preserve">
</t>
        </r>
      </text>
    </comment>
    <comment ref="Q34" authorId="9" shapeId="0" xr:uid="{00000000-0006-0000-0200-000010000000}">
      <text>
        <t>[Opmerkingenthread]
U kunt deze opmerkingenthread lezen in uw versie van Excel. Eventuele wijzigingen aan de thread gaan echter verloren als het bestand wordt geopend in een nieuwere versie van Excel. Meer informatie: https://go.microsoft.com/fwlink/?linkid=870924
Opmerking:
    willen wel, maar hangt niet van ons af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tc={A882C008-F172-4CCE-AA23-DFD525A591DD}</author>
    <author>tc={AA07A19D-A9B3-4451-A3CA-3784E03FD951}</author>
    <author>tc={81300F8F-0E92-4E1E-A8C9-00D8526F411F}</author>
    <author>tc={5C648276-75FB-4948-95A7-E2FB404F64B7}</author>
    <author>tc={ACBD9C2D-D264-4BEF-98BC-92A6B5A87874}</author>
    <author>tc={B3B96BEC-8CAC-4D8A-AAD0-CF1D8C859711}</author>
    <author>Van Opstal Mieke</author>
    <author>tc={8D2E25F5-8086-49E5-8CBC-F239A128C29F}</author>
    <author>tc={B975E03F-0430-4697-84B5-A8BEA78EA6B9}</author>
    <author>tc={EA7E0391-29F8-4E8F-A7B9-0E2AC138F807}</author>
  </authors>
  <commentList>
    <comment ref="Q3" authorId="0" shapeId="0" xr:uid="{00000000-0006-0000-0600-000001000000}">
      <text>
        <t>[Opmerkingenthread]
U kunt deze opmerkingenthread lezen in uw versie van Excel. Eventuele wijzigingen aan de thread gaan echter verloren als het bestand wordt geopend in een nieuwere versie van Excel. Meer informatie: https://go.microsoft.com/fwlink/?linkid=870924
Opmerking:
    is af, waarom staat het nog in de lijst?</t>
      </text>
    </comment>
    <comment ref="Q7" authorId="1" shapeId="0" xr:uid="{00000000-0006-0000-0600-000002000000}">
      <text>
        <t>[Opmerkingenthread]
U kunt deze opmerkingenthread lezen in uw versie van Excel. Eventuele wijzigingen aan de thread gaan echter verloren als het bestand wordt geopend in een nieuwere versie van Excel. Meer informatie: https://go.microsoft.com/fwlink/?linkid=870924
Opmerking:
    loopt</t>
      </text>
    </comment>
    <comment ref="Q8" authorId="2" shapeId="0" xr:uid="{00000000-0006-0000-0600-000003000000}">
      <text>
        <t>[Opmerkingenthread]
U kunt deze opmerkingenthread lezen in uw versie van Excel. Eventuele wijzigingen aan de thread gaan echter verloren als het bestand wordt geopend in een nieuwere versie van Excel. Meer informatie: https://go.microsoft.com/fwlink/?linkid=870924
Opmerking:
    is dit nog niet af?</t>
      </text>
    </comment>
    <comment ref="Q10" authorId="3" shapeId="0" xr:uid="{00000000-0006-0000-0600-000004000000}">
      <text>
        <t>[Opmerkingenthread]
U kunt deze opmerkingenthread lezen in uw versie van Excel. Eventuele wijzigingen aan de thread gaan echter verloren als het bestand wordt geopend in een nieuwere versie van Excel. Meer informatie: https://go.microsoft.com/fwlink/?linkid=870924
Opmerking:
    geen prioriteit voor 2020</t>
      </text>
    </comment>
    <comment ref="Q11" authorId="4" shapeId="0" xr:uid="{00000000-0006-0000-0600-000005000000}">
      <text>
        <t>[Opmerkingenthread]
U kunt deze opmerkingenthread lezen in uw versie van Excel. Eventuele wijzigingen aan de thread gaan echter verloren als het bestand wordt geopend in een nieuwere versie van Excel. Meer informatie: https://go.microsoft.com/fwlink/?linkid=870924
Opmerking:
    eerder prioriteit voor 2021</t>
      </text>
    </comment>
    <comment ref="Q12" authorId="5" shapeId="0" xr:uid="{00000000-0006-0000-0600-000006000000}">
      <text>
        <t>[Opmerkingenthread]
U kunt deze opmerkingenthread lezen in uw versie van Excel. Eventuele wijzigingen aan de thread gaan echter verloren als het bestand wordt geopend in een nieuwere versie van Excel. Meer informatie: https://go.microsoft.com/fwlink/?linkid=870924
Opmerking:
    belofte</t>
      </text>
    </comment>
    <comment ref="P15" authorId="6" shapeId="0" xr:uid="{00000000-0006-0000-0600-000007000000}">
      <text>
        <r>
          <rPr>
            <b/>
            <sz val="9"/>
            <color indexed="81"/>
            <rFont val="Tahoma"/>
            <family val="2"/>
          </rPr>
          <t>Vinden we belangrijk-  maar moeilijk nog te realiseren voor dit jaar- toch eerder provinciale actie</t>
        </r>
        <r>
          <rPr>
            <sz val="9"/>
            <color indexed="81"/>
            <rFont val="Tahoma"/>
            <family val="2"/>
          </rPr>
          <t xml:space="preserve">
</t>
        </r>
      </text>
    </comment>
    <comment ref="Q15" authorId="7" shapeId="0" xr:uid="{00000000-0006-0000-0600-000008000000}">
      <text>
        <t>[Opmerkingenthread]
U kunt deze opmerkingenthread lezen in uw versie van Excel. Eventuele wijzigingen aan de thread gaan echter verloren als het bestand wordt geopend in een nieuwere versie van Excel. Meer informatie: https://go.microsoft.com/fwlink/?linkid=870924
Opmerking:
    wordt in provinciale projecten mee opgenomen</t>
      </text>
    </comment>
    <comment ref="P22" authorId="6" shapeId="0" xr:uid="{00000000-0006-0000-0600-000009000000}">
      <text>
        <r>
          <rPr>
            <b/>
            <sz val="9"/>
            <color indexed="81"/>
            <rFont val="Tahoma"/>
            <family val="2"/>
          </rPr>
          <t xml:space="preserve">lijkt ons ook relevant in deze tijd
</t>
        </r>
      </text>
    </comment>
    <comment ref="P26" authorId="6" shapeId="0" xr:uid="{00000000-0006-0000-0600-00000A000000}">
      <text>
        <r>
          <rPr>
            <b/>
            <sz val="9"/>
            <color indexed="81"/>
            <rFont val="Tahoma"/>
            <family val="2"/>
          </rPr>
          <t xml:space="preserve">indien die idd via WVL beschikbaar zijn
</t>
        </r>
      </text>
    </comment>
    <comment ref="Q26" authorId="8" shapeId="0" xr:uid="{00000000-0006-0000-0600-00000B000000}">
      <text>
        <t>[Opmerkingenthread]
U kunt deze opmerkingenthread lezen in uw versie van Excel. Eventuele wijzigingen aan de thread gaan echter verloren als het bestand wordt geopend in een nieuwere versie van Excel. Meer informatie: https://go.microsoft.com/fwlink/?linkid=870924
Opmerking:
    cijfers zijn recent gewijzigd, moeten we hier dan verder energie in steken in nog andere?</t>
      </text>
    </comment>
    <comment ref="P28" authorId="6" shapeId="0" xr:uid="{00000000-0006-0000-0600-00000C000000}">
      <text>
        <r>
          <rPr>
            <b/>
            <sz val="9"/>
            <color indexed="81"/>
            <rFont val="Tahoma"/>
            <family val="2"/>
          </rPr>
          <t>vinden we belangrijk- zal de toegankelijkheid van de databank verhogen- kunnen we schuiven in de tijd?</t>
        </r>
        <r>
          <rPr>
            <sz val="9"/>
            <color indexed="81"/>
            <rFont val="Tahoma"/>
            <family val="2"/>
          </rPr>
          <t xml:space="preserve">
</t>
        </r>
      </text>
    </comment>
    <comment ref="P29" authorId="6" shapeId="0" xr:uid="{00000000-0006-0000-0600-00000D000000}">
      <text>
        <r>
          <rPr>
            <b/>
            <sz val="9"/>
            <color indexed="81"/>
            <rFont val="Tahoma"/>
            <family val="2"/>
          </rPr>
          <t>voor ons heel prioritair want is een vraag van onze cel erfgoed- maar indien noodzakelijk kunnen we schuiven naar eind 2020- begin 2021</t>
        </r>
        <r>
          <rPr>
            <sz val="9"/>
            <color indexed="81"/>
            <rFont val="Tahoma"/>
            <family val="2"/>
          </rPr>
          <t xml:space="preserve">
</t>
        </r>
      </text>
    </comment>
    <comment ref="P32" authorId="6" shapeId="0" xr:uid="{00000000-0006-0000-0600-00000E000000}">
      <text>
        <r>
          <rPr>
            <b/>
            <sz val="9"/>
            <color indexed="81"/>
            <rFont val="Tahoma"/>
            <family val="2"/>
          </rPr>
          <t>Wat is de noodzaak? We vinden de typologie nu wel ok.</t>
        </r>
      </text>
    </comment>
    <comment ref="P33" authorId="6" shapeId="0" xr:uid="{00000000-0006-0000-0600-00000F000000}">
      <text>
        <r>
          <rPr>
            <b/>
            <sz val="9"/>
            <color indexed="81"/>
            <rFont val="Tahoma"/>
            <family val="2"/>
          </rPr>
          <t>vinden we wel prioritair maar niet voor dit jaar</t>
        </r>
        <r>
          <rPr>
            <sz val="9"/>
            <color indexed="81"/>
            <rFont val="Tahoma"/>
            <family val="2"/>
          </rPr>
          <t xml:space="preserve">
</t>
        </r>
      </text>
    </comment>
    <comment ref="Q34" authorId="9" shapeId="0" xr:uid="{00000000-0006-0000-0600-000010000000}">
      <text>
        <t>[Opmerkingenthread]
U kunt deze opmerkingenthread lezen in uw versie van Excel. Eventuele wijzigingen aan de thread gaan echter verloren als het bestand wordt geopend in een nieuwere versie van Excel. Meer informatie: https://go.microsoft.com/fwlink/?linkid=870924
Opmerking:
    willen wel, maar hangt niet van ons af</t>
      </text>
    </comment>
  </commentList>
</comments>
</file>

<file path=xl/sharedStrings.xml><?xml version="1.0" encoding="utf-8"?>
<sst xmlns="http://schemas.openxmlformats.org/spreadsheetml/2006/main" count="4049" uniqueCount="1099">
  <si>
    <t>VL-BR</t>
  </si>
  <si>
    <t>W-VL</t>
  </si>
  <si>
    <t>VREG</t>
  </si>
  <si>
    <t>VMSW</t>
  </si>
  <si>
    <t>O-VL</t>
  </si>
  <si>
    <t>VDAB</t>
  </si>
  <si>
    <t>thuiszorgvoorzieningen</t>
  </si>
  <si>
    <t>zorgaanbod</t>
  </si>
  <si>
    <t>LIM</t>
  </si>
  <si>
    <t>VAZG</t>
  </si>
  <si>
    <t>verhoogde tegemoetkoming in de ziekteverzekering</t>
  </si>
  <si>
    <t>ANT</t>
  </si>
  <si>
    <t>SVR verhoogde tegemoetkoming</t>
  </si>
  <si>
    <t>prognoses huishoudens</t>
  </si>
  <si>
    <t>prognoses bevolking</t>
  </si>
  <si>
    <t>SVR prognoses</t>
  </si>
  <si>
    <t>Vlaamse Arbeidsrekening</t>
  </si>
  <si>
    <t>Steunpunt WSE</t>
  </si>
  <si>
    <t>(FOD) Sociale Zekerheid</t>
  </si>
  <si>
    <t>RWO Vlaanderen</t>
  </si>
  <si>
    <t>ouderen met inkomensgarantie</t>
  </si>
  <si>
    <t>huishoudens</t>
  </si>
  <si>
    <t>bevolking</t>
  </si>
  <si>
    <t>Rijksregister</t>
  </si>
  <si>
    <t>(equivalent) leefloon</t>
  </si>
  <si>
    <t>POD Maatschappelijke Integratie</t>
  </si>
  <si>
    <t>spijbel- en tuchtmaatregelen</t>
  </si>
  <si>
    <t>vroegtijdige schoolverlaters</t>
  </si>
  <si>
    <t>(Departement) Onderwijs en Vorming</t>
  </si>
  <si>
    <t>kredieten</t>
  </si>
  <si>
    <t xml:space="preserve">socio-economische positie </t>
  </si>
  <si>
    <t>KSZ</t>
  </si>
  <si>
    <t>Kind en Gezin</t>
  </si>
  <si>
    <t>?</t>
  </si>
  <si>
    <t>Jongerenwelzijn</t>
  </si>
  <si>
    <t>IMA</t>
  </si>
  <si>
    <t>DG PmeH</t>
  </si>
  <si>
    <t>bodemgebruik</t>
  </si>
  <si>
    <t>ADS (wonen)</t>
  </si>
  <si>
    <t>fiscale inkomens</t>
  </si>
  <si>
    <t>ADS (fiscale statistieken)</t>
  </si>
  <si>
    <t>loop van de bevolking</t>
  </si>
  <si>
    <t>ADS (demografie)</t>
  </si>
  <si>
    <t>Bron</t>
  </si>
  <si>
    <t>ja - op termijn !</t>
  </si>
  <si>
    <t>herkomst/nationaliteit (bij geboorte)</t>
  </si>
  <si>
    <t>IT/IVT</t>
  </si>
  <si>
    <t>THAB</t>
  </si>
  <si>
    <t>code</t>
  </si>
  <si>
    <t>verwerking</t>
  </si>
  <si>
    <t>check</t>
  </si>
  <si>
    <t>02/2018</t>
  </si>
  <si>
    <t>ja</t>
  </si>
  <si>
    <t>06/2018</t>
  </si>
  <si>
    <t>nee</t>
  </si>
  <si>
    <t>11/2017</t>
  </si>
  <si>
    <t>v1101</t>
  </si>
  <si>
    <t>v1102</t>
  </si>
  <si>
    <t>v1203</t>
  </si>
  <si>
    <t>v1121</t>
  </si>
  <si>
    <t>kan dit op statistische sector?</t>
  </si>
  <si>
    <t>01/2018</t>
  </si>
  <si>
    <t>ja, maar voorlopig tot 2014</t>
  </si>
  <si>
    <t>nee, slechte data</t>
  </si>
  <si>
    <t>thema</t>
  </si>
  <si>
    <t>streefdatum statsec</t>
  </si>
  <si>
    <t>statsec</t>
  </si>
  <si>
    <t>Demografie</t>
  </si>
  <si>
    <t>gemeente</t>
  </si>
  <si>
    <t>Fiscale statistieken</t>
  </si>
  <si>
    <t>Ruimte</t>
  </si>
  <si>
    <t>Wonen</t>
  </si>
  <si>
    <t>leeg</t>
  </si>
  <si>
    <t>erkenningen personen met een handicap</t>
  </si>
  <si>
    <t>Sociale zekerheid</t>
  </si>
  <si>
    <t>tegemoetkomingen personen met een handicap</t>
  </si>
  <si>
    <t>Milieu</t>
  </si>
  <si>
    <t>Zorg en Opvang</t>
  </si>
  <si>
    <t>Nationale bank (Kredietcentrale)</t>
  </si>
  <si>
    <t>Onderwijs</t>
  </si>
  <si>
    <t>??</t>
  </si>
  <si>
    <t>Werk</t>
  </si>
  <si>
    <t>Volgnummer</t>
  </si>
  <si>
    <t>Subthema</t>
  </si>
  <si>
    <t>Economie</t>
  </si>
  <si>
    <t>Thema</t>
  </si>
  <si>
    <t>Landbouw</t>
  </si>
  <si>
    <t>Criminaliteit</t>
  </si>
  <si>
    <t>Trekker</t>
  </si>
  <si>
    <t>OBMI</t>
  </si>
  <si>
    <t>Gezondheid</t>
  </si>
  <si>
    <t>Mobiliteit</t>
  </si>
  <si>
    <t>Toerisme</t>
  </si>
  <si>
    <t>CO²-emissies + energiegebruik</t>
  </si>
  <si>
    <t>leerplichtonderwijs (atomair)</t>
  </si>
  <si>
    <t>hoger onderwijs (atomair)</t>
  </si>
  <si>
    <t>werkzoekenden (atomair)</t>
  </si>
  <si>
    <t>kinderopvangplaatsen</t>
  </si>
  <si>
    <t>ECO</t>
  </si>
  <si>
    <t>voorzien gebiedsniveau voor OBMI</t>
  </si>
  <si>
    <t>woningpremies (renovatiepremies etc)</t>
  </si>
  <si>
    <t>nee, tenzij intensieve dataverzameling</t>
  </si>
  <si>
    <t>nee, grotendeels niet relevant</t>
  </si>
  <si>
    <t>ja - afhankelijk van leverancier</t>
  </si>
  <si>
    <t>ja, maar enkel op lange termijn misschien</t>
  </si>
  <si>
    <t>Joost</t>
  </si>
  <si>
    <t>Data van VEA</t>
  </si>
  <si>
    <t>Rapport Kansarmoede</t>
  </si>
  <si>
    <t>3/2018</t>
  </si>
  <si>
    <t>ja - reeds beschikbaar</t>
  </si>
  <si>
    <t>Type taak</t>
  </si>
  <si>
    <t>Dataverwerking</t>
  </si>
  <si>
    <t>Extern traject</t>
  </si>
  <si>
    <t>Intern traject</t>
  </si>
  <si>
    <t>Hilde</t>
  </si>
  <si>
    <t>Kadaster-verwerking</t>
  </si>
  <si>
    <t>Dashboard</t>
  </si>
  <si>
    <t>Uitbouw PinC</t>
  </si>
  <si>
    <t>Overnemen LinC</t>
  </si>
  <si>
    <t>Gebiedsniveaus</t>
  </si>
  <si>
    <t>Wijkniveau</t>
  </si>
  <si>
    <t>uitgevoerd</t>
  </si>
  <si>
    <t>voltooid</t>
  </si>
  <si>
    <t>Geo-analyse</t>
  </si>
  <si>
    <t>Verkennen methoden en interessante datasets</t>
  </si>
  <si>
    <t>loopt</t>
  </si>
  <si>
    <t>Omschrijving/stavaza</t>
  </si>
  <si>
    <t>Status</t>
  </si>
  <si>
    <t>EPB analyse + uitbreidingen</t>
  </si>
  <si>
    <t>volledig woningenbestand</t>
  </si>
  <si>
    <t>verwerking + rapport</t>
  </si>
  <si>
    <t>Project</t>
  </si>
  <si>
    <t>Landbouwdata</t>
  </si>
  <si>
    <t>Economische data</t>
  </si>
  <si>
    <t>verwerken feedback</t>
  </si>
  <si>
    <t>Connector</t>
  </si>
  <si>
    <t>connector IMA</t>
  </si>
  <si>
    <t>connector CvKO</t>
  </si>
  <si>
    <t>Centrumsteden</t>
  </si>
  <si>
    <t>Joost/Deirdre</t>
  </si>
  <si>
    <t>Januari</t>
  </si>
  <si>
    <t>Februari</t>
  </si>
  <si>
    <t>Maart</t>
  </si>
  <si>
    <t>April</t>
  </si>
  <si>
    <t>Mei</t>
  </si>
  <si>
    <t>Juni</t>
  </si>
  <si>
    <t>Juli</t>
  </si>
  <si>
    <t>Augustus</t>
  </si>
  <si>
    <t>September</t>
  </si>
  <si>
    <t>Oktober</t>
  </si>
  <si>
    <t>November</t>
  </si>
  <si>
    <t>December</t>
  </si>
  <si>
    <t>Standaardiseren rapporten</t>
  </si>
  <si>
    <t>Rapporten</t>
  </si>
  <si>
    <t>Tine/Hilde</t>
  </si>
  <si>
    <t>on hold?</t>
  </si>
  <si>
    <t>Natuur</t>
  </si>
  <si>
    <t>in opstart</t>
  </si>
  <si>
    <t>Link</t>
  </si>
  <si>
    <t>drive</t>
  </si>
  <si>
    <t>Tine</t>
  </si>
  <si>
    <t>data aangeleverd</t>
  </si>
  <si>
    <t>publicatie basis</t>
  </si>
  <si>
    <t>verwerking data</t>
  </si>
  <si>
    <t>publicatie volledig EPB</t>
  </si>
  <si>
    <t>data-aanvraag finetunen</t>
  </si>
  <si>
    <t>startvergadering dataverwerking</t>
  </si>
  <si>
    <t>deadline half mei</t>
  </si>
  <si>
    <t>data+aanpassen rapport</t>
  </si>
  <si>
    <t>data</t>
  </si>
  <si>
    <t>samenstellen dashboard</t>
  </si>
  <si>
    <t>samenstellen rapport</t>
  </si>
  <si>
    <t>loopt in de achtergrond</t>
  </si>
  <si>
    <t>aanpassingen nav obmi</t>
  </si>
  <si>
    <t>feedback</t>
  </si>
  <si>
    <t>publicatie</t>
  </si>
  <si>
    <t>onderzoeksfase starten</t>
  </si>
  <si>
    <t>werksessie</t>
  </si>
  <si>
    <t>implementatie</t>
  </si>
  <si>
    <t>18/2 deadline dashboard</t>
  </si>
  <si>
    <t>Redactiegroep</t>
  </si>
  <si>
    <t>afsprakenbestand</t>
  </si>
  <si>
    <t>Projectwerking</t>
  </si>
  <si>
    <t>21/2 planningsvergadering</t>
  </si>
  <si>
    <t>Te bespreken?</t>
  </si>
  <si>
    <t>Deirdre</t>
  </si>
  <si>
    <t>Open Data</t>
  </si>
  <si>
    <t>Standaardisatie</t>
  </si>
  <si>
    <t>Kwaliteit</t>
  </si>
  <si>
    <t>Standaardiseren metadatafiches</t>
  </si>
  <si>
    <t>conversie naar SAS</t>
  </si>
  <si>
    <t>overdracht</t>
  </si>
  <si>
    <t>Stefan</t>
  </si>
  <si>
    <t>lopende zaken</t>
  </si>
  <si>
    <t>Tine gaat naar A-commissie Natuur</t>
  </si>
  <si>
    <t>Achterstand LinC inhalen</t>
  </si>
  <si>
    <t>Karolien</t>
  </si>
  <si>
    <t>Communicatie</t>
  </si>
  <si>
    <t>Nieuwsbrief PinC</t>
  </si>
  <si>
    <t>Lanceren Nieuwsbrief PinC</t>
  </si>
  <si>
    <t>publicatie 3 juni</t>
  </si>
  <si>
    <t>Detailhandel (Locatus+Retailsonar)</t>
  </si>
  <si>
    <t>uitschrijven vereisten wijkniveau door gemeente (goedgekeurd door gemeenteraad)</t>
  </si>
  <si>
    <t>onderwijs</t>
  </si>
  <si>
    <t>wonen</t>
  </si>
  <si>
    <t>welvaart/armoede</t>
  </si>
  <si>
    <t>demografie, gezinnen, diversiteit</t>
  </si>
  <si>
    <t>afstemming onderwerpen</t>
  </si>
  <si>
    <t>ouderenzorg</t>
  </si>
  <si>
    <t>bespreking RG: rapport / steekkaart</t>
  </si>
  <si>
    <t>veiligheid</t>
  </si>
  <si>
    <t>publicatie rapport</t>
  </si>
  <si>
    <t>projectplanning</t>
  </si>
  <si>
    <t>wachten op VEA</t>
  </si>
  <si>
    <t>vergadering basisconcepten gestart</t>
  </si>
  <si>
    <t>opstart PinC naar CvKO</t>
  </si>
  <si>
    <t>rondgaan contracten</t>
  </si>
  <si>
    <t>besproken adhv demografie</t>
  </si>
  <si>
    <t>onderdeel</t>
  </si>
  <si>
    <t>omschrijving</t>
  </si>
  <si>
    <t>bron</t>
  </si>
  <si>
    <t>onze rol</t>
  </si>
  <si>
    <t>11_Demografie</t>
  </si>
  <si>
    <t>01</t>
  </si>
  <si>
    <t>Officiële Bevolking</t>
  </si>
  <si>
    <t>statbel</t>
  </si>
  <si>
    <t>inladen</t>
  </si>
  <si>
    <t>02</t>
  </si>
  <si>
    <t>Officiële Loop van de bevolking</t>
  </si>
  <si>
    <t>03</t>
  </si>
  <si>
    <t>Verhuisbewegingen naar nationaliteit</t>
  </si>
  <si>
    <t>sv</t>
  </si>
  <si>
    <t>04</t>
  </si>
  <si>
    <t>Instroom nieuwkomers</t>
  </si>
  <si>
    <t>05</t>
  </si>
  <si>
    <t>Officiële huishoudens</t>
  </si>
  <si>
    <t>Bevolking</t>
  </si>
  <si>
    <t>rr</t>
  </si>
  <si>
    <t>(????a=inclusief WR, ????b= exclusief WR)</t>
  </si>
  <si>
    <t>ANT-Rudy</t>
  </si>
  <si>
    <t>ontwikkelaar</t>
  </si>
  <si>
    <t>Loop van de bevolking</t>
  </si>
  <si>
    <t>nog niet in swing</t>
  </si>
  <si>
    <t>Woonstabiliteit</t>
  </si>
  <si>
    <t>Bevolking naar positie in huishouden</t>
  </si>
  <si>
    <t>Huishoudtype</t>
  </si>
  <si>
    <t>Bevolking naar herkomst</t>
  </si>
  <si>
    <t>Bevolking naar nationaliteit bij geboorte</t>
  </si>
  <si>
    <t>Bevolking naar huidige nationaliteit</t>
  </si>
  <si>
    <t>Bevolking naar herkomst (def SVR)</t>
  </si>
  <si>
    <t>Prognose bevolking</t>
  </si>
  <si>
    <t>SV</t>
  </si>
  <si>
    <t>_a = huidige prognose, _b = vorige prognose</t>
  </si>
  <si>
    <t>Prognose Loop van de bevolking</t>
  </si>
  <si>
    <t>Prognose huishoudens</t>
  </si>
  <si>
    <t>FPB</t>
  </si>
  <si>
    <t>arrondissementeel</t>
  </si>
  <si>
    <t>12_Sociaaleconomische_Context</t>
  </si>
  <si>
    <t>Socio-economische positie</t>
  </si>
  <si>
    <t>ksz</t>
  </si>
  <si>
    <t/>
  </si>
  <si>
    <t>Vlaamse arbeidsrekening (breed thema, inclusief pendel)</t>
  </si>
  <si>
    <t>wse</t>
  </si>
  <si>
    <t>Fiscale inkomens</t>
  </si>
  <si>
    <t>Loontrekkenden</t>
  </si>
  <si>
    <t>rsz</t>
  </si>
  <si>
    <t>ECONOMIE</t>
  </si>
  <si>
    <t>Zelfstandigen</t>
  </si>
  <si>
    <t>rsvz</t>
  </si>
  <si>
    <t>06</t>
  </si>
  <si>
    <t>Bruto maandloon</t>
  </si>
  <si>
    <t>07</t>
  </si>
  <si>
    <t>Tijdelijke werkloosheid</t>
  </si>
  <si>
    <t>rva</t>
  </si>
  <si>
    <t>09</t>
  </si>
  <si>
    <t>Dienstencheques</t>
  </si>
  <si>
    <t>13_VDAB</t>
  </si>
  <si>
    <t>nwwz (ook graad en druk)</t>
  </si>
  <si>
    <t>vdab</t>
  </si>
  <si>
    <t>op 31/12</t>
  </si>
  <si>
    <t>VLB-Vicky</t>
  </si>
  <si>
    <t>naar categorie</t>
  </si>
  <si>
    <t>naar leeftijdsklasse</t>
  </si>
  <si>
    <t>naar opleidingsniveau</t>
  </si>
  <si>
    <t>naar nationaliteit bij geboorte</t>
  </si>
  <si>
    <t>naar werkloosheidsduur</t>
  </si>
  <si>
    <t>naar beroepsgroep</t>
  </si>
  <si>
    <t>08</t>
  </si>
  <si>
    <t>kansengroepen</t>
  </si>
  <si>
    <t>jaar/maand-gemiddelde</t>
  </si>
  <si>
    <t>vacatures</t>
  </si>
  <si>
    <t>14 Economie en werk</t>
  </si>
  <si>
    <t>Basisstatistieken economische activiteit</t>
  </si>
  <si>
    <t>NBB</t>
  </si>
  <si>
    <t>Verloop van de ondernemingen</t>
  </si>
  <si>
    <t>Productiviteit</t>
  </si>
  <si>
    <t>Starters</t>
  </si>
  <si>
    <t>Aanbod aan bedrijventerreinen</t>
  </si>
  <si>
    <t>Detailhandel</t>
  </si>
  <si>
    <t>15_bodemgebruik_en_bezetting</t>
  </si>
  <si>
    <t>bodembezetting</t>
  </si>
  <si>
    <t>to do voor Economie</t>
  </si>
  <si>
    <t>16_voorzieningen_en_kleinhandel</t>
  </si>
  <si>
    <t>detailhandel</t>
  </si>
  <si>
    <t>Locatus</t>
  </si>
  <si>
    <t>koopstromen</t>
  </si>
  <si>
    <t>Retailsonar</t>
  </si>
  <si>
    <t>21</t>
  </si>
  <si>
    <t>wagenpark</t>
  </si>
  <si>
    <t>laadpalen</t>
  </si>
  <si>
    <t>lengte gemeentewegen</t>
  </si>
  <si>
    <t>Abonnementen de Lijn</t>
  </si>
  <si>
    <t>Woonwerk-enquête</t>
  </si>
  <si>
    <t>22_Wonen</t>
  </si>
  <si>
    <t>Woningen</t>
  </si>
  <si>
    <t>kadaster</t>
  </si>
  <si>
    <t>WVL</t>
  </si>
  <si>
    <t>Sociaal Wonen</t>
  </si>
  <si>
    <t>vmsw</t>
  </si>
  <si>
    <t>Verkopen van onroerende goederen</t>
  </si>
  <si>
    <t>Bouwvergunningen</t>
  </si>
  <si>
    <t>Woonpremies</t>
  </si>
  <si>
    <t>Energieprestatie nieuwbouw (EPB)</t>
  </si>
  <si>
    <t>vea</t>
  </si>
  <si>
    <t>Energieprestatie verhuurmarkt (EPC)</t>
  </si>
  <si>
    <t>nog niet in swing?</t>
  </si>
  <si>
    <t>Bebouwingsgraad</t>
  </si>
  <si>
    <t>grb</t>
  </si>
  <si>
    <t>Overstromingsgevoelige gebieden</t>
  </si>
  <si>
    <t>23_Onderwijs_en_vorming</t>
  </si>
  <si>
    <t>leerplichtonderwijs woonplaats</t>
  </si>
  <si>
    <t>agodi</t>
  </si>
  <si>
    <t>VB</t>
  </si>
  <si>
    <t>leerplichtonderwijs vestigingsplaats</t>
  </si>
  <si>
    <t>leerplichtonderwijs stroom</t>
  </si>
  <si>
    <t>hoger onderwijs woonplaats</t>
  </si>
  <si>
    <t>hoger onderwijs vestigingsplaats</t>
  </si>
  <si>
    <t>hoger onderwijs stroom</t>
  </si>
  <si>
    <t xml:space="preserve">spijbeldatabank </t>
  </si>
  <si>
    <t>zittenblijven</t>
  </si>
  <si>
    <t xml:space="preserve">vroegtijdige schoolverlaters </t>
  </si>
  <si>
    <t>25_Klimaat</t>
  </si>
  <si>
    <t>Energie</t>
  </si>
  <si>
    <t>Energieverbruik huishoudens</t>
  </si>
  <si>
    <t>lne</t>
  </si>
  <si>
    <t>Energiezuinige investeringen huishoudens</t>
  </si>
  <si>
    <t>vea; fluvius</t>
  </si>
  <si>
    <t>Hernieuwbare energie productie</t>
  </si>
  <si>
    <t>Energieverbruik gemeentelijk</t>
  </si>
  <si>
    <t>Afval</t>
  </si>
  <si>
    <t>26_Toerisme</t>
  </si>
  <si>
    <t>Vrijetijdseconomie</t>
  </si>
  <si>
    <t>Economische impact verblijfstoerisme</t>
  </si>
  <si>
    <t>Verblijfstoeristische vraag</t>
  </si>
  <si>
    <t>Dagtoeristische vraag</t>
  </si>
  <si>
    <t>Vraag onthaalkantoren Limburg</t>
  </si>
  <si>
    <t>Gebruik Limburgs fietsroutenetwerk</t>
  </si>
  <si>
    <t>Aanbod</t>
  </si>
  <si>
    <t>Aantal gelabelde ondernemingen</t>
  </si>
  <si>
    <t>27_Landbouw</t>
  </si>
  <si>
    <t>Kerncijfers land-en tuinbouw</t>
  </si>
  <si>
    <t>FOD Economie</t>
  </si>
  <si>
    <t>ABC-studie</t>
  </si>
  <si>
    <t>GPBV bedrijven</t>
  </si>
  <si>
    <t>Departement Omgeving</t>
  </si>
  <si>
    <t>Biologische landbouwbedrijven</t>
  </si>
  <si>
    <t>Bioforum</t>
  </si>
  <si>
    <t>Hoeveproductie</t>
  </si>
  <si>
    <t>FAVV</t>
  </si>
  <si>
    <t>Zorgboerderijen</t>
  </si>
  <si>
    <t>Steunpunt Groene Zorg</t>
  </si>
  <si>
    <t>Soorten bedrijven</t>
  </si>
  <si>
    <t>Depart. L&amp;V</t>
  </si>
  <si>
    <t>Oppervlakte bio</t>
  </si>
  <si>
    <t>Oppervlaktes per gewas</t>
  </si>
  <si>
    <t>Investeringen</t>
  </si>
  <si>
    <t>28_Veiligheid</t>
  </si>
  <si>
    <t>Veiligheid in het verkeer</t>
  </si>
  <si>
    <t>31_Bestaansonzekeren</t>
  </si>
  <si>
    <t>Inwoners met inkomen onder de armoedegrens</t>
  </si>
  <si>
    <t>Inkomensaangiften</t>
  </si>
  <si>
    <t>Wettelijke armoedegrens</t>
  </si>
  <si>
    <t>Begunstigden RMI + RMH</t>
  </si>
  <si>
    <t>Leefloners</t>
  </si>
  <si>
    <t>podmi</t>
  </si>
  <si>
    <t>Ouderen met inkomensgarantie</t>
  </si>
  <si>
    <t>rvp</t>
  </si>
  <si>
    <t>Personen met handicap met inkomensvervangende tegemoetkoming</t>
  </si>
  <si>
    <t>Voorkeurtarief in de ziekteverzekering</t>
  </si>
  <si>
    <t>pls/svr</t>
  </si>
  <si>
    <t>ima</t>
  </si>
  <si>
    <t xml:space="preserve"> Tegemoetkoming hulp aan bejaarden </t>
  </si>
  <si>
    <t>Inwoners met verhoogd risico op armoede</t>
  </si>
  <si>
    <t>Arbeidsmarkt en werkloosheid</t>
  </si>
  <si>
    <t>Personen in problematische schuldensituaties</t>
  </si>
  <si>
    <t>kredietcentrale</t>
  </si>
  <si>
    <t>Personen die energie moeilijk kunnen betalen</t>
  </si>
  <si>
    <t>vreg</t>
  </si>
  <si>
    <t>Sociale huisvesting en kandidaat-huurders</t>
  </si>
  <si>
    <t>Personen op het wachtregister en ambtshalve geschrapten</t>
  </si>
  <si>
    <t>Personen van vreemde herkomst</t>
  </si>
  <si>
    <t>Kinderen en jongeren met een verhoogd risico op armoede</t>
  </si>
  <si>
    <t>Geboorten en jongeren in de gemeente</t>
  </si>
  <si>
    <t>Kinderen geboren in kansarmoede</t>
  </si>
  <si>
    <t>kind en gezin</t>
  </si>
  <si>
    <t>Kinderen in gezin zonder werk / jongeren zonder werk</t>
  </si>
  <si>
    <t>Kinderen en jongeren naar positie in huishouden</t>
  </si>
  <si>
    <t>Jongeren in de bijzondere jeugdbijstand</t>
  </si>
  <si>
    <t>Risicofactoren onderwijs</t>
  </si>
  <si>
    <t>Indicatoren kinderarmoedebarometer (SVR)</t>
  </si>
  <si>
    <t>34_Personen_met_een_Handicap</t>
  </si>
  <si>
    <t>IVT/IT - Inkomensvervangende of integratietegemoetkoming</t>
  </si>
  <si>
    <t>dg_pmeh</t>
  </si>
  <si>
    <t>35_Ouderen</t>
  </si>
  <si>
    <t>Tegemoetkomingen</t>
  </si>
  <si>
    <t>Zorggebruik</t>
  </si>
  <si>
    <t>Tenlastenemingen in de zorgverzekering</t>
  </si>
  <si>
    <t>vazg</t>
  </si>
  <si>
    <t>Zorgforfaits</t>
  </si>
  <si>
    <t>Zorgaanbod</t>
  </si>
  <si>
    <t>Woonzorgcentra</t>
  </si>
  <si>
    <t>Rust- en verzorgingstehuizen</t>
  </si>
  <si>
    <t>Centra voor kortverblijf</t>
  </si>
  <si>
    <t>Dagverzorgingscentra</t>
  </si>
  <si>
    <t>Serviceflats/groepen van assistentiewoningen</t>
  </si>
  <si>
    <t>gezinszorg</t>
  </si>
  <si>
    <t>Diensten voor gezinszorg en aanvullende thuiszorg</t>
  </si>
  <si>
    <t>Lokale Dienstencentra</t>
  </si>
  <si>
    <t>Ruimteboekhouding</t>
  </si>
  <si>
    <t>Ruimte Vlaanderen</t>
  </si>
  <si>
    <t>Gezondheidstoestand</t>
  </si>
  <si>
    <t>IMA+VAZG</t>
  </si>
  <si>
    <t>Preventie</t>
  </si>
  <si>
    <t>cvko_kankerregister</t>
  </si>
  <si>
    <t>Gebruik gezondheidszorg</t>
  </si>
  <si>
    <t>Aanbod eerstelijnsgezondheidszorg</t>
  </si>
  <si>
    <t>90_Census_2011</t>
  </si>
  <si>
    <t>Burgerlijke staat</t>
  </si>
  <si>
    <t>Personen in huishouden naar huishoudtype</t>
  </si>
  <si>
    <t>Arbeidsmarktsituatie</t>
  </si>
  <si>
    <t>Woningen naar type eigendom</t>
  </si>
  <si>
    <t>to do?</t>
  </si>
  <si>
    <t>Bevolking naar type eigendom van hun woning</t>
  </si>
  <si>
    <t>Bevolking naar onderwijsniveau</t>
  </si>
  <si>
    <t>99_Gebieden</t>
  </si>
  <si>
    <t>00</t>
  </si>
  <si>
    <t>oppervlakte</t>
  </si>
  <si>
    <t>NIS-code gemeente</t>
  </si>
  <si>
    <t>in gebruik of niet</t>
  </si>
  <si>
    <t>ADS/gis</t>
  </si>
  <si>
    <t>diverse</t>
  </si>
  <si>
    <t>duiding</t>
  </si>
  <si>
    <t>dept omgeving</t>
  </si>
  <si>
    <t>statbel/SVR</t>
  </si>
  <si>
    <t>de lijn</t>
  </si>
  <si>
    <t>fod mob</t>
  </si>
  <si>
    <t>fedpol</t>
  </si>
  <si>
    <t>AAN TE VULLEN REDACTIEGROEP</t>
  </si>
  <si>
    <t>huidig gebiedsniveau</t>
  </si>
  <si>
    <t>gewoonlijke levertijd</t>
  </si>
  <si>
    <t>gewoonlijke publicatietijd</t>
  </si>
  <si>
    <t>Dept Omgeving</t>
  </si>
  <si>
    <t>LI(KLI)</t>
  </si>
  <si>
    <t>LI</t>
  </si>
  <si>
    <t>Tabblad PROJECTPLANNING</t>
  </si>
  <si>
    <t>Bevat alles wat eventueel de moeite zou kunnen zijn om te bespreken op de IPWG</t>
  </si>
  <si>
    <t>Vul in "te bespreken" aan als er iets dat vermeld moet worden op de eerstvolgende IPWG</t>
  </si>
  <si>
    <t>Tabblad TAAKVERDELING</t>
  </si>
  <si>
    <t>High level overview van de thema's in PinC</t>
  </si>
  <si>
    <t>Unieke code</t>
  </si>
  <si>
    <t>code104</t>
  </si>
  <si>
    <t>code311</t>
  </si>
  <si>
    <t>code151</t>
  </si>
  <si>
    <t>code212</t>
  </si>
  <si>
    <t>code444</t>
  </si>
  <si>
    <t>code305</t>
  </si>
  <si>
    <t>code360</t>
  </si>
  <si>
    <t>code18</t>
  </si>
  <si>
    <t>code441</t>
  </si>
  <si>
    <t>code180</t>
  </si>
  <si>
    <t>code121</t>
  </si>
  <si>
    <t>code231</t>
  </si>
  <si>
    <t>code66</t>
  </si>
  <si>
    <t>code266</t>
  </si>
  <si>
    <t>code350</t>
  </si>
  <si>
    <t>code418</t>
  </si>
  <si>
    <t>code98</t>
  </si>
  <si>
    <t>code427</t>
  </si>
  <si>
    <t>code61</t>
  </si>
  <si>
    <t>code186</t>
  </si>
  <si>
    <t>code276</t>
  </si>
  <si>
    <t>code126</t>
  </si>
  <si>
    <t>code70</t>
  </si>
  <si>
    <t>code347</t>
  </si>
  <si>
    <t>code344</t>
  </si>
  <si>
    <t>code164</t>
  </si>
  <si>
    <t>code269</t>
  </si>
  <si>
    <t>code411</t>
  </si>
  <si>
    <t>code158</t>
  </si>
  <si>
    <t>code496</t>
  </si>
  <si>
    <t>code395</t>
  </si>
  <si>
    <t>code464</t>
  </si>
  <si>
    <t>code473</t>
  </si>
  <si>
    <t>code34</t>
  </si>
  <si>
    <t>code91</t>
  </si>
  <si>
    <t>code377</t>
  </si>
  <si>
    <t>code110</t>
  </si>
  <si>
    <t>code192</t>
  </si>
  <si>
    <t>code7</t>
  </si>
  <si>
    <t>code13</t>
  </si>
  <si>
    <t>Inclusief publicatiekalender</t>
  </si>
  <si>
    <t>Tabblad DOMEINSTRUCTUUR</t>
  </si>
  <si>
    <t>Inclusief gereserveerde codes</t>
  </si>
  <si>
    <t>Alle viercijferige unieke codes van onderwerpen in PinC</t>
  </si>
  <si>
    <t>inhoudelijk verantwoordelijke (OUD)</t>
  </si>
  <si>
    <t>VB_AN</t>
  </si>
  <si>
    <t>LI_AN</t>
  </si>
  <si>
    <t>AN_VB</t>
  </si>
  <si>
    <t>LI_OV</t>
  </si>
  <si>
    <t>AN_LI</t>
  </si>
  <si>
    <t>IP_IP</t>
  </si>
  <si>
    <t>OV(ECO)_WV(ECO),VB</t>
  </si>
  <si>
    <t>OV_IP,OV(ECO)_WV(ECO)</t>
  </si>
  <si>
    <t>LI-??</t>
  </si>
  <si>
    <t>IP_IP,VB_OV</t>
  </si>
  <si>
    <t>VB_OV</t>
  </si>
  <si>
    <t>VB_LI(ECO)</t>
  </si>
  <si>
    <t>VB(ECO)_LI(ECO)</t>
  </si>
  <si>
    <t>AN(ECO)_LI(ECO)</t>
  </si>
  <si>
    <t>IP,OV(ECO)_WV(ECO)</t>
  </si>
  <si>
    <t>WV(ECO)_AN(ECO)</t>
  </si>
  <si>
    <t>IP_DET,IP_IP</t>
  </si>
  <si>
    <t>IP_DET</t>
  </si>
  <si>
    <t>AN(KLI)_AN</t>
  </si>
  <si>
    <t>OV(KLI)_OV</t>
  </si>
  <si>
    <t>WV_VB</t>
  </si>
  <si>
    <t>IP_VB</t>
  </si>
  <si>
    <t>LI_IP</t>
  </si>
  <si>
    <t>joost</t>
  </si>
  <si>
    <t>LI(KLI)_LI</t>
  </si>
  <si>
    <t>AN(KLI)_AN,OV(KLI)_OV</t>
  </si>
  <si>
    <t>LI(LAN)_OV(LAN),LI(LAN)_WV(LAN)</t>
  </si>
  <si>
    <t>AN(LAN)_LI(LAN)</t>
  </si>
  <si>
    <t>LI(LAN)_OV(LAN)</t>
  </si>
  <si>
    <t>LI(LAN)_VB(LAN)</t>
  </si>
  <si>
    <t>VB(LAN)_LI(LAN)</t>
  </si>
  <si>
    <t>WV(LAN)_OV(LAN)</t>
  </si>
  <si>
    <t>VB(LAN)_WV(LAN)</t>
  </si>
  <si>
    <t>LI_??</t>
  </si>
  <si>
    <t>OV_LI</t>
  </si>
  <si>
    <t>AN_OV</t>
  </si>
  <si>
    <t>VB_LI</t>
  </si>
  <si>
    <t>OV_VB</t>
  </si>
  <si>
    <t>LI_WV</t>
  </si>
  <si>
    <t>AN(LAN)_?</t>
  </si>
  <si>
    <t>IP_LI</t>
  </si>
  <si>
    <t>nog niet in PinC</t>
  </si>
  <si>
    <t>Valerie</t>
  </si>
  <si>
    <t>eind mei</t>
  </si>
  <si>
    <t>WV_OV</t>
  </si>
  <si>
    <t>opvragen juni</t>
  </si>
  <si>
    <t>Juli/augustus</t>
  </si>
  <si>
    <t>IMA?-onderhandeling lopend</t>
  </si>
  <si>
    <t>ja -lopend</t>
  </si>
  <si>
    <t>Woningen en gebouwen</t>
  </si>
  <si>
    <t>Verkoopsprijzen</t>
  </si>
  <si>
    <t>Sociale woningen</t>
  </si>
  <si>
    <t>Welvaart en armoede</t>
  </si>
  <si>
    <r>
      <t>LAC-dossiers/</t>
    </r>
    <r>
      <rPr>
        <sz val="11"/>
        <color rgb="FFFF0000"/>
        <rFont val="Calibri"/>
        <family val="2"/>
        <scheme val="minor"/>
      </rPr>
      <t>betalingsmoeilijkheden elektriciteit</t>
    </r>
  </si>
  <si>
    <r>
      <rPr>
        <sz val="11"/>
        <rFont val="Calibri"/>
        <family val="2"/>
        <scheme val="minor"/>
      </rPr>
      <t>actieve budgetmeters</t>
    </r>
    <r>
      <rPr>
        <sz val="11"/>
        <color rgb="FFFF0000"/>
        <rFont val="Calibri"/>
        <family val="2"/>
        <scheme val="minor"/>
      </rPr>
      <t>/betalingsmoeilijkheden elektriciteit</t>
    </r>
  </si>
  <si>
    <t>rechthebbenden+verhoogde tegemoetkoming</t>
  </si>
  <si>
    <t>10 maanden na de referentieperiode</t>
  </si>
  <si>
    <t>november/december</t>
  </si>
  <si>
    <t>Gezondheidstoestand (Bel-score)</t>
  </si>
  <si>
    <t>IMA+cvko_kankerregister</t>
  </si>
  <si>
    <t>Gezondheidstoestand (Chr. Aandoening/diabetes)</t>
  </si>
  <si>
    <t>Preventie (mondzorg)</t>
  </si>
  <si>
    <t>Preventie (kanker)</t>
  </si>
  <si>
    <t>neen</t>
  </si>
  <si>
    <t>geen</t>
  </si>
  <si>
    <t>feb-maart</t>
  </si>
  <si>
    <t>maart-april</t>
  </si>
  <si>
    <t>juni</t>
  </si>
  <si>
    <t>juni of september</t>
  </si>
  <si>
    <t>juni-september</t>
  </si>
  <si>
    <t>on hold</t>
  </si>
  <si>
    <t>fiets</t>
  </si>
  <si>
    <t>werkgroep op IP dag</t>
  </si>
  <si>
    <t>Veiligheid</t>
  </si>
  <si>
    <t>Verkeersveiligheid</t>
  </si>
  <si>
    <t>september</t>
  </si>
  <si>
    <t>wachten op Joost</t>
  </si>
  <si>
    <t>publicatie eerste indicatoren</t>
  </si>
  <si>
    <t>opstart uitbreiding indicatoren</t>
  </si>
  <si>
    <t>https://share.vlaamsbrabant.be/share/page/site/socialeplanning/document-details?nodeRef=workspace://SpacesStore/6fee0e9d-a4ca-402d-b1a0-618f0a7dfd5e</t>
  </si>
  <si>
    <t>LI_VB</t>
  </si>
  <si>
    <t>Diversiteit</t>
  </si>
  <si>
    <t>Nieuwkomers volgens het Vlaams inburgeringsbeleid</t>
  </si>
  <si>
    <t>SVR/ Lokale Inburgerings- en Integratiemonitor</t>
  </si>
  <si>
    <t>v1104</t>
  </si>
  <si>
    <t>sv/LIIM</t>
  </si>
  <si>
    <t>informatiefase: 12/9 presentatie door Karolien</t>
  </si>
  <si>
    <t>aanvraag wordt verwacht</t>
  </si>
  <si>
    <t>2020 rapport</t>
  </si>
  <si>
    <t>NACE BEL 2008</t>
  </si>
  <si>
    <t>rsz en rsvz</t>
  </si>
  <si>
    <t>mogelijk nieuwe NACE-indelingen</t>
  </si>
  <si>
    <t>Joost stuurt constant reminders naar IMA</t>
  </si>
  <si>
    <t>Filip begint EPB over te nemen
Status EPC</t>
  </si>
  <si>
    <t>volgende vergadering dient gepland</t>
  </si>
  <si>
    <t>begin van overname door Filip
Detailhandel eerste tekens van planning</t>
  </si>
  <si>
    <t>planning
dashboard in opmaak
rapport op provincieniveau</t>
  </si>
  <si>
    <t>rapport in opmaak</t>
  </si>
  <si>
    <t>status?</t>
  </si>
  <si>
    <t>werkgroep klimaat, met voorstel dashboard</t>
  </si>
  <si>
    <t>Klimaatrapport, dashboard en cijferrapport</t>
  </si>
  <si>
    <t>inplannen overleg met Economisten en verkennen met RSZ zelf</t>
  </si>
  <si>
    <t>afspraken basisdata</t>
  </si>
  <si>
    <t>deel in November, spoor 2 in loop 2020
dashboard/rapport</t>
  </si>
  <si>
    <t>Lore</t>
  </si>
  <si>
    <t>bespreking op werkgroep fiets; functionele fietsroutes: interesse vanuit mobiliteit IP; momenteel opstart van IP samenwerking fietsdata met aanwerving voltijds medewerker. Na opstart nemen ze contact</t>
  </si>
  <si>
    <t>Mieke</t>
  </si>
  <si>
    <t>Datum laatste verwerking</t>
  </si>
  <si>
    <t>Datum laatste check</t>
  </si>
  <si>
    <t>oktober</t>
  </si>
  <si>
    <t>zorgzwaarte / zorgforfaits</t>
  </si>
  <si>
    <t>Aanvulling inlader/controleur uit Swing</t>
  </si>
  <si>
    <t>unieke code</t>
  </si>
  <si>
    <t>THEMACODES EN CONTROLEURS (volgt automatisch uit Swing</t>
  </si>
  <si>
    <t>Adaptatie</t>
  </si>
  <si>
    <t>VMM</t>
  </si>
  <si>
    <t>Klimaatportaal Vlaanderen</t>
  </si>
  <si>
    <t>work in progress</t>
  </si>
  <si>
    <t xml:space="preserve">kindgegevens </t>
  </si>
  <si>
    <t>nu niet</t>
  </si>
  <si>
    <t>oktober/november</t>
  </si>
  <si>
    <t>in 2019 pas aangeleverd in december</t>
  </si>
  <si>
    <t>Vlaamse sociale bescherming</t>
  </si>
  <si>
    <t>zorgbudget voor ouderen met een zorgnood (vroegere THAB), zorgbudget voor zwaar zorgbehoevenden (vroegere zorgverzekering), zorgbudget voor mensen met een handicap (nieuw)</t>
  </si>
  <si>
    <t>feb-maart jaar X</t>
  </si>
  <si>
    <t>parkeerkaarten personen met een handicap jaar X-1</t>
  </si>
  <si>
    <t>feb-maart jaar X-1</t>
  </si>
  <si>
    <t>Federale pensioensdienst</t>
  </si>
  <si>
    <t>september-oktober</t>
  </si>
  <si>
    <t>afgerond</t>
  </si>
  <si>
    <t>bevraging</t>
  </si>
  <si>
    <t>bespreking redactiegroep</t>
  </si>
  <si>
    <t>januari</t>
  </si>
  <si>
    <t>Zorgbudget voor mensen met een handicap</t>
  </si>
  <si>
    <t>vazg-VSB</t>
  </si>
  <si>
    <t>Bij overheveling van THAB naar Vlaanderen werd onder het Vlaams Agentschap Zorg en Gezondheid de Vlaamse Sociale Bescherming opgericht. Zij staan in voor de verdeling van 3 zorgbudgetten: Zorgbudget voor zwaar zorgbehoevenden(vroegere zorgverzekering), Zorgbudget voor ouderen met een zorgnood (vroeger THAB) en Zorgbudget voor mensen met een handicap</t>
  </si>
  <si>
    <t>07-01-2020</t>
  </si>
  <si>
    <t>ja - enkel totaal opgeladen in PinC</t>
  </si>
  <si>
    <t>v2501</t>
  </si>
  <si>
    <t>juli</t>
  </si>
  <si>
    <t>3 jaarlijks</t>
  </si>
  <si>
    <t>zorggebruik(ers) / Tenlastenemingen--&gt; zorgbudget</t>
  </si>
  <si>
    <t>rond 13/2</t>
  </si>
  <si>
    <t>Vicky</t>
  </si>
  <si>
    <t>Klimaatadaptatie</t>
  </si>
  <si>
    <t>vraag</t>
  </si>
  <si>
    <t>nieuwe vraag</t>
  </si>
  <si>
    <t>ruimtelijke indicatoren</t>
  </si>
  <si>
    <t>rapport</t>
  </si>
  <si>
    <t>WG</t>
  </si>
  <si>
    <t>redactiegroep</t>
  </si>
  <si>
    <t>inhoudelijk verantwoordelijke</t>
  </si>
  <si>
    <t>Datum laatste upload</t>
  </si>
  <si>
    <t>Verantwoordelijke 2 (Check)</t>
  </si>
  <si>
    <t>Huidig gebiedsniveau(s)</t>
  </si>
  <si>
    <t>Geplande nieuwe ontwikkelingen (data/niveau…)</t>
  </si>
  <si>
    <t>Gewoonlijke publicatieperiode</t>
  </si>
  <si>
    <t>Gewoonlijke leverperiode</t>
  </si>
  <si>
    <t>AN</t>
  </si>
  <si>
    <t>IP</t>
  </si>
  <si>
    <t>OV</t>
  </si>
  <si>
    <t>WV(ECO)</t>
  </si>
  <si>
    <t>LI(ECO)</t>
  </si>
  <si>
    <t>AN(ECO)</t>
  </si>
  <si>
    <t>IP, WV(ECO)</t>
  </si>
  <si>
    <t>AN(KLI)</t>
  </si>
  <si>
    <t>OV(KLI)</t>
  </si>
  <si>
    <t>WV</t>
  </si>
  <si>
    <t>AN(LAN)</t>
  </si>
  <si>
    <t>VB(LAN)</t>
  </si>
  <si>
    <t>WV(LAN)</t>
  </si>
  <si>
    <t>OV(LAN)</t>
  </si>
  <si>
    <t>WV(LAN</t>
  </si>
  <si>
    <t>Parkeerkaarten personen met een handicap jaar X-1</t>
  </si>
  <si>
    <t>Thema-nummer</t>
  </si>
  <si>
    <t>Sociaaleconomische Context</t>
  </si>
  <si>
    <t>Economie en werk</t>
  </si>
  <si>
    <t>Bodemgebruik en bezetting</t>
  </si>
  <si>
    <t>Voorzieningen en kleinhandel</t>
  </si>
  <si>
    <t>Onderwijs en vorming</t>
  </si>
  <si>
    <t>Klimaat_Energie</t>
  </si>
  <si>
    <t>Klimaat_milieu</t>
  </si>
  <si>
    <t>Klimaat_adaptatie</t>
  </si>
  <si>
    <t>Bestaansonzekerheden_Inwoners met inkomen onder de armoedegrens</t>
  </si>
  <si>
    <t>Bestaansonzekerheden_Kinderen en Jongeren met verhoogd risico op armoede</t>
  </si>
  <si>
    <t>Personen met een handicap</t>
  </si>
  <si>
    <t>Ouderen</t>
  </si>
  <si>
    <t>Census 2011</t>
  </si>
  <si>
    <t>Gebieden</t>
  </si>
  <si>
    <t>Zorg</t>
  </si>
  <si>
    <t>Kinderopvangplaatsen</t>
  </si>
  <si>
    <t>vazg_vesta</t>
  </si>
  <si>
    <t>Zorgforfaits/zorgzwaarte</t>
  </si>
  <si>
    <t>TER INFO</t>
  </si>
  <si>
    <t>Dit tabblad is een combinatie van de (oude) tabbladen Taakverdeling en Domeinstructuur</t>
  </si>
  <si>
    <t>Dit is een aanzet tot 1 overzichtsstructuur, die op termijn gevoed wordt vanuit PinC (bij voorkeur via eenvoudige download), waarin publicatiekalender en logboek opgenomen zijn</t>
  </si>
  <si>
    <t>voorstel eerste indicatoren naar redactiegroep</t>
  </si>
  <si>
    <t>10 maanden na referentieperiode</t>
  </si>
  <si>
    <t>november</t>
  </si>
  <si>
    <t>LI(ECO),VB</t>
  </si>
  <si>
    <t>deze kubus wordt vervangen door kubus op nace 5. Gegevensaanvraag lopende (02/2020)</t>
  </si>
  <si>
    <t>VB(ECO)</t>
  </si>
  <si>
    <t>in gebruik</t>
  </si>
  <si>
    <t>nwwz (naar geslacht)</t>
  </si>
  <si>
    <t>gezinssituatie</t>
  </si>
  <si>
    <t>naar nationaliteit (bij geboorte) / herkomst</t>
  </si>
  <si>
    <t>vdab_rijksregister</t>
  </si>
  <si>
    <t>arvastat</t>
  </si>
  <si>
    <t>Arbeidsplaatsen</t>
  </si>
  <si>
    <t>rsz_rsvz</t>
  </si>
  <si>
    <t>Statbel (census)</t>
  </si>
  <si>
    <t>Niet-werkende werkzoekenden</t>
  </si>
  <si>
    <t>arrondissement</t>
  </si>
  <si>
    <t>in gebruik bij 1309</t>
  </si>
  <si>
    <t>in gebruik bij 2301-2302</t>
  </si>
  <si>
    <t>in gebruik bij 3603</t>
  </si>
  <si>
    <t>in gebruik bij 3401</t>
  </si>
  <si>
    <t>LI(LAN)</t>
  </si>
  <si>
    <t>OSM</t>
  </si>
  <si>
    <t xml:space="preserve">LI </t>
  </si>
  <si>
    <t>in gebruik (test)</t>
  </si>
  <si>
    <t>SV_bevproj</t>
  </si>
  <si>
    <t>SV_huishproj</t>
  </si>
  <si>
    <t>FPB_statbel</t>
  </si>
  <si>
    <t>Industrialiseringsgraad</t>
  </si>
  <si>
    <t>OV(ECO)</t>
  </si>
  <si>
    <t>statbel_fisc_ink</t>
  </si>
  <si>
    <t>sodexo</t>
  </si>
  <si>
    <t>nwwz en werkloosheidsgraad</t>
  </si>
  <si>
    <t>werkloosheidsdruk</t>
  </si>
  <si>
    <t>Basisstatistieken economische activiteit : BBP</t>
  </si>
  <si>
    <t>Basisstatistieken economische activiteit: omzet investeringen</t>
  </si>
  <si>
    <t>allegaartje van bronnen owv verdwenen kubus en hergebruik onderwerpnamen (verwijst naar kubus 1204)</t>
  </si>
  <si>
    <t>landgebruiksbestand</t>
  </si>
  <si>
    <t>landgebruik</t>
  </si>
  <si>
    <t>IP, DET</t>
  </si>
  <si>
    <t>lijn</t>
  </si>
  <si>
    <t>steunpunt_wonen</t>
  </si>
  <si>
    <t>Typering woonbuurten</t>
  </si>
  <si>
    <t>vmsw_vwf</t>
  </si>
  <si>
    <t>vwf</t>
  </si>
  <si>
    <t>statbel_bouwvergunningen</t>
  </si>
  <si>
    <t>watertoetskaart</t>
  </si>
  <si>
    <t>dna_kadaster</t>
  </si>
  <si>
    <t>mvg_onderwijs</t>
  </si>
  <si>
    <t>vroegtijdige schoolverlaters  woonplaats</t>
  </si>
  <si>
    <t>vroegtijdige schoolverlaters vestigingsplaats</t>
  </si>
  <si>
    <t>burgemeestersconvenant</t>
  </si>
  <si>
    <t>dep_omgeving_fluvius</t>
  </si>
  <si>
    <t>dep_omgeving</t>
  </si>
  <si>
    <t>steunpunten_dbw</t>
  </si>
  <si>
    <t>WV(KLI)</t>
  </si>
  <si>
    <t>Energieverbruik huishoudens: e-peil bestemming woningen</t>
  </si>
  <si>
    <t>Energieverbruik huishoudens: CO2 emissie, verbruik</t>
  </si>
  <si>
    <t>Energieverbruik huishoudens: verbruik hh</t>
  </si>
  <si>
    <t>fluvius</t>
  </si>
  <si>
    <t>provincies_sa_gs</t>
  </si>
  <si>
    <t>provincies_sa_pv</t>
  </si>
  <si>
    <t>vea_fluvius</t>
  </si>
  <si>
    <t>OV(LAN), WV(LAN)</t>
  </si>
  <si>
    <t>nbb</t>
  </si>
  <si>
    <t>ABC bedrijven</t>
  </si>
  <si>
    <t>dep_lnv</t>
  </si>
  <si>
    <t>steunpunt_groene_zorg</t>
  </si>
  <si>
    <t>statbel_dep_lnv</t>
  </si>
  <si>
    <t>crimstat_fedpol</t>
  </si>
  <si>
    <t>pod_mi</t>
  </si>
  <si>
    <t>eurocode</t>
  </si>
  <si>
    <t>vreg_fluvius</t>
  </si>
  <si>
    <t>Personen die energie moeilijk kunnen betalen: budgetmeter</t>
  </si>
  <si>
    <t>Personen die energie moeilijk kunnen betalen: lac</t>
  </si>
  <si>
    <t>in gebruik bij 1116</t>
  </si>
  <si>
    <t>in gebruik bij 1301-1309</t>
  </si>
  <si>
    <t>in gebruik bij 1101</t>
  </si>
  <si>
    <t>kind_gezin</t>
  </si>
  <si>
    <t>vazg-sociale_bescherming</t>
  </si>
  <si>
    <t>dgpmeh_vazg</t>
  </si>
  <si>
    <t>vazg_sociale_bescherming</t>
  </si>
  <si>
    <t>Zorgbudget</t>
  </si>
  <si>
    <t>vlazog</t>
  </si>
  <si>
    <t>rijksregister</t>
  </si>
  <si>
    <t>Gezondheidstoestand: zorgprofiel</t>
  </si>
  <si>
    <t>Gezondheidstoestand: sterftes</t>
  </si>
  <si>
    <t>Gezondheidstoestand:levensverwachting</t>
  </si>
  <si>
    <t>Gezondheidstoestand: BEL-score</t>
  </si>
  <si>
    <t>WV/connector</t>
  </si>
  <si>
    <t>Preventie: mondzorg</t>
  </si>
  <si>
    <t>Preventie: kanker</t>
  </si>
  <si>
    <t>gepland, in PinC zonder data</t>
  </si>
  <si>
    <t>Gezondheid en handicap</t>
  </si>
  <si>
    <t>Gezondheid en handicap_zorgbudgetten</t>
  </si>
  <si>
    <t>Zorgbudget (vroeger Tenlastenemingen in de zorgverzekering)</t>
  </si>
  <si>
    <t>Kansarmoede-index</t>
  </si>
  <si>
    <t>Zorgaanbod_Kinderen en Jongeren</t>
  </si>
  <si>
    <t>juni/september jaar X</t>
  </si>
  <si>
    <t>oktober/november X</t>
  </si>
  <si>
    <t>april/mei jaar X</t>
  </si>
  <si>
    <t>mei/juni jaar X</t>
  </si>
  <si>
    <t>Bestaansonzekerheden_Inwoners met verhoogd risico op armoede</t>
  </si>
  <si>
    <t>Huidige eindperiode</t>
  </si>
  <si>
    <t>Externe onderwerpen</t>
  </si>
  <si>
    <t>Interne onderwerpen</t>
  </si>
  <si>
    <t>Onderwerpen in connector (eender welke)</t>
  </si>
  <si>
    <t>niet manueel in te geven</t>
  </si>
  <si>
    <t>gefilterd logboek*</t>
  </si>
  <si>
    <t>*Meer info bij deze kolom:
-	Bij het aanvullen van het logboek werk je met een tag die de unieke codes bevat van het stukje waarover je log gaat. Dus bijvoorbeeld: “alle cijfers van rr aangevuld voor 2020” zou de tag krijgen “1111;1113;1114;[…]”
-	In de Excel staat een link
-	Die verwijst naar Logboek 2.0 waar je op allerlei manieren kunt filteren
-	En de link bij de rij 1111 zou de filter activeren “geef alles met een tag die 1111 bevat”.
-	Je krijgt dan dus de Log te zien voor alles wat met dat thema te maken heeft</t>
  </si>
  <si>
    <t>2 oude tabbladen zijn voorlopig nog als verborgen tabbladen bewaard in dit document</t>
  </si>
  <si>
    <t>provincie, dienst klimaat (op basis van invulling door gemeenten ?)</t>
  </si>
  <si>
    <t>maart</t>
  </si>
  <si>
    <t>april</t>
  </si>
  <si>
    <t>in ontwikkeling</t>
  </si>
  <si>
    <t>eenmalig</t>
  </si>
  <si>
    <t>Prevalentie dementie</t>
  </si>
  <si>
    <t>intern, enkel in rapport ouderenzorg</t>
  </si>
  <si>
    <t>nvt</t>
  </si>
  <si>
    <t>mei</t>
  </si>
  <si>
    <t>jan</t>
  </si>
  <si>
    <t>feb</t>
  </si>
  <si>
    <t>schoolverlaters</t>
  </si>
  <si>
    <t>Hernieuwbare energie productie - PV-installaties</t>
  </si>
  <si>
    <t>Hernieuwbare energie productie - windturbines</t>
  </si>
  <si>
    <t>Hernieuwbare energie productie - samenaankoop groene stroom</t>
  </si>
  <si>
    <t>Hernieuwbare energie productie - samenaankoop PV</t>
  </si>
  <si>
    <t>LI --&gt; OV(KLI)</t>
  </si>
  <si>
    <t>OV(KLI) --&gt; OV</t>
  </si>
  <si>
    <t>Hernieuwbare energie productie - productie</t>
  </si>
  <si>
    <t>onbekende update</t>
  </si>
  <si>
    <t>gemeente/ totaal statsec</t>
  </si>
  <si>
    <t>voorlopig eenmalig</t>
  </si>
  <si>
    <t>Energieverbruik huishoudens: adviezen</t>
  </si>
  <si>
    <t>februari</t>
  </si>
  <si>
    <t>ABB</t>
  </si>
  <si>
    <t>Natuur - groen in de gemeente</t>
  </si>
  <si>
    <t>in bespreking IPO toerisme</t>
  </si>
  <si>
    <t xml:space="preserve"> LI</t>
  </si>
  <si>
    <t>gemeente + enkele onderwerpen op statsec</t>
  </si>
  <si>
    <t>niet gestart</t>
  </si>
  <si>
    <t>Detailhandel/POM</t>
  </si>
  <si>
    <t>nieuwe verwerkingen rond aanbod basisvoorzieningen / samenwerking GIS</t>
  </si>
  <si>
    <t>vraagverduidelijking</t>
  </si>
  <si>
    <t>voorstelling werking (fase 1)</t>
  </si>
  <si>
    <t>Overleg data</t>
  </si>
  <si>
    <t>overleg data</t>
  </si>
  <si>
    <t>Erfgoed</t>
  </si>
  <si>
    <t>Tanja</t>
  </si>
  <si>
    <t>Nieuwsbrief</t>
  </si>
  <si>
    <t>Standaardiseren dashboard</t>
  </si>
  <si>
    <t>Landbouwdata + rapport</t>
  </si>
  <si>
    <t>Klimaat</t>
  </si>
  <si>
    <t>Data natuur</t>
  </si>
  <si>
    <t>Data toerisme</t>
  </si>
  <si>
    <t>Data erfgoed</t>
  </si>
  <si>
    <t>Economische data + rapport arbeidsmarkt</t>
  </si>
  <si>
    <t>Rapport demografie</t>
  </si>
  <si>
    <t>Filip</t>
  </si>
  <si>
    <t>Rapport etnisch-culturele diversiteit</t>
  </si>
  <si>
    <t>Tabblad STRUCTUUR PinC INCL PUBLICATIEKALENDER</t>
  </si>
  <si>
    <t>Overzicht van de structuur van PinC, per bron</t>
  </si>
  <si>
    <t>Inclusief gereserveerde codes (in ontwikkeling)</t>
  </si>
  <si>
    <t>december</t>
  </si>
  <si>
    <t>verharding</t>
  </si>
  <si>
    <t>bodemafdekkingskaart</t>
  </si>
  <si>
    <t>augustus</t>
  </si>
  <si>
    <t>statsector</t>
  </si>
  <si>
    <t>Dieren</t>
  </si>
  <si>
    <t>VLM Gemeentestatistieken</t>
  </si>
  <si>
    <t>voorstel inhoudstafel</t>
  </si>
  <si>
    <t>programmeren</t>
  </si>
  <si>
    <t>Rapport buurtgerichte zorg</t>
  </si>
  <si>
    <t>redactie rapport/redactiegroep</t>
  </si>
  <si>
    <t>Antw. Prioriteit</t>
  </si>
  <si>
    <t>VB prioriteit</t>
  </si>
  <si>
    <t>OVL prioriteit</t>
  </si>
  <si>
    <t>WVL prioriteit</t>
  </si>
  <si>
    <t>LIM prioriteit</t>
  </si>
  <si>
    <t>Indien beschikbaar, voeg dan een link toe naar een ander overzichtsbestand/locatie (kolom I)</t>
  </si>
  <si>
    <t>Dit tabblad is een aanzet tot een te ontwikkelen rapport dat uit swing kan worden gegenereerd (metadata bronnen)</t>
  </si>
  <si>
    <t>VERBORGEN TABBLADEN (ARCHIEF)</t>
  </si>
  <si>
    <t>Projectplanning 2019</t>
  </si>
  <si>
    <t>X</t>
  </si>
  <si>
    <t>actie in jaarplan</t>
  </si>
  <si>
    <t>1.1.1</t>
  </si>
  <si>
    <t>overeenkomsten</t>
  </si>
  <si>
    <t>1.1.2</t>
  </si>
  <si>
    <t>afspraken cevi</t>
  </si>
  <si>
    <t>1.1.3</t>
  </si>
  <si>
    <t>1.2.1</t>
  </si>
  <si>
    <t>2.2.2</t>
  </si>
  <si>
    <t>3.2.3</t>
  </si>
  <si>
    <t>Delen van kennis en vaardigheden</t>
  </si>
  <si>
    <t>aftoetsen taakverdeling</t>
  </si>
  <si>
    <t>1.2.2</t>
  </si>
  <si>
    <t>Efficiëntie en effectiviteitswinst</t>
  </si>
  <si>
    <t>uitwisselen plannen, ervaringen…</t>
  </si>
  <si>
    <t>1.2.3</t>
  </si>
  <si>
    <t>1.2.4</t>
  </si>
  <si>
    <t>onderlinge communicatie rond projecten</t>
  </si>
  <si>
    <t>1.2.5</t>
  </si>
  <si>
    <t>organisatie IP dag</t>
  </si>
  <si>
    <t>interne basisopleiding</t>
  </si>
  <si>
    <t>1.2.6</t>
  </si>
  <si>
    <t>ontsluiten van data</t>
  </si>
  <si>
    <t>gegevens verzamelen, verwerken, analyseren en ter beschikking stellen</t>
  </si>
  <si>
    <t>afspraken ABF</t>
  </si>
  <si>
    <t>2.1.1</t>
  </si>
  <si>
    <t>Open data: Actieplan opmaken</t>
  </si>
  <si>
    <t>2.1.3</t>
  </si>
  <si>
    <t>2.1.2</t>
  </si>
  <si>
    <t>kwaliteit en uniformiteit</t>
  </si>
  <si>
    <t>2.2.1</t>
  </si>
  <si>
    <t>2.2.3</t>
  </si>
  <si>
    <t>Vlaamse kwaliteitseisen opvolgen</t>
  </si>
  <si>
    <t>2.2.4</t>
  </si>
  <si>
    <t>procedurehandboek met procesbeschrijvingen en sjablonen</t>
  </si>
  <si>
    <t>2.3.1</t>
  </si>
  <si>
    <t>2.3.2</t>
  </si>
  <si>
    <t>2.4.1</t>
  </si>
  <si>
    <t>Ontwikkeling indicatoren loop van de bevolking, waaronder migraties</t>
  </si>
  <si>
    <t>actualisatie typologie van huishoudens(posities)</t>
  </si>
  <si>
    <t>2.4.2</t>
  </si>
  <si>
    <t>2.4.3</t>
  </si>
  <si>
    <t>Rapport kerncijfers obv buurt/wijk</t>
  </si>
  <si>
    <t>bijkomende indicatoren</t>
  </si>
  <si>
    <t>2.4.4</t>
  </si>
  <si>
    <t>2.4.5</t>
  </si>
  <si>
    <t>Statistiek netwerk</t>
  </si>
  <si>
    <t>Netwerk statistiek Vlaanderen</t>
  </si>
  <si>
    <t>VSA, CVOS, protocollen, samenwerkingsaanvragen</t>
  </si>
  <si>
    <t>3.1.1</t>
  </si>
  <si>
    <t>Afstemming partners</t>
  </si>
  <si>
    <t>VVSG</t>
  </si>
  <si>
    <t>3.1.2</t>
  </si>
  <si>
    <t>Promoten werking</t>
  </si>
  <si>
    <t>studiedagen (bijwonen / actieve deelname)</t>
  </si>
  <si>
    <t>3.2.1</t>
  </si>
  <si>
    <t>websites derden</t>
  </si>
  <si>
    <t>3.2.2</t>
  </si>
  <si>
    <t>opvolging correcte bronvermelding</t>
  </si>
  <si>
    <t>Samenwerking</t>
  </si>
  <si>
    <t>opportuniteiten om gegevens over Brussel te bekomen</t>
  </si>
  <si>
    <t>3.3.1</t>
  </si>
  <si>
    <t>Contacten met nieuwe partners</t>
  </si>
  <si>
    <t>3.3.2</t>
  </si>
  <si>
    <t>Werkgroep communicatieplan</t>
  </si>
  <si>
    <t>3.4.1</t>
  </si>
  <si>
    <t>Promoten D&amp;A bij partners</t>
  </si>
  <si>
    <t>3.4.2</t>
  </si>
  <si>
    <t>communiceren publicatiekalender</t>
  </si>
  <si>
    <t>3.4.3</t>
  </si>
  <si>
    <t>3.4.2?</t>
  </si>
  <si>
    <t>uitvoering lopende overeenkomsten VDAB, kadaster, VEA, onderwijs, K&amp;G, rijksregister, VAZG</t>
  </si>
  <si>
    <t>nieuwe overeenkomst Wonen Vlaanderen</t>
  </si>
  <si>
    <t>nieuwe overeenkomst KSZ</t>
  </si>
  <si>
    <t>nieuwe overeenkomst RSZ</t>
  </si>
  <si>
    <t>Betere cijfers verkoopprijzen woningen via kadaster, statbel</t>
  </si>
  <si>
    <t>bijkomende overeenkomst of protocol data volwassenenonderwijs (onder voorbehoud van noodzaak)</t>
  </si>
  <si>
    <t>Overeenkomst + connector IMA</t>
  </si>
  <si>
    <t>o.a. cookies</t>
  </si>
  <si>
    <t xml:space="preserve">Connectoren centrumsteden OBMI, CvKO, O-Vl, Lim </t>
  </si>
  <si>
    <t>ELZ/VIVEL</t>
  </si>
  <si>
    <t>Bedoelen we hier het vervangen van 'onze' generieke wijken met cijferbenaming door  gemeentegedragen wijkindelingen?</t>
  </si>
  <si>
    <t>Detailhande/Coronadashboard</t>
  </si>
  <si>
    <t>afgewerkt</t>
  </si>
  <si>
    <t>Juni?</t>
  </si>
  <si>
    <t>gedeeld 1</t>
  </si>
  <si>
    <t>Wonen - rapport (uitbreiding nr IGS)</t>
  </si>
  <si>
    <t>BASIS</t>
  </si>
  <si>
    <t>Thesaurus/zoekfunctie</t>
  </si>
  <si>
    <t>VB opmerkingen</t>
  </si>
  <si>
    <t>Basisvoorzieningen is ook bijvoorbeeld scholen? Of enkel detailhandel? Is dit uitbreiding van het uitrustingsonderzoek?</t>
  </si>
  <si>
    <t>Komt dit in themaboom of enkel via link? Best zou export naar word worden verbeterd, zodat ze nog zinnen kunnen toevoegen.</t>
  </si>
  <si>
    <t>samenhang met ELZ en rapport op wijk/sectorniveau?</t>
  </si>
  <si>
    <t>of 9 in geval het gaat om EPC gegevens. EPB kwaliteit data?</t>
  </si>
  <si>
    <t>komt er nog een vervolg? Of gaat het hier om 'inspelen op de actualiteit'?</t>
  </si>
  <si>
    <t>als het gaat om het feitelijk ruimtebeslag, niet om beleidsgegevens / problemen met data? Niet jaarlijks en over verschillende periodes, niet openbaar te zetten?</t>
  </si>
  <si>
    <t>is af? Titel: rapport nationaliteit en herkomst!</t>
  </si>
  <si>
    <t>beleidsinfo (premies?) of andere?</t>
  </si>
  <si>
    <t>Eerder grondprijzen? Veel vraag naar, dus interessant om opsplitsing te hebben naar type bijvoorbeeld</t>
  </si>
  <si>
    <t>kan uit Dataloep, of kan opgevraagd worden. Overeenkomst nodig?</t>
  </si>
  <si>
    <t>Wat houdt dit in? Gelijktrekken met Statbel?</t>
  </si>
  <si>
    <t>Hoe en aan wie communiceren?</t>
  </si>
  <si>
    <t>hoeven we niet meer te scoren</t>
  </si>
  <si>
    <t>afgewerkt dus niet te score</t>
  </si>
  <si>
    <t>SOM</t>
  </si>
  <si>
    <t>nr</t>
  </si>
  <si>
    <t>okt</t>
  </si>
  <si>
    <t>dec</t>
  </si>
  <si>
    <t>nov</t>
  </si>
  <si>
    <t>jun</t>
  </si>
  <si>
    <t>sep</t>
  </si>
  <si>
    <t>github</t>
  </si>
  <si>
    <t>Rapport nationaliteit en herkomst</t>
  </si>
  <si>
    <t>2019 (31/12)</t>
  </si>
  <si>
    <t>PRIOR</t>
  </si>
  <si>
    <t>ANTW opmerkingen</t>
  </si>
  <si>
    <t>OVL opmerkingen</t>
  </si>
  <si>
    <t>WVL opmerkingen</t>
  </si>
  <si>
    <t>LIM opmerkingen</t>
  </si>
  <si>
    <t>initiatief bij Deirdre.nog eens terug de communicatiemedewerkers samenbrengen. Een interprovinciale basis waarop de provinciale steunpunt zich kunnen baseren en op verder gaan. 
Meer bekendmaking bij lokale besturen. In WVL bijvoorbeeld richt de communicatiedienst zich vooral naar de burger en is er voor PinC weinig ondersteuning. 
Geen ‘zelfverheerlijking’, maar goede kwaliteit bieden, en bekenmaking bij gebruikers.
Ook ten opzichte van partners. Bijvoorbeeld in CVOS: iedereen kent ons daar, maar ze gebruiken het platform niet.</t>
  </si>
  <si>
    <t>ANT heeft dit lager gescoord omwille van ‘zorg’ thema, maar wel belangrijk omdat het fijnmazig is. Focus is buurten binnen een gemeente vergelijken. Moet ELZ-rapport dan geen intern rapport blijven, met een link voor ELZ’s?</t>
  </si>
  <si>
    <t>Dit een gemeentelijk rapport met een opsplitsing per buurt.</t>
  </si>
  <si>
    <t xml:space="preserve">OVL heeft dit een zeer lage score gegeven, ervan uitgaand dat dit ging over de loop van de bevolking (een nieuw rapport demografie). </t>
  </si>
  <si>
    <t xml:space="preserve">is dit nog niet af? </t>
  </si>
  <si>
    <t xml:space="preserve">Is bijna klaar. Zou ook best op sector en wijkniveau moeten werken (Joost zou dat voor alle rapporten willen waar het enigszins mogelijk is), dus daar is Filip nog aan bezig. </t>
  </si>
  <si>
    <t>geen prioriteit voor 2020</t>
  </si>
  <si>
    <t xml:space="preserve">Dit is een rapport per wijk/buurt. Wordt dit een rapport zoals het gemeentelijk kerncijferrapport, maar dan op buurtniveau? Dus meer een tabellenrapport? Is dat al afgesproken? Joost zou een voorstel doen. </t>
  </si>
  <si>
    <t>eerder prioriteit voor 2021</t>
  </si>
  <si>
    <t>Uitbreiding van het rapport. Door WVL laag gescoord, omdat dit waarschijnlijk pas mogelijk zal zijn in 2021. Dit is immers afhankelijk van de overeenkomst met Wonen Vlaanderen en de verwerking van de kadastergegevens. Bij Rudy ligt de nadruk op minder bestaanszekeren die in de sociale huurmarkt zitten. Rapport zou bruikbaar moeten zijn voor de IGS’sen als ‘omgevingsanalyse’ voor hun subsidieaanvragen, zodat ze niet nog bijkomend data bij elkaar zouden moeten zoeken (in de mate dat het materiaal er is natuurlijk). Dat is nu niet het geval met het huidige rapport wonen.</t>
  </si>
  <si>
    <t>belofte</t>
  </si>
  <si>
    <t>Er zijn daar afspraken rond gemaakt, dat moet er nu wel komen. Limburg heeft geen activiteiten naar ELZ, dus is de prioriteit bij hen minder. Ook in ANT is dit geen beleidsdomein meer. Wel is dit vanuit economie een deel van de arbeidsmarkt. We kregen nog steeds geen lijst van onderwerpen vanuit VIVEL om een rapport samen te stellen, dus het tempo ligt ook bij hen.</t>
  </si>
  <si>
    <t>Gaat vooral over premiebeleid, premies die door Vlaanderen uitgereikt worden. Dit is wel interessant voor de IGS’sen. Ook databank van de sociale huisvesting, die verrijkt en verbeterd wordt door hen op basis van de data van VMSW. Maar dat blijkt toch minder in detail te zijn dan wij dit rechtstreeks hebben vanuit de VMSW.</t>
  </si>
  <si>
    <t>Vinden we belangrijk-  maar moeilijk nog te realiseren voor dit jaar- toch eerder provinciale actie</t>
  </si>
  <si>
    <t>wordt in provinciale projecten mee opgenomen</t>
  </si>
  <si>
    <t>Niet helemaal zelf in handen, afhankelijk van de lokale besturen. Wel belangrijk in bepaalde provincies, maar is geen echte interprovinciale prioriteit.</t>
  </si>
  <si>
    <t>Voor VlBr minder prioritair, aangezien daar al meer gedetailleerde gegevens ter beschikking zijn.</t>
  </si>
  <si>
    <t>ANT heeft laag gescoord omdat de tools die we nu gebruiken er zich minder toe lenen.</t>
  </si>
  <si>
    <t>In VlBr een heel belangrijk thema, VlBr ziet dit eerder los van PinC.</t>
  </si>
  <si>
    <t>ook in OVL veel vragen uit dienst mobiliteit</t>
  </si>
  <si>
    <t>WVL krijgt daar geen vragen rond</t>
  </si>
  <si>
    <t xml:space="preserve">. Ook in Limburg een belangrijk beleidsthema, vooral op het vlak van fietsen. </t>
  </si>
  <si>
    <t xml:space="preserve">Wel zijn er weinig cijfers rechtstreeks beschikbaar. Er zijn wel al eerste kennismakingen gebeurd. Er wordt volgens Rudy nog een bijkomende interprovinciale medewerker aangeworven voor mobiliteit. </t>
  </si>
  <si>
    <t xml:space="preserve">ANT heeft regelmatig vragen naar indicatoren op ruimtelijk vlak. Daaraan kunnen we tegemoetkomen door zo fijnmazig mogelijk te gaan met onze data. </t>
  </si>
  <si>
    <t xml:space="preserve">WVL weinig vragen vanuit de dagdagelijkse werking. </t>
  </si>
  <si>
    <t xml:space="preserve">Dit zijn de indicatoren waar Valerie mee bezig is, en dit intern al klaar staat. Vanuit het RuRa rapport: ruimtebeslag, verharding, opsplitsing naar harde en zachte bestemmingen… Maar afwijkingen, geen 100% juiste datasets. </t>
  </si>
  <si>
    <t xml:space="preserve">Knooppunten en rasterdata zijn voor mensen minder makkelijk toe te passen. We organiseren een ‘workshop’ hierover, zodat het voor iedereen duidelijk is waarover dit gaat. </t>
  </si>
  <si>
    <t>Het is er al. Vragen bij kwaliteit</t>
  </si>
  <si>
    <t>lijkt ons ook relevant in deze tijd</t>
  </si>
  <si>
    <t xml:space="preserve">Afstandsberekeningen tot basisvoorzieningen: onderzoeksvraag nog verder uit te schrijven. Afstandsberekening op basis van netwerkanalyse en openstreetmap kaarten uitgewerkt door GIS West-Vlaanderen. Hilde stelt voor dit een keer als case te bekijken op een GIS-D&amp;A overleg, in september/oktober. Ook ‘gebouwenconcept’ en ruimtelijke indicatoren die Limburg heeft opgesteld. </t>
  </si>
  <si>
    <t>Indien die via WVL beschikbaar zijn</t>
  </si>
  <si>
    <t>cijfers zijn recent gewijzigd, moeten we hier dan verder energie in steken in nog andere?</t>
  </si>
  <si>
    <t xml:space="preserve">Stefanie vroeg zich af wat dit inhield? De cijfers zijn pas aangepast. Dit komt vanuit de centrumsteden, die op kleiner niveau naar die prijzen willen gaan kijken. Karolien heeft een aanvraag lopende om die specifiek op te vragen, maar heeft een nee gekregen. Zou nog moeten verder opgevraagd worden door Deirdre aan Statistiek Vlaanderen. </t>
  </si>
  <si>
    <t>vinden we belangrijk- zal de toegankelijkheid van de databank verhogen- kunnen we schuiven in de tijd?</t>
  </si>
  <si>
    <t>voor ons heel prioritair want is een vraag van onze cel erfgoed- maar indien noodzakelijk kunnen we schuiven naar eind 2020- begin 2021</t>
  </si>
  <si>
    <t>Wat is de noodzaak? We vinden de typologie nu wel ok.</t>
  </si>
  <si>
    <t>vinden we wel prioritair maar niet voor dit jaar</t>
  </si>
  <si>
    <t>willen wel, maar hangt niet van ons af</t>
  </si>
  <si>
    <t>werkgroep afkloppen onderwerpen</t>
  </si>
  <si>
    <t>eerste dataset online</t>
  </si>
  <si>
    <t>verzamelen data</t>
  </si>
  <si>
    <t>verwerken data</t>
  </si>
  <si>
    <t>vraag POM - aanbod basisvoorzieningen</t>
  </si>
  <si>
    <t>laatste poging via SV</t>
  </si>
  <si>
    <t>vraag naar IPWG</t>
  </si>
  <si>
    <t>terug offline</t>
  </si>
  <si>
    <t>toelichting D&amp;A
publicatie?</t>
  </si>
  <si>
    <t>Eerste beperkte datareeksen + dashboard</t>
  </si>
  <si>
    <t>negatief bericht AAPD</t>
  </si>
  <si>
    <t>Karolien/Koen</t>
  </si>
  <si>
    <t>detailviews</t>
  </si>
  <si>
    <t xml:space="preserve">Vlaamse arbeidsrekening </t>
  </si>
  <si>
    <t>Vlaamse arbeidsrekening: pendel</t>
  </si>
  <si>
    <t>unie+L31+F:G+F:G</t>
  </si>
  <si>
    <t>formule onderwerp</t>
  </si>
  <si>
    <t>LI/ WV(ECO)</t>
  </si>
  <si>
    <t>formuleonderwerp</t>
  </si>
  <si>
    <t>Projectfiche</t>
  </si>
  <si>
    <t>ruimteboekhouding</t>
  </si>
  <si>
    <t>Vlaamse woonpremies</t>
  </si>
  <si>
    <t>wonen_vlaanderen</t>
  </si>
  <si>
    <t>https://drive.google.com/drive/u/0/folders/176mimXBHxX7RB822xoFqRVp32xvs8Obu</t>
  </si>
  <si>
    <t>opmaak rapport</t>
  </si>
  <si>
    <t>September (afh RR)</t>
  </si>
  <si>
    <t>gepland, nog niet in PinC</t>
  </si>
  <si>
    <t>_</t>
  </si>
  <si>
    <t>was gepland, niet in PinC</t>
  </si>
  <si>
    <t>Data Science for D&amp;A</t>
  </si>
  <si>
    <t>onderzoeken van nieuwe analyse technieken</t>
  </si>
  <si>
    <t>Chris Desimpelaere</t>
  </si>
  <si>
    <t>https://docs.google.com/document/d/1pCtMIqehIZABmGTnqS9ZMFsj3nDsOPnzObpBcVSelEU/edit?usp=sharing</t>
  </si>
  <si>
    <t>Stat sect</t>
  </si>
  <si>
    <t xml:space="preserve">gemeentebe </t>
  </si>
  <si>
    <t>volwassenenonderwijs woonplaats</t>
  </si>
  <si>
    <t>volwassenenonderwijs vestigingsplaats</t>
  </si>
  <si>
    <t>momenteel in ontwikkeling</t>
  </si>
  <si>
    <t>Li(TOE)</t>
  </si>
  <si>
    <t>WV(TOE)</t>
  </si>
  <si>
    <t>gemeente (intern) /Treg (extern)</t>
  </si>
  <si>
    <t>Fietsroutenetwerk</t>
  </si>
  <si>
    <t>VB(TOE)</t>
  </si>
  <si>
    <t>OV(TOE)</t>
  </si>
  <si>
    <t>Kadaster (eigen verwerking)</t>
  </si>
  <si>
    <t>mrt/april jaar x-1? (nu afhalen)</t>
  </si>
  <si>
    <t>socialekaart</t>
  </si>
  <si>
    <t>Stat sect+gemeente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</si>
</sst>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b/>
      <sz val="14"/>
      <color theme="0"/>
      <name val="Calibri"/>
      <family val="2"/>
      <scheme val="minor"/>
    </font>
    <font>
      <sz val="10"/>
      <name val="Arial"/>
      <family val="2"/>
    </font>
    <font>
      <sz val="9"/>
      <name val="Tahoma"/>
      <family val="2"/>
    </font>
    <font>
      <u/>
      <sz val="10"/>
      <color indexed="12"/>
      <name val="Arial"/>
      <family val="2"/>
    </font>
    <font>
      <sz val="8"/>
      <name val="Tahoma"/>
      <family val="2"/>
    </font>
    <font>
      <u/>
      <sz val="11"/>
      <color theme="10"/>
      <name val="Calibri"/>
      <family val="2"/>
      <scheme val="minor"/>
    </font>
    <font>
      <b/>
      <sz val="11"/>
      <color theme="1"/>
      <name val="Calibri"/>
      <family val="2"/>
      <scheme val="minor"/>
    </font>
    <font>
      <b/>
      <sz val="9"/>
      <color theme="3"/>
      <name val="Tahoma"/>
      <family val="2"/>
    </font>
    <font>
      <b/>
      <sz val="9"/>
      <name val="Tahoma"/>
      <family val="2"/>
    </font>
    <font>
      <sz val="9"/>
      <color theme="1"/>
      <name val="Tahoma"/>
      <family val="2"/>
    </font>
    <font>
      <sz val="9"/>
      <color indexed="12"/>
      <name val="Tahoma"/>
      <family val="2"/>
    </font>
    <font>
      <b/>
      <sz val="9"/>
      <color indexed="60"/>
      <name val="Tahoma"/>
      <family val="2"/>
    </font>
    <font>
      <b/>
      <i/>
      <sz val="9"/>
      <color indexed="60"/>
      <name val="Tahoma"/>
      <family val="2"/>
    </font>
    <font>
      <sz val="9"/>
      <color indexed="10"/>
      <name val="Tahoma"/>
      <family val="2"/>
    </font>
    <font>
      <sz val="9"/>
      <color indexed="55"/>
      <name val="Tahoma"/>
      <family val="2"/>
    </font>
    <font>
      <b/>
      <sz val="9"/>
      <color theme="4" tint="-0.249977111117893"/>
      <name val="Tahoma"/>
      <family val="2"/>
    </font>
    <font>
      <sz val="11"/>
      <color rgb="FFFF0000"/>
      <name val="Calibri"/>
      <family val="2"/>
      <scheme val="minor"/>
    </font>
    <font>
      <sz val="11"/>
      <name val="Calibri"/>
      <family val="2"/>
      <scheme val="minor"/>
    </font>
    <font>
      <sz val="11"/>
      <color rgb="FF222221"/>
      <name val="Verdana"/>
      <family val="2"/>
    </font>
    <font>
      <b/>
      <sz val="9"/>
      <color theme="1"/>
      <name val="Tahoma"/>
      <family val="2"/>
    </font>
    <font>
      <b/>
      <i/>
      <sz val="11"/>
      <color theme="1"/>
      <name val="Calibri"/>
      <family val="2"/>
      <scheme val="minor"/>
    </font>
    <font>
      <i/>
      <sz val="11"/>
      <color theme="1"/>
      <name val="Calibri"/>
      <family val="2"/>
      <scheme val="minor"/>
    </font>
    <font>
      <strike/>
      <sz val="11"/>
      <color theme="1"/>
      <name val="Calibri"/>
      <family val="2"/>
      <scheme val="minor"/>
    </font>
    <font>
      <sz val="9"/>
      <color indexed="81"/>
      <name val="Tahoma"/>
      <family val="2"/>
    </font>
    <font>
      <b/>
      <sz val="9"/>
      <color indexed="81"/>
      <name val="Tahoma"/>
      <family val="2"/>
    </font>
    <font>
      <sz val="8"/>
      <name val="Calibri"/>
      <family val="2"/>
      <scheme val="minor"/>
    </font>
  </fonts>
  <fills count="19">
    <fill>
      <patternFill patternType="none"/>
    </fill>
    <fill>
      <patternFill patternType="gray125"/>
    </fill>
    <fill>
      <patternFill patternType="solid">
        <fgColor theme="1" tint="0.499984740745262"/>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9"/>
        <bgColor indexed="64"/>
      </patternFill>
    </fill>
    <fill>
      <patternFill patternType="solid">
        <fgColor theme="6" tint="-0.249977111117893"/>
        <bgColor indexed="64"/>
      </patternFill>
    </fill>
    <fill>
      <patternFill patternType="solid">
        <fgColor rgb="FFFFFF99"/>
        <bgColor indexed="64"/>
      </patternFill>
    </fill>
    <fill>
      <patternFill patternType="solid">
        <fgColor rgb="FFFFE285"/>
        <bgColor indexed="64"/>
      </patternFill>
    </fill>
  </fills>
  <borders count="14">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1">
    <xf numFmtId="0" fontId="0" fillId="0" borderId="0"/>
    <xf numFmtId="0" fontId="3" fillId="0" borderId="0"/>
    <xf numFmtId="0" fontId="4" fillId="0" borderId="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9" fontId="3" fillId="0" borderId="0" applyFont="0" applyFill="0" applyBorder="0" applyAlignment="0" applyProtection="0"/>
    <xf numFmtId="0" fontId="6" fillId="0" borderId="0"/>
    <xf numFmtId="0" fontId="3" fillId="0" borderId="0"/>
    <xf numFmtId="0" fontId="1" fillId="0" borderId="0"/>
    <xf numFmtId="0" fontId="7" fillId="0" borderId="0" applyNumberFormat="0" applyFill="0" applyBorder="0" applyAlignment="0" applyProtection="0"/>
    <xf numFmtId="0" fontId="6" fillId="0" borderId="0"/>
  </cellStyleXfs>
  <cellXfs count="210">
    <xf numFmtId="0" fontId="0" fillId="0" borderId="0" xfId="0"/>
    <xf numFmtId="0" fontId="0" fillId="0" borderId="0" xfId="0" applyFont="1" applyFill="1" applyBorder="1"/>
    <xf numFmtId="0" fontId="0" fillId="0" borderId="0" xfId="0" applyFont="1" applyFill="1" applyBorder="1" applyAlignment="1">
      <alignment horizontal="center"/>
    </xf>
    <xf numFmtId="0" fontId="0" fillId="0" borderId="0" xfId="0" applyFont="1" applyFill="1" applyBorder="1" applyAlignment="1"/>
    <xf numFmtId="0" fontId="2" fillId="2" borderId="3" xfId="0" applyFont="1" applyFill="1" applyBorder="1"/>
    <xf numFmtId="0" fontId="0" fillId="0" borderId="0" xfId="0" applyFont="1" applyFill="1" applyBorder="1"/>
    <xf numFmtId="0" fontId="2" fillId="2" borderId="1" xfId="0" applyFont="1" applyFill="1" applyBorder="1"/>
    <xf numFmtId="0" fontId="2" fillId="2" borderId="2" xfId="0" applyNumberFormat="1" applyFont="1" applyFill="1" applyBorder="1" applyAlignment="1">
      <alignment wrapText="1" shrinkToFit="1"/>
    </xf>
    <xf numFmtId="0" fontId="0" fillId="0" borderId="0" xfId="0" applyAlignment="1">
      <alignment wrapText="1"/>
    </xf>
    <xf numFmtId="0" fontId="7" fillId="0" borderId="0" xfId="9" applyAlignment="1">
      <alignment wrapText="1"/>
    </xf>
    <xf numFmtId="0" fontId="9" fillId="0" borderId="0" xfId="0" applyFont="1"/>
    <xf numFmtId="0" fontId="10" fillId="0" borderId="0" xfId="0" applyFont="1" applyFill="1" applyAlignment="1">
      <alignment horizontal="left"/>
    </xf>
    <xf numFmtId="0" fontId="9" fillId="0" borderId="0" xfId="0" applyFont="1" applyAlignment="1">
      <alignment wrapText="1"/>
    </xf>
    <xf numFmtId="0" fontId="10" fillId="0" borderId="0" xfId="0" applyFont="1" applyFill="1" applyAlignment="1">
      <alignment horizontal="left" wrapText="1"/>
    </xf>
    <xf numFmtId="0" fontId="10" fillId="0" borderId="0" xfId="0" applyFont="1" applyAlignment="1">
      <alignment horizontal="left" wrapText="1"/>
    </xf>
    <xf numFmtId="0" fontId="4" fillId="0" borderId="0" xfId="0" applyFont="1" applyFill="1" applyAlignment="1">
      <alignment horizontal="left"/>
    </xf>
    <xf numFmtId="0" fontId="11" fillId="0" borderId="0" xfId="0" applyFont="1"/>
    <xf numFmtId="0" fontId="4" fillId="0" borderId="0" xfId="0" applyFont="1" applyAlignment="1">
      <alignment horizontal="left"/>
    </xf>
    <xf numFmtId="0" fontId="4" fillId="0" borderId="0" xfId="10" applyFont="1" applyFill="1" applyAlignment="1">
      <alignment horizontal="left"/>
    </xf>
    <xf numFmtId="0" fontId="11" fillId="0" borderId="0" xfId="0" quotePrefix="1" applyFont="1"/>
    <xf numFmtId="0" fontId="11" fillId="0" borderId="0" xfId="0" quotePrefix="1" applyFont="1" applyAlignment="1">
      <alignment horizontal="left"/>
    </xf>
    <xf numFmtId="0" fontId="4" fillId="0" borderId="0" xfId="0" applyFont="1" applyFill="1" applyAlignment="1"/>
    <xf numFmtId="0" fontId="4" fillId="0" borderId="0" xfId="0" applyFont="1"/>
    <xf numFmtId="0" fontId="12" fillId="0" borderId="0" xfId="10" applyFont="1"/>
    <xf numFmtId="0" fontId="4" fillId="0" borderId="0" xfId="0" applyFont="1" applyFill="1"/>
    <xf numFmtId="0" fontId="11" fillId="0" borderId="0" xfId="0" applyFont="1" applyAlignment="1">
      <alignment horizontal="left"/>
    </xf>
    <xf numFmtId="0" fontId="10" fillId="0" borderId="0" xfId="10" applyFont="1" applyFill="1" applyAlignment="1">
      <alignment horizontal="left"/>
    </xf>
    <xf numFmtId="0" fontId="10" fillId="0" borderId="0" xfId="10" applyFont="1" applyFill="1"/>
    <xf numFmtId="0" fontId="4" fillId="0" borderId="0" xfId="10" applyFont="1" applyFill="1"/>
    <xf numFmtId="0" fontId="13" fillId="0" borderId="0" xfId="0" applyFont="1" applyFill="1"/>
    <xf numFmtId="0" fontId="10" fillId="0" borderId="0" xfId="10" quotePrefix="1" applyFont="1" applyFill="1"/>
    <xf numFmtId="0" fontId="4" fillId="3" borderId="0" xfId="6" applyFont="1" applyFill="1"/>
    <xf numFmtId="0" fontId="4" fillId="0" borderId="0" xfId="0" quotePrefix="1" applyFont="1" applyFill="1" applyAlignment="1">
      <alignment horizontal="left"/>
    </xf>
    <xf numFmtId="0" fontId="11" fillId="0" borderId="0" xfId="0" applyFont="1" applyFill="1"/>
    <xf numFmtId="0" fontId="10" fillId="0" borderId="0" xfId="10" quotePrefix="1" applyFont="1" applyFill="1" applyAlignment="1">
      <alignment horizontal="left"/>
    </xf>
    <xf numFmtId="0" fontId="4" fillId="0" borderId="0" xfId="10" quotePrefix="1" applyFont="1" applyFill="1" applyAlignment="1">
      <alignment horizontal="left"/>
    </xf>
    <xf numFmtId="0" fontId="4" fillId="0" borderId="0" xfId="6" applyFont="1"/>
    <xf numFmtId="0" fontId="4" fillId="0" borderId="0" xfId="6" applyFont="1" applyFill="1" applyAlignment="1">
      <alignment horizontal="left"/>
    </xf>
    <xf numFmtId="0" fontId="4" fillId="0" borderId="0" xfId="6" applyFont="1" applyAlignment="1">
      <alignment horizontal="left"/>
    </xf>
    <xf numFmtId="0" fontId="10" fillId="0" borderId="0" xfId="6" applyFont="1" applyFill="1" applyAlignment="1">
      <alignment horizontal="left"/>
    </xf>
    <xf numFmtId="0" fontId="4" fillId="0" borderId="0" xfId="6" applyFont="1" applyFill="1"/>
    <xf numFmtId="0" fontId="4" fillId="0" borderId="0" xfId="6" quotePrefix="1" applyFont="1" applyFill="1"/>
    <xf numFmtId="0" fontId="4" fillId="4" borderId="0" xfId="6" applyFont="1" applyFill="1" applyAlignment="1">
      <alignment horizontal="left"/>
    </xf>
    <xf numFmtId="0" fontId="4" fillId="0" borderId="0" xfId="6" quotePrefix="1" applyFont="1"/>
    <xf numFmtId="0" fontId="4" fillId="0" borderId="0" xfId="0" applyFont="1" applyFill="1" applyAlignment="1">
      <alignment horizontal="left" vertical="center"/>
    </xf>
    <xf numFmtId="0" fontId="4" fillId="0" borderId="0" xfId="10" quotePrefix="1" applyFont="1" applyFill="1"/>
    <xf numFmtId="0" fontId="4" fillId="0" borderId="0" xfId="7" applyFont="1"/>
    <xf numFmtId="0" fontId="4" fillId="0" borderId="0" xfId="7" applyFont="1" applyFill="1"/>
    <xf numFmtId="0" fontId="4" fillId="0" borderId="0" xfId="7" quotePrefix="1" applyFont="1" applyFill="1"/>
    <xf numFmtId="0" fontId="4" fillId="0" borderId="0" xfId="0" applyFont="1" applyFill="1" applyAlignment="1">
      <alignment horizontal="left" vertical="top" wrapText="1"/>
    </xf>
    <xf numFmtId="0" fontId="4" fillId="0" borderId="0" xfId="0" quotePrefix="1" applyFont="1" applyFill="1" applyAlignment="1">
      <alignment horizontal="left" wrapText="1"/>
    </xf>
    <xf numFmtId="0" fontId="10" fillId="0" borderId="0" xfId="0" applyFont="1" applyFill="1" applyAlignment="1">
      <alignment horizontal="left" vertical="top"/>
    </xf>
    <xf numFmtId="0" fontId="4" fillId="0" borderId="0" xfId="0" applyFont="1" applyFill="1" applyAlignment="1">
      <alignment horizontal="left" vertical="top"/>
    </xf>
    <xf numFmtId="0" fontId="4" fillId="0" borderId="0" xfId="0" applyFont="1" applyFill="1" applyAlignment="1">
      <alignment horizontal="left" wrapText="1"/>
    </xf>
    <xf numFmtId="0" fontId="10" fillId="0" borderId="0" xfId="0" applyFont="1" applyFill="1"/>
    <xf numFmtId="0" fontId="14" fillId="0" borderId="0" xfId="0" applyFont="1" applyFill="1"/>
    <xf numFmtId="0" fontId="10" fillId="0" borderId="0" xfId="0" applyFont="1"/>
    <xf numFmtId="0" fontId="10" fillId="0" borderId="0" xfId="0" quotePrefix="1" applyFont="1" applyFill="1"/>
    <xf numFmtId="0" fontId="15" fillId="0" borderId="0" xfId="10" applyFont="1"/>
    <xf numFmtId="0" fontId="16" fillId="0" borderId="0" xfId="10" quotePrefix="1" applyFont="1" applyFill="1"/>
    <xf numFmtId="0" fontId="12" fillId="0" borderId="0" xfId="10" applyFont="1" applyFill="1"/>
    <xf numFmtId="0" fontId="10" fillId="0" borderId="0" xfId="0" quotePrefix="1" applyFont="1" applyFill="1" applyAlignment="1">
      <alignment horizontal="left"/>
    </xf>
    <xf numFmtId="0" fontId="11" fillId="0" borderId="0" xfId="0" applyFont="1" applyAlignment="1"/>
    <xf numFmtId="0" fontId="10" fillId="0" borderId="0" xfId="6" applyFont="1"/>
    <xf numFmtId="0" fontId="10" fillId="0" borderId="0" xfId="6" quotePrefix="1" applyFont="1" applyFill="1"/>
    <xf numFmtId="0" fontId="10" fillId="0" borderId="0" xfId="6" applyFont="1" applyAlignment="1">
      <alignment horizontal="left"/>
    </xf>
    <xf numFmtId="0" fontId="17" fillId="0" borderId="0" xfId="6" applyFont="1"/>
    <xf numFmtId="0" fontId="17" fillId="0" borderId="0" xfId="10" quotePrefix="1" applyFont="1" applyFill="1"/>
    <xf numFmtId="0" fontId="17" fillId="0" borderId="0" xfId="6" applyFont="1" applyFill="1" applyAlignment="1">
      <alignment horizontal="left"/>
    </xf>
    <xf numFmtId="0" fontId="4" fillId="5" borderId="0" xfId="10" applyFont="1" applyFill="1" applyAlignment="1">
      <alignment horizontal="left"/>
    </xf>
    <xf numFmtId="0" fontId="4" fillId="6" borderId="0" xfId="10" applyFont="1" applyFill="1"/>
    <xf numFmtId="0" fontId="8" fillId="0" borderId="0" xfId="0" applyFont="1"/>
    <xf numFmtId="0" fontId="18" fillId="0" borderId="0" xfId="0" applyFont="1" applyFill="1" applyBorder="1"/>
    <xf numFmtId="0" fontId="20" fillId="0" borderId="0" xfId="0" applyFont="1"/>
    <xf numFmtId="0" fontId="4" fillId="6" borderId="0" xfId="0" applyFont="1" applyFill="1" applyAlignment="1">
      <alignment horizontal="left"/>
    </xf>
    <xf numFmtId="0" fontId="12" fillId="7" borderId="0" xfId="10" applyFont="1" applyFill="1"/>
    <xf numFmtId="0" fontId="11" fillId="7" borderId="0" xfId="0" applyFont="1" applyFill="1"/>
    <xf numFmtId="0" fontId="4" fillId="7" borderId="0" xfId="6" applyFont="1" applyFill="1"/>
    <xf numFmtId="0" fontId="21" fillId="7" borderId="0" xfId="0" applyNumberFormat="1" applyFont="1" applyFill="1" applyAlignment="1">
      <alignment wrapText="1" shrinkToFit="1"/>
    </xf>
    <xf numFmtId="0" fontId="4" fillId="7" borderId="0" xfId="7" applyFont="1" applyFill="1"/>
    <xf numFmtId="0" fontId="4" fillId="4" borderId="0" xfId="0" applyFont="1" applyFill="1" applyAlignment="1">
      <alignment horizontal="left"/>
    </xf>
    <xf numFmtId="0" fontId="4" fillId="4" borderId="0" xfId="10" applyFont="1" applyFill="1"/>
    <xf numFmtId="0" fontId="4" fillId="4" borderId="0" xfId="0" applyFont="1" applyFill="1"/>
    <xf numFmtId="0" fontId="13" fillId="4" borderId="0" xfId="0" applyFont="1" applyFill="1"/>
    <xf numFmtId="17" fontId="0" fillId="0" borderId="0" xfId="0" applyNumberFormat="1" applyFont="1" applyFill="1" applyBorder="1"/>
    <xf numFmtId="0" fontId="0" fillId="0" borderId="0" xfId="0" applyFill="1"/>
    <xf numFmtId="0" fontId="4" fillId="0" borderId="0" xfId="10" quotePrefix="1" applyFont="1" applyFill="1" applyAlignment="1">
      <alignment horizontal="right"/>
    </xf>
    <xf numFmtId="0" fontId="4" fillId="0" borderId="0" xfId="0" applyFont="1" applyFill="1" applyAlignment="1">
      <alignment horizontal="right"/>
    </xf>
    <xf numFmtId="17" fontId="10" fillId="0" borderId="0" xfId="0" applyNumberFormat="1" applyFont="1" applyAlignment="1">
      <alignment horizontal="left" wrapText="1"/>
    </xf>
    <xf numFmtId="17" fontId="4" fillId="0" borderId="0" xfId="0" applyNumberFormat="1" applyFont="1" applyAlignment="1">
      <alignment horizontal="left"/>
    </xf>
    <xf numFmtId="17" fontId="4" fillId="0" borderId="0" xfId="0" applyNumberFormat="1" applyFont="1" applyFill="1" applyAlignment="1">
      <alignment horizontal="left"/>
    </xf>
    <xf numFmtId="17" fontId="11" fillId="0" borderId="0" xfId="0" applyNumberFormat="1" applyFont="1"/>
    <xf numFmtId="17" fontId="4" fillId="0" borderId="0" xfId="6" applyNumberFormat="1" applyFont="1" applyAlignment="1">
      <alignment horizontal="left"/>
    </xf>
    <xf numFmtId="17" fontId="4" fillId="0" borderId="0" xfId="6" applyNumberFormat="1" applyFont="1" applyFill="1" applyAlignment="1">
      <alignment horizontal="left"/>
    </xf>
    <xf numFmtId="17" fontId="4" fillId="0" borderId="0" xfId="7" applyNumberFormat="1" applyFont="1"/>
    <xf numFmtId="17" fontId="4" fillId="0" borderId="0" xfId="0" applyNumberFormat="1" applyFont="1" applyFill="1" applyAlignment="1">
      <alignment horizontal="left" vertical="top" wrapText="1"/>
    </xf>
    <xf numFmtId="17" fontId="13" fillId="0" borderId="0" xfId="0" applyNumberFormat="1" applyFont="1" applyFill="1"/>
    <xf numFmtId="17" fontId="14" fillId="0" borderId="0" xfId="0" applyNumberFormat="1" applyFont="1" applyFill="1"/>
    <xf numFmtId="17" fontId="11" fillId="0" borderId="0" xfId="0" applyNumberFormat="1" applyFont="1" applyFill="1"/>
    <xf numFmtId="17" fontId="4" fillId="0" borderId="0" xfId="7" applyNumberFormat="1" applyFont="1" applyFill="1"/>
    <xf numFmtId="17" fontId="4" fillId="0" borderId="0" xfId="10" applyNumberFormat="1" applyFont="1" applyFill="1"/>
    <xf numFmtId="17" fontId="10" fillId="0" borderId="0" xfId="6" applyNumberFormat="1" applyFont="1" applyAlignment="1">
      <alignment horizontal="left"/>
    </xf>
    <xf numFmtId="0" fontId="9" fillId="0" borderId="0" xfId="0" quotePrefix="1" applyFont="1"/>
    <xf numFmtId="0" fontId="9" fillId="4" borderId="4" xfId="0" applyFont="1" applyFill="1" applyBorder="1"/>
    <xf numFmtId="0" fontId="4" fillId="4" borderId="5" xfId="10" quotePrefix="1" applyFont="1" applyFill="1" applyBorder="1" applyAlignment="1">
      <alignment horizontal="right"/>
    </xf>
    <xf numFmtId="0" fontId="4" fillId="4" borderId="5" xfId="0" applyFont="1" applyFill="1" applyBorder="1" applyAlignment="1">
      <alignment horizontal="left"/>
    </xf>
    <xf numFmtId="0" fontId="9" fillId="4" borderId="7" xfId="0" applyFont="1" applyFill="1" applyBorder="1"/>
    <xf numFmtId="0" fontId="4" fillId="4" borderId="0" xfId="10" quotePrefix="1" applyFont="1" applyFill="1" applyBorder="1" applyAlignment="1">
      <alignment horizontal="right"/>
    </xf>
    <xf numFmtId="0" fontId="4" fillId="4" borderId="0" xfId="0" applyFont="1" applyFill="1" applyBorder="1" applyAlignment="1">
      <alignment horizontal="left"/>
    </xf>
    <xf numFmtId="0" fontId="9" fillId="4" borderId="7" xfId="0" quotePrefix="1" applyFont="1" applyFill="1" applyBorder="1"/>
    <xf numFmtId="0" fontId="9" fillId="4" borderId="9" xfId="0" quotePrefix="1" applyFont="1" applyFill="1" applyBorder="1"/>
    <xf numFmtId="0" fontId="4" fillId="4" borderId="10" xfId="10" quotePrefix="1" applyFont="1" applyFill="1" applyBorder="1" applyAlignment="1">
      <alignment horizontal="right"/>
    </xf>
    <xf numFmtId="0" fontId="4" fillId="4" borderId="10" xfId="0" applyFont="1" applyFill="1" applyBorder="1" applyAlignment="1">
      <alignment horizontal="left"/>
    </xf>
    <xf numFmtId="17" fontId="4" fillId="4" borderId="6" xfId="0" applyNumberFormat="1" applyFont="1" applyFill="1" applyBorder="1" applyAlignment="1">
      <alignment horizontal="left"/>
    </xf>
    <xf numFmtId="17" fontId="4" fillId="4" borderId="8" xfId="0" applyNumberFormat="1" applyFont="1" applyFill="1" applyBorder="1" applyAlignment="1">
      <alignment horizontal="left"/>
    </xf>
    <xf numFmtId="17" fontId="4" fillId="4" borderId="11" xfId="0" applyNumberFormat="1" applyFont="1" applyFill="1" applyBorder="1" applyAlignment="1">
      <alignment horizontal="left"/>
    </xf>
    <xf numFmtId="0" fontId="11" fillId="0" borderId="0" xfId="0" applyFont="1" applyFill="1" applyBorder="1"/>
    <xf numFmtId="0" fontId="11" fillId="0" borderId="0" xfId="0" applyFont="1" applyFill="1" applyBorder="1" applyAlignment="1"/>
    <xf numFmtId="0" fontId="4" fillId="8" borderId="0" xfId="0" applyFont="1" applyFill="1" applyAlignment="1">
      <alignment horizontal="left"/>
    </xf>
    <xf numFmtId="0" fontId="4" fillId="8" borderId="0" xfId="6" applyFont="1" applyFill="1"/>
    <xf numFmtId="0" fontId="4" fillId="8" borderId="0" xfId="6" applyFont="1" applyFill="1" applyAlignment="1">
      <alignment horizontal="left"/>
    </xf>
    <xf numFmtId="0" fontId="4" fillId="5" borderId="0" xfId="10" applyFont="1" applyFill="1"/>
    <xf numFmtId="0" fontId="11" fillId="0" borderId="0" xfId="0" applyFont="1" applyFill="1" applyAlignment="1"/>
    <xf numFmtId="17" fontId="4" fillId="0" borderId="0" xfId="0" applyNumberFormat="1" applyFont="1" applyAlignment="1">
      <alignment horizontal="left" wrapText="1"/>
    </xf>
    <xf numFmtId="0" fontId="4" fillId="0" borderId="0" xfId="0" applyFont="1" applyAlignment="1">
      <alignment horizontal="left" wrapText="1"/>
    </xf>
    <xf numFmtId="0" fontId="4" fillId="0" borderId="0" xfId="0" applyFont="1" applyFill="1" applyAlignment="1">
      <alignment horizontal="left"/>
    </xf>
    <xf numFmtId="0" fontId="4" fillId="0" borderId="0" xfId="0" applyFont="1" applyAlignment="1">
      <alignment horizontal="left"/>
    </xf>
    <xf numFmtId="0" fontId="4" fillId="0" borderId="0" xfId="6" applyFont="1" applyAlignment="1">
      <alignment horizontal="left"/>
    </xf>
    <xf numFmtId="0" fontId="11" fillId="0" borderId="0" xfId="0" applyFont="1" applyAlignment="1">
      <alignment wrapText="1"/>
    </xf>
    <xf numFmtId="16" fontId="4" fillId="0" borderId="0" xfId="7" applyNumberFormat="1" applyFont="1" applyFill="1"/>
    <xf numFmtId="0" fontId="0" fillId="0" borderId="0" xfId="0" applyAlignment="1">
      <alignment horizontal="left" wrapText="1"/>
    </xf>
    <xf numFmtId="0" fontId="22" fillId="0" borderId="0" xfId="0" applyFont="1"/>
    <xf numFmtId="0" fontId="23" fillId="0" borderId="0" xfId="0" applyFont="1"/>
    <xf numFmtId="0" fontId="2" fillId="9" borderId="1" xfId="0" applyFont="1" applyFill="1" applyBorder="1"/>
    <xf numFmtId="1" fontId="2" fillId="9" borderId="1" xfId="0" applyNumberFormat="1" applyFont="1" applyFill="1" applyBorder="1"/>
    <xf numFmtId="1" fontId="0" fillId="0" borderId="0" xfId="0" applyNumberFormat="1" applyAlignment="1">
      <alignment wrapText="1"/>
    </xf>
    <xf numFmtId="0" fontId="2" fillId="2" borderId="3" xfId="0" applyFont="1" applyFill="1" applyBorder="1" applyAlignment="1">
      <alignment wrapText="1"/>
    </xf>
    <xf numFmtId="0" fontId="4" fillId="0" borderId="0" xfId="0" applyFont="1" applyFill="1" applyAlignment="1">
      <alignment horizontal="left"/>
    </xf>
    <xf numFmtId="0" fontId="4" fillId="0" borderId="0" xfId="0" applyFont="1" applyAlignment="1">
      <alignment horizontal="left"/>
    </xf>
    <xf numFmtId="17" fontId="4" fillId="0" borderId="0" xfId="0" applyNumberFormat="1" applyFont="1" applyAlignment="1">
      <alignment horizontal="left"/>
    </xf>
    <xf numFmtId="0" fontId="4" fillId="0" borderId="0" xfId="0" applyFont="1" applyFill="1" applyAlignment="1">
      <alignment horizontal="left"/>
    </xf>
    <xf numFmtId="0" fontId="4" fillId="0" borderId="0" xfId="0" applyFont="1" applyAlignment="1">
      <alignment horizontal="left"/>
    </xf>
    <xf numFmtId="17" fontId="4" fillId="0" borderId="0" xfId="0" applyNumberFormat="1" applyFont="1" applyAlignment="1">
      <alignment horizontal="left"/>
    </xf>
    <xf numFmtId="0" fontId="24" fillId="0" borderId="0" xfId="0" applyFont="1"/>
    <xf numFmtId="0" fontId="0" fillId="10" borderId="0" xfId="0" applyFill="1" applyAlignment="1">
      <alignment wrapText="1"/>
    </xf>
    <xf numFmtId="0" fontId="0" fillId="0" borderId="0" xfId="0"/>
    <xf numFmtId="0" fontId="0" fillId="0" borderId="0" xfId="0" applyAlignment="1">
      <alignment wrapText="1"/>
    </xf>
    <xf numFmtId="0" fontId="7" fillId="0" borderId="0" xfId="9" applyAlignment="1">
      <alignment wrapText="1"/>
    </xf>
    <xf numFmtId="0" fontId="0" fillId="0" borderId="0" xfId="0" applyAlignment="1">
      <alignment horizontal="left" wrapText="1"/>
    </xf>
    <xf numFmtId="0" fontId="2" fillId="9" borderId="1" xfId="0" applyFont="1" applyFill="1" applyBorder="1"/>
    <xf numFmtId="1" fontId="2" fillId="9" borderId="1" xfId="0" applyNumberFormat="1" applyFont="1" applyFill="1" applyBorder="1"/>
    <xf numFmtId="1" fontId="0" fillId="0" borderId="0" xfId="0" applyNumberFormat="1" applyAlignment="1">
      <alignment wrapText="1"/>
    </xf>
    <xf numFmtId="0" fontId="24" fillId="0" borderId="0" xfId="0" applyFont="1" applyAlignment="1">
      <alignment wrapText="1"/>
    </xf>
    <xf numFmtId="0" fontId="24" fillId="0" borderId="0" xfId="0" applyFont="1"/>
    <xf numFmtId="1" fontId="24" fillId="0" borderId="0" xfId="0" applyNumberFormat="1" applyFont="1" applyAlignment="1">
      <alignment wrapText="1"/>
    </xf>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14" borderId="0" xfId="0" applyFill="1" applyAlignment="1">
      <alignment wrapText="1"/>
    </xf>
    <xf numFmtId="0" fontId="0" fillId="3" borderId="0" xfId="0" applyFill="1" applyAlignment="1">
      <alignment wrapText="1"/>
    </xf>
    <xf numFmtId="0" fontId="0" fillId="15" borderId="0" xfId="0" applyFill="1" applyAlignment="1">
      <alignment wrapText="1"/>
    </xf>
    <xf numFmtId="0" fontId="0" fillId="15" borderId="0" xfId="0" applyFill="1"/>
    <xf numFmtId="1" fontId="0" fillId="11" borderId="0" xfId="0" applyNumberFormat="1" applyFill="1" applyAlignment="1">
      <alignment wrapText="1"/>
    </xf>
    <xf numFmtId="1" fontId="0" fillId="15" borderId="0" xfId="0" applyNumberFormat="1" applyFill="1" applyAlignment="1">
      <alignment wrapText="1"/>
    </xf>
    <xf numFmtId="0" fontId="0" fillId="0" borderId="0" xfId="0" applyFill="1" applyAlignment="1">
      <alignment wrapText="1"/>
    </xf>
    <xf numFmtId="0" fontId="0" fillId="4" borderId="0" xfId="0" applyFill="1" applyAlignment="1">
      <alignment wrapText="1"/>
    </xf>
    <xf numFmtId="0" fontId="0" fillId="3" borderId="0" xfId="0" applyFill="1"/>
    <xf numFmtId="1" fontId="0" fillId="4" borderId="0" xfId="0" applyNumberFormat="1" applyFill="1" applyAlignment="1">
      <alignment wrapText="1"/>
    </xf>
    <xf numFmtId="1" fontId="0" fillId="3" borderId="0" xfId="0" applyNumberFormat="1" applyFill="1" applyAlignment="1">
      <alignment wrapText="1"/>
    </xf>
    <xf numFmtId="1" fontId="0" fillId="0" borderId="0" xfId="0" applyNumberFormat="1" applyFill="1" applyAlignment="1">
      <alignment wrapText="1"/>
    </xf>
    <xf numFmtId="1" fontId="0" fillId="12" borderId="0" xfId="0" applyNumberFormat="1" applyFill="1" applyAlignment="1">
      <alignment wrapText="1"/>
    </xf>
    <xf numFmtId="0" fontId="0" fillId="12" borderId="0" xfId="0" applyFill="1"/>
    <xf numFmtId="1" fontId="0" fillId="14" borderId="0" xfId="0" applyNumberFormat="1" applyFill="1" applyAlignment="1">
      <alignment wrapText="1"/>
    </xf>
    <xf numFmtId="49" fontId="0" fillId="0" borderId="12" xfId="0" applyNumberFormat="1" applyBorder="1" applyAlignment="1">
      <alignment wrapText="1" shrinkToFit="1"/>
    </xf>
    <xf numFmtId="0" fontId="0" fillId="16" borderId="12" xfId="0" applyFill="1" applyBorder="1" applyAlignment="1">
      <alignment wrapText="1"/>
    </xf>
    <xf numFmtId="0" fontId="0" fillId="0" borderId="12" xfId="0" applyBorder="1" applyAlignment="1">
      <alignment wrapText="1"/>
    </xf>
    <xf numFmtId="0" fontId="0" fillId="11" borderId="12" xfId="0" applyFill="1" applyBorder="1" applyAlignment="1">
      <alignment wrapText="1"/>
    </xf>
    <xf numFmtId="0" fontId="0" fillId="3" borderId="12" xfId="0" applyFill="1" applyBorder="1" applyAlignment="1">
      <alignment wrapText="1"/>
    </xf>
    <xf numFmtId="49" fontId="0" fillId="3" borderId="12" xfId="0" applyNumberFormat="1" applyFill="1" applyBorder="1" applyAlignment="1">
      <alignment wrapText="1"/>
    </xf>
    <xf numFmtId="49" fontId="0" fillId="3" borderId="13" xfId="0" applyNumberFormat="1" applyFill="1" applyBorder="1" applyAlignment="1">
      <alignment wrapText="1"/>
    </xf>
    <xf numFmtId="0" fontId="0" fillId="0" borderId="12" xfId="0" applyBorder="1"/>
    <xf numFmtId="0" fontId="0" fillId="3" borderId="12" xfId="0" applyFill="1" applyBorder="1"/>
    <xf numFmtId="49" fontId="0" fillId="0" borderId="12" xfId="0" applyNumberFormat="1" applyBorder="1" applyAlignment="1">
      <alignment wrapText="1"/>
    </xf>
    <xf numFmtId="49" fontId="0" fillId="0" borderId="13" xfId="0" applyNumberFormat="1" applyBorder="1" applyAlignment="1">
      <alignment wrapText="1"/>
    </xf>
    <xf numFmtId="0" fontId="0" fillId="12" borderId="12" xfId="0" applyFill="1" applyBorder="1" applyAlignment="1">
      <alignment wrapText="1"/>
    </xf>
    <xf numFmtId="0" fontId="0" fillId="13" borderId="12" xfId="0" applyFill="1" applyBorder="1" applyAlignment="1">
      <alignment wrapText="1"/>
    </xf>
    <xf numFmtId="49" fontId="0" fillId="15" borderId="12" xfId="0" applyNumberFormat="1" applyFill="1" applyBorder="1" applyAlignment="1">
      <alignment wrapText="1"/>
    </xf>
    <xf numFmtId="49" fontId="0" fillId="12" borderId="12" xfId="0" applyNumberFormat="1" applyFill="1" applyBorder="1" applyAlignment="1">
      <alignment wrapText="1"/>
    </xf>
    <xf numFmtId="49" fontId="0" fillId="12" borderId="13" xfId="0" applyNumberFormat="1" applyFill="1" applyBorder="1" applyAlignment="1">
      <alignment wrapText="1"/>
    </xf>
    <xf numFmtId="49" fontId="0" fillId="15" borderId="13" xfId="0" applyNumberFormat="1" applyFill="1" applyBorder="1" applyAlignment="1">
      <alignment wrapText="1"/>
    </xf>
    <xf numFmtId="0" fontId="0" fillId="15" borderId="12" xfId="0" applyFill="1" applyBorder="1"/>
    <xf numFmtId="0" fontId="0" fillId="4" borderId="12" xfId="0" applyFill="1" applyBorder="1" applyAlignment="1">
      <alignment wrapText="1"/>
    </xf>
    <xf numFmtId="0" fontId="0" fillId="14" borderId="12" xfId="0" applyFill="1" applyBorder="1" applyAlignment="1">
      <alignment wrapText="1"/>
    </xf>
    <xf numFmtId="49" fontId="0" fillId="0" borderId="0" xfId="0" applyNumberFormat="1" applyAlignment="1">
      <alignment wrapText="1" shrinkToFit="1"/>
    </xf>
    <xf numFmtId="0" fontId="0" fillId="12" borderId="12" xfId="0" applyFill="1" applyBorder="1"/>
    <xf numFmtId="0" fontId="0" fillId="17" borderId="12" xfId="0" applyFill="1" applyBorder="1" applyAlignment="1">
      <alignment wrapText="1"/>
    </xf>
    <xf numFmtId="0" fontId="0" fillId="15" borderId="12" xfId="0" applyFill="1" applyBorder="1" applyAlignment="1">
      <alignment wrapText="1"/>
    </xf>
    <xf numFmtId="49" fontId="0" fillId="0" borderId="12" xfId="0" applyNumberFormat="1" applyBorder="1" applyAlignment="1">
      <alignment horizontal="left" wrapText="1" shrinkToFit="1"/>
    </xf>
    <xf numFmtId="0" fontId="0" fillId="9" borderId="12" xfId="0" applyFill="1" applyBorder="1" applyAlignment="1">
      <alignment wrapText="1"/>
    </xf>
    <xf numFmtId="49" fontId="0" fillId="4" borderId="12" xfId="0" applyNumberFormat="1" applyFill="1" applyBorder="1" applyAlignment="1">
      <alignment wrapText="1"/>
    </xf>
    <xf numFmtId="0" fontId="0" fillId="18" borderId="12" xfId="0" applyFill="1" applyBorder="1" applyAlignment="1">
      <alignment wrapText="1"/>
    </xf>
    <xf numFmtId="0" fontId="0" fillId="0" borderId="0" xfId="0" applyFill="1" applyBorder="1" applyAlignment="1">
      <alignment wrapText="1"/>
    </xf>
    <xf numFmtId="0" fontId="4" fillId="4" borderId="0" xfId="7" applyFont="1" applyFill="1"/>
    <xf numFmtId="0" fontId="4" fillId="4" borderId="0" xfId="6" applyFont="1" applyFill="1"/>
    <xf numFmtId="0" fontId="4" fillId="4" borderId="0" xfId="10" quotePrefix="1" applyFont="1" applyFill="1" applyAlignment="1">
      <alignment horizontal="right"/>
    </xf>
    <xf numFmtId="0" fontId="7" fillId="0" borderId="0" xfId="9"/>
    <xf numFmtId="17" fontId="4" fillId="6" borderId="0" xfId="0" applyNumberFormat="1" applyFont="1" applyFill="1" applyAlignment="1">
      <alignment horizontal="left"/>
    </xf>
    <xf numFmtId="0" fontId="4" fillId="3" borderId="0" xfId="0" applyFont="1" applyFill="1" applyAlignment="1">
      <alignment horizontal="left"/>
    </xf>
    <xf numFmtId="0" fontId="11" fillId="6" borderId="0" xfId="0" applyFont="1" applyFill="1"/>
    <xf numFmtId="0" fontId="21" fillId="4" borderId="0" xfId="0" applyFont="1" applyFill="1" applyAlignment="1">
      <alignment horizontal="center"/>
    </xf>
  </cellXfs>
  <cellStyles count="11">
    <cellStyle name="Excel Built-in Normal" xfId="1" xr:uid="{00000000-0005-0000-0000-000000000000}"/>
    <cellStyle name="Excel Built-in Normal 1" xfId="2" xr:uid="{00000000-0005-0000-0000-000001000000}"/>
    <cellStyle name="Hyperlink" xfId="9" builtinId="8"/>
    <cellStyle name="Hyperlink 2" xfId="3" xr:uid="{00000000-0005-0000-0000-000003000000}"/>
    <cellStyle name="Hyperlink 2 2" xfId="4" xr:uid="{00000000-0005-0000-0000-000004000000}"/>
    <cellStyle name="Procent 2" xfId="5" xr:uid="{00000000-0005-0000-0000-000005000000}"/>
    <cellStyle name="Standaard" xfId="0" builtinId="0"/>
    <cellStyle name="Standaard 2" xfId="6" xr:uid="{00000000-0005-0000-0000-000007000000}"/>
    <cellStyle name="Standaard 2 2" xfId="7" xr:uid="{00000000-0005-0000-0000-000008000000}"/>
    <cellStyle name="Standaard 3" xfId="8" xr:uid="{00000000-0005-0000-0000-000009000000}"/>
    <cellStyle name="Standaard_Blad1" xfId="10" xr:uid="{00000000-0005-0000-0000-00000A000000}"/>
  </cellStyles>
  <dxfs count="4">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Coudenys Hilde" id="{579BF58B-24BD-4B14-A44A-191606BD228D}" userId="S::Hilde.Coudenys@west-vlaanderen.be::e27a28a2-6df3-4673-8114-95707bf029c5"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Q3" dT="2020-06-04T08:00:53.80" personId="{579BF58B-24BD-4B14-A44A-191606BD228D}" id="{A882C008-F172-4CCD-AA23-DFD525A591DD}">
    <text>is af, waarom staat het nog in de lijst?</text>
  </threadedComment>
  <threadedComment ref="Q7" dT="2020-06-04T07:59:45.42" personId="{579BF58B-24BD-4B14-A44A-191606BD228D}" id="{AA07A19D-A9B3-4450-A3CA-3784E03FD951}">
    <text>loopt</text>
  </threadedComment>
  <threadedComment ref="Q8" dT="2020-06-04T07:59:03.56" personId="{579BF58B-24BD-4B14-A44A-191606BD228D}" id="{81300F8F-0E92-4E1D-A8C9-00D8526F411F}">
    <text>is dit nog niet af?</text>
  </threadedComment>
  <threadedComment ref="Q10" dT="2020-06-04T08:01:22.21" personId="{579BF58B-24BD-4B14-A44A-191606BD228D}" id="{5C648276-75FB-4947-95A7-E2FB404F64B7}">
    <text>geen prioriteit voor 2020</text>
  </threadedComment>
  <threadedComment ref="Q11" dT="2020-06-04T07:59:18.76" personId="{579BF58B-24BD-4B14-A44A-191606BD228D}" id="{ACBD9C2D-D264-4BEE-98BC-92A6B5A87874}">
    <text>eerder prioriteit voor 2021</text>
  </threadedComment>
  <threadedComment ref="Q12" dT="2020-06-04T07:59:31.46" personId="{579BF58B-24BD-4B14-A44A-191606BD228D}" id="{B3B96BEC-8CAC-4D89-AAD0-CF1D8C859711}">
    <text>belofte</text>
  </threadedComment>
  <threadedComment ref="Q15" dT="2020-06-04T08:00:29.25" personId="{579BF58B-24BD-4B14-A44A-191606BD228D}" id="{8D2E25F5-8086-49E4-8CBC-F239A128C29F}">
    <text>wordt in provinciale projecten mee opgenomen</text>
  </threadedComment>
  <threadedComment ref="Q26" dT="2020-06-04T08:01:54.90" personId="{579BF58B-24BD-4B14-A44A-191606BD228D}" id="{B975E03F-0430-4696-84B5-A8BEA78EA6B9}">
    <text>cijfers zijn recent gewijzigd, moeten we hier dan verder energie in steken in nog andere?</text>
  </threadedComment>
  <threadedComment ref="Q34" dT="2020-06-04T08:00:04.20" personId="{579BF58B-24BD-4B14-A44A-191606BD228D}" id="{EA7E0391-29F8-4E8E-A7B9-0E2AC138F807}">
    <text>willen wel, maar hangt niet van ons af</text>
  </threadedComment>
</ThreadedComments>
</file>

<file path=xl/threadedComments/threadedComment2.xml><?xml version="1.0" encoding="utf-8"?>
<ThreadedComments xmlns="http://schemas.microsoft.com/office/spreadsheetml/2018/threadedcomments" xmlns:x="http://schemas.openxmlformats.org/spreadsheetml/2006/main">
  <threadedComment ref="Q3" dT="2020-06-04T08:00:53.80" personId="{579BF58B-24BD-4B14-A44A-191606BD228D}" id="{A882C008-F172-4CCE-AA23-DFD525A591DD}">
    <text>is af, waarom staat het nog in de lijst?</text>
  </threadedComment>
  <threadedComment ref="Q7" dT="2020-06-04T07:59:45.42" personId="{579BF58B-24BD-4B14-A44A-191606BD228D}" id="{AA07A19D-A9B3-4451-A3CA-3784E03FD951}">
    <text>loopt</text>
  </threadedComment>
  <threadedComment ref="Q8" dT="2020-06-04T07:59:03.56" personId="{579BF58B-24BD-4B14-A44A-191606BD228D}" id="{81300F8F-0E92-4E1E-A8C9-00D8526F411F}">
    <text>is dit nog niet af?</text>
  </threadedComment>
  <threadedComment ref="Q10" dT="2020-06-04T08:01:22.21" personId="{579BF58B-24BD-4B14-A44A-191606BD228D}" id="{5C648276-75FB-4948-95A7-E2FB404F64B7}">
    <text>geen prioriteit voor 2020</text>
  </threadedComment>
  <threadedComment ref="Q11" dT="2020-06-04T07:59:18.76" personId="{579BF58B-24BD-4B14-A44A-191606BD228D}" id="{ACBD9C2D-D264-4BEF-98BC-92A6B5A87874}">
    <text>eerder prioriteit voor 2021</text>
  </threadedComment>
  <threadedComment ref="Q12" dT="2020-06-04T07:59:31.46" personId="{579BF58B-24BD-4B14-A44A-191606BD228D}" id="{B3B96BEC-8CAC-4D8A-AAD0-CF1D8C859711}">
    <text>belofte</text>
  </threadedComment>
  <threadedComment ref="Q15" dT="2020-06-04T08:00:29.25" personId="{579BF58B-24BD-4B14-A44A-191606BD228D}" id="{8D2E25F5-8086-49E5-8CBC-F239A128C29F}">
    <text>wordt in provinciale projecten mee opgenomen</text>
  </threadedComment>
  <threadedComment ref="Q26" dT="2020-06-04T08:01:54.90" personId="{579BF58B-24BD-4B14-A44A-191606BD228D}" id="{B975E03F-0430-4697-84B5-A8BEA78EA6B9}">
    <text>cijfers zijn recent gewijzigd, moeten we hier dan verder energie in steken in nog andere?</text>
  </threadedComment>
  <threadedComment ref="Q34" dT="2020-06-04T08:00:04.20" personId="{579BF58B-24BD-4B14-A44A-191606BD228D}" id="{EA7E0391-29F8-4E8F-A7B9-0E2AC138F807}">
    <text>willen wel, maar hangt niet van ons af</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drive/folders/0B6KPdHfSKsrYOVlOYWJvNmxmUzA?usp=sharing" TargetMode="External"/><Relationship Id="rId2" Type="http://schemas.openxmlformats.org/officeDocument/2006/relationships/hyperlink" Target="https://drive.google.com/drive/folders/1ILk6JkWz5JtWtmdAPWaqiK0lZkNifSeT?usp=sharing" TargetMode="External"/><Relationship Id="rId1" Type="http://schemas.openxmlformats.org/officeDocument/2006/relationships/hyperlink" Target="https://drive.google.com/drive/folders/1bP1WsZ6ZQLuiQ60InQ6koVnPSykaxQ96?usp=sharing" TargetMode="External"/><Relationship Id="rId6" Type="http://schemas.openxmlformats.org/officeDocument/2006/relationships/printerSettings" Target="../printerSettings/printerSettings2.bin"/><Relationship Id="rId5" Type="http://schemas.openxmlformats.org/officeDocument/2006/relationships/hyperlink" Target="https://docs.google.com/spreadsheets/d/1hA0ta0MKrBunyjPCnwRsiU58X2VzNc-6aClphH2GI_c/edit?usp=sharing" TargetMode="External"/><Relationship Id="rId4" Type="http://schemas.openxmlformats.org/officeDocument/2006/relationships/hyperlink" Target="https://docs.google.com/spreadsheets/d/1hney2QaOWC1s3-BZETAMyt9-D1IhQ0xPSYIL2_HGe6o/edi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d/1077WVq2sKmT4sNVbdNZpJkHIaoMTBZPgN-b0m8Vd6Tw/edit?usp=sharing" TargetMode="External"/><Relationship Id="rId13" Type="http://schemas.openxmlformats.org/officeDocument/2006/relationships/hyperlink" Target="https://docs.google.com/document/d/1pCtMIqehIZABmGTnqS9ZMFsj3nDsOPnzObpBcVSelEU/edit?usp=sharing" TargetMode="External"/><Relationship Id="rId18" Type="http://schemas.microsoft.com/office/2017/10/relationships/threadedComment" Target="../threadedComments/threadedComment1.xml"/><Relationship Id="rId3" Type="http://schemas.openxmlformats.org/officeDocument/2006/relationships/hyperlink" Target="https://drive.google.com/drive/folders/0B6KPdHfSKsrYOVlOYWJvNmxmUzA?usp=sharing" TargetMode="External"/><Relationship Id="rId7" Type="http://schemas.openxmlformats.org/officeDocument/2006/relationships/hyperlink" Target="https://docs.google.com/spreadsheets/d/19Hd6Ew_tsrfrrVI_AEPyhSi_MGpGUOObZHefQM_nmaI/edit?usp=sharing" TargetMode="External"/><Relationship Id="rId12" Type="http://schemas.openxmlformats.org/officeDocument/2006/relationships/hyperlink" Target="https://drive.google.com/drive/folders/184-fZZbQ6t5wB2bRP-jCmC1QUh31Zmwl" TargetMode="External"/><Relationship Id="rId17" Type="http://schemas.openxmlformats.org/officeDocument/2006/relationships/comments" Target="../comments1.xml"/><Relationship Id="rId2" Type="http://schemas.openxmlformats.org/officeDocument/2006/relationships/hyperlink" Target="https://docs.google.com/spreadsheets/d/1doqPQc7zu47zMtqF5ICdAP59I6_UV0NeCls9xYwDMn8/edit?usp=sharing" TargetMode="External"/><Relationship Id="rId16" Type="http://schemas.openxmlformats.org/officeDocument/2006/relationships/vmlDrawing" Target="../drawings/vmlDrawing1.vml"/><Relationship Id="rId1" Type="http://schemas.openxmlformats.org/officeDocument/2006/relationships/hyperlink" Target="https://drive.google.com/drive/folders/1bP1WsZ6ZQLuiQ60InQ6koVnPSykaxQ96?usp=sharing" TargetMode="External"/><Relationship Id="rId6" Type="http://schemas.openxmlformats.org/officeDocument/2006/relationships/hyperlink" Target="https://drive.google.com/drive/folders/13MyT17hFFEMI0DVHMDIhqhSJND2nFUA6?usp=sharing" TargetMode="External"/><Relationship Id="rId11" Type="http://schemas.openxmlformats.org/officeDocument/2006/relationships/hyperlink" Target="https://drive.google.com/drive/u/0/folders/176mimXBHxX7RB822xoFqRVp32xvs8Obu" TargetMode="External"/><Relationship Id="rId5" Type="http://schemas.openxmlformats.org/officeDocument/2006/relationships/hyperlink" Target="https://drive.google.com/drive/folders/1YUGwEhTAc-UBR9qRm7BmndBH0K8vcyFC?usp=sharing" TargetMode="External"/><Relationship Id="rId15" Type="http://schemas.openxmlformats.org/officeDocument/2006/relationships/printerSettings" Target="../printerSettings/printerSettings3.bin"/><Relationship Id="rId10" Type="http://schemas.openxmlformats.org/officeDocument/2006/relationships/hyperlink" Target="https://drive.google.com/drive/u/0/folders/176mimXBHxX7RB822xoFqRVp32xvs8Obu" TargetMode="External"/><Relationship Id="rId4" Type="http://schemas.openxmlformats.org/officeDocument/2006/relationships/hyperlink" Target="https://drive.google.com/drive/folders/1I9xevuplvGz9tRJJO1zI7nmLu-o_O8Jb?usp=sharing" TargetMode="External"/><Relationship Id="rId9" Type="http://schemas.openxmlformats.org/officeDocument/2006/relationships/hyperlink" Target="https://github.com/provinciesincijfers/PinC-taakopvolging/issues/70" TargetMode="External"/><Relationship Id="rId14" Type="http://schemas.openxmlformats.org/officeDocument/2006/relationships/hyperlink" Target="https://drive.google.com/drive/folders/1eQACvucD79QX98KFmdX82scUnhsC3_vj"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rive.google.com/drive/folders/0B6KPdHfSKsrYOVlOYWJvNmxmUzA?usp=sharing" TargetMode="External"/><Relationship Id="rId7" Type="http://schemas.openxmlformats.org/officeDocument/2006/relationships/hyperlink" Target="https://docs.google.com/spreadsheets/d/19Hd6Ew_tsrfrrVI_AEPyhSi_MGpGUOObZHefQM_nmaI/edit?usp=sharing" TargetMode="External"/><Relationship Id="rId2" Type="http://schemas.openxmlformats.org/officeDocument/2006/relationships/hyperlink" Target="https://drive.google.com/drive/folders/1ILk6JkWz5JtWtmdAPWaqiK0lZkNifSeT?usp=sharing" TargetMode="External"/><Relationship Id="rId1" Type="http://schemas.openxmlformats.org/officeDocument/2006/relationships/hyperlink" Target="https://drive.google.com/drive/folders/1bP1WsZ6ZQLuiQ60InQ6koVnPSykaxQ96?usp=sharing" TargetMode="External"/><Relationship Id="rId6" Type="http://schemas.openxmlformats.org/officeDocument/2006/relationships/hyperlink" Target="https://drive.google.com/drive/folders/13MyT17hFFEMI0DVHMDIhqhSJND2nFUA6?usp=sharing" TargetMode="External"/><Relationship Id="rId5" Type="http://schemas.openxmlformats.org/officeDocument/2006/relationships/hyperlink" Target="https://drive.google.com/drive/folders/1YUGwEhTAc-UBR9qRm7BmndBH0K8vcyFC?usp=sharing" TargetMode="External"/><Relationship Id="rId10" Type="http://schemas.microsoft.com/office/2017/10/relationships/threadedComment" Target="../threadedComments/threadedComment2.xml"/><Relationship Id="rId4" Type="http://schemas.openxmlformats.org/officeDocument/2006/relationships/hyperlink" Target="https://docs.google.com/spreadsheets/d/1hA0ta0MKrBunyjPCnwRsiU58X2VzNc-6aClphH2GI_c/edit?usp=sharing" TargetMode="External"/><Relationship Id="rId9"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23"/>
  <sheetViews>
    <sheetView workbookViewId="0">
      <selection activeCell="A13" sqref="A13"/>
    </sheetView>
  </sheetViews>
  <sheetFormatPr defaultRowHeight="14.5" x14ac:dyDescent="0.35"/>
  <sheetData>
    <row r="2" spans="1:1" x14ac:dyDescent="0.35">
      <c r="A2" s="71" t="s">
        <v>464</v>
      </c>
    </row>
    <row r="3" spans="1:1" x14ac:dyDescent="0.35">
      <c r="A3" t="s">
        <v>465</v>
      </c>
    </row>
    <row r="4" spans="1:1" x14ac:dyDescent="0.35">
      <c r="A4" t="s">
        <v>466</v>
      </c>
    </row>
    <row r="5" spans="1:1" x14ac:dyDescent="0.35">
      <c r="A5" t="s">
        <v>890</v>
      </c>
    </row>
    <row r="7" spans="1:1" x14ac:dyDescent="0.35">
      <c r="A7" s="71" t="s">
        <v>871</v>
      </c>
    </row>
    <row r="8" spans="1:1" x14ac:dyDescent="0.35">
      <c r="A8" t="s">
        <v>872</v>
      </c>
    </row>
    <row r="9" spans="1:1" x14ac:dyDescent="0.35">
      <c r="A9" t="s">
        <v>510</v>
      </c>
    </row>
    <row r="10" spans="1:1" x14ac:dyDescent="0.35">
      <c r="A10" t="s">
        <v>873</v>
      </c>
    </row>
    <row r="11" spans="1:1" x14ac:dyDescent="0.35">
      <c r="A11" t="s">
        <v>891</v>
      </c>
    </row>
    <row r="14" spans="1:1" s="71" customFormat="1" x14ac:dyDescent="0.35">
      <c r="A14" s="71" t="s">
        <v>892</v>
      </c>
    </row>
    <row r="15" spans="1:1" s="132" customFormat="1" x14ac:dyDescent="0.35">
      <c r="A15" s="131" t="s">
        <v>467</v>
      </c>
    </row>
    <row r="16" spans="1:1" s="132" customFormat="1" x14ac:dyDescent="0.35">
      <c r="A16" s="132" t="s">
        <v>468</v>
      </c>
    </row>
    <row r="17" spans="1:1" s="132" customFormat="1" x14ac:dyDescent="0.35">
      <c r="A17" s="132" t="s">
        <v>510</v>
      </c>
    </row>
    <row r="18" spans="1:1" s="132" customFormat="1" x14ac:dyDescent="0.35"/>
    <row r="19" spans="1:1" s="132" customFormat="1" x14ac:dyDescent="0.35">
      <c r="A19" s="131" t="s">
        <v>511</v>
      </c>
    </row>
    <row r="20" spans="1:1" s="132" customFormat="1" x14ac:dyDescent="0.35">
      <c r="A20" s="132" t="s">
        <v>513</v>
      </c>
    </row>
    <row r="21" spans="1:1" s="132" customFormat="1" x14ac:dyDescent="0.35">
      <c r="A21" s="132" t="s">
        <v>512</v>
      </c>
    </row>
    <row r="23" spans="1:1" x14ac:dyDescent="0.35">
      <c r="A23" s="131" t="s">
        <v>893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28"/>
  <sheetViews>
    <sheetView zoomScaleNormal="100" workbookViewId="0">
      <pane ySplit="1" topLeftCell="A2" activePane="bottomLeft" state="frozen"/>
      <selection pane="bottomLeft" activeCell="K8" sqref="K8"/>
    </sheetView>
  </sheetViews>
  <sheetFormatPr defaultRowHeight="14.5" x14ac:dyDescent="0.35"/>
  <cols>
    <col min="1" max="1" width="6.453125" customWidth="1"/>
    <col min="2" max="2" width="15.453125" customWidth="1"/>
    <col min="3" max="3" width="15.54296875" customWidth="1"/>
    <col min="4" max="4" width="27.54296875" customWidth="1"/>
    <col min="5" max="5" width="33.54296875" customWidth="1"/>
    <col min="6" max="6" width="15.453125" customWidth="1"/>
    <col min="7" max="7" width="11.453125" customWidth="1"/>
    <col min="8" max="8" width="15" customWidth="1"/>
    <col min="9" max="9" width="9.453125" customWidth="1"/>
    <col min="10" max="10" width="10.54296875" customWidth="1"/>
    <col min="11" max="12" width="14.54296875" customWidth="1"/>
    <col min="13" max="13" width="11.54296875" customWidth="1"/>
    <col min="14" max="21" width="10.54296875" customWidth="1"/>
  </cols>
  <sheetData>
    <row r="1" spans="1:21" ht="18.5" x14ac:dyDescent="0.45">
      <c r="A1" s="4" t="s">
        <v>131</v>
      </c>
      <c r="B1" s="4" t="s">
        <v>110</v>
      </c>
      <c r="C1" s="4" t="s">
        <v>85</v>
      </c>
      <c r="D1" s="4" t="s">
        <v>83</v>
      </c>
      <c r="E1" s="4" t="s">
        <v>184</v>
      </c>
      <c r="F1" s="4" t="s">
        <v>126</v>
      </c>
      <c r="G1" s="4" t="s">
        <v>127</v>
      </c>
      <c r="H1" s="6" t="s">
        <v>88</v>
      </c>
      <c r="I1" s="6" t="s">
        <v>158</v>
      </c>
      <c r="J1" s="6" t="s">
        <v>140</v>
      </c>
      <c r="K1" s="6" t="s">
        <v>141</v>
      </c>
      <c r="L1" s="6" t="s">
        <v>142</v>
      </c>
      <c r="M1" s="6" t="s">
        <v>143</v>
      </c>
      <c r="N1" s="6" t="s">
        <v>144</v>
      </c>
      <c r="O1" s="6" t="s">
        <v>145</v>
      </c>
      <c r="P1" s="6" t="s">
        <v>146</v>
      </c>
      <c r="Q1" s="6" t="s">
        <v>147</v>
      </c>
      <c r="R1" s="6" t="s">
        <v>148</v>
      </c>
      <c r="S1" s="6" t="s">
        <v>149</v>
      </c>
      <c r="T1" s="6" t="s">
        <v>150</v>
      </c>
      <c r="U1" s="6" t="s">
        <v>151</v>
      </c>
    </row>
    <row r="2" spans="1:21" s="8" customFormat="1" ht="28.5" customHeight="1" x14ac:dyDescent="0.35">
      <c r="A2" s="8" t="s">
        <v>52</v>
      </c>
      <c r="B2" s="8" t="s">
        <v>135</v>
      </c>
      <c r="C2" s="8" t="s">
        <v>90</v>
      </c>
      <c r="D2" s="8" t="s">
        <v>136</v>
      </c>
      <c r="E2" s="8" t="s">
        <v>607</v>
      </c>
      <c r="G2" s="8" t="s">
        <v>125</v>
      </c>
      <c r="H2" s="8" t="s">
        <v>114</v>
      </c>
    </row>
    <row r="3" spans="1:21" s="8" customFormat="1" ht="28.5" customHeight="1" x14ac:dyDescent="0.35">
      <c r="A3" s="8" t="s">
        <v>52</v>
      </c>
      <c r="B3" s="8" t="s">
        <v>111</v>
      </c>
      <c r="C3" s="8" t="s">
        <v>76</v>
      </c>
      <c r="D3" s="8" t="s">
        <v>106</v>
      </c>
      <c r="E3" s="8" t="s">
        <v>608</v>
      </c>
      <c r="F3" s="8" t="s">
        <v>128</v>
      </c>
      <c r="G3" s="8" t="s">
        <v>125</v>
      </c>
      <c r="H3" s="8" t="s">
        <v>105</v>
      </c>
      <c r="J3" s="8" t="s">
        <v>161</v>
      </c>
      <c r="K3" s="8" t="s">
        <v>162</v>
      </c>
      <c r="L3" s="8" t="s">
        <v>163</v>
      </c>
      <c r="M3" s="8" t="s">
        <v>213</v>
      </c>
      <c r="N3" s="8" t="s">
        <v>591</v>
      </c>
      <c r="O3" s="8" t="s">
        <v>591</v>
      </c>
      <c r="P3" s="8" t="s">
        <v>164</v>
      </c>
      <c r="R3" s="8" t="s">
        <v>190</v>
      </c>
    </row>
    <row r="4" spans="1:21" s="8" customFormat="1" ht="28.5" customHeight="1" x14ac:dyDescent="0.35">
      <c r="A4" s="8" t="s">
        <v>52</v>
      </c>
      <c r="B4" s="8" t="s">
        <v>111</v>
      </c>
      <c r="C4" s="8" t="s">
        <v>71</v>
      </c>
      <c r="D4" s="8" t="s">
        <v>115</v>
      </c>
      <c r="E4" s="8" t="s">
        <v>609</v>
      </c>
      <c r="F4" s="8" t="s">
        <v>129</v>
      </c>
      <c r="G4" s="8" t="s">
        <v>125</v>
      </c>
      <c r="H4" s="8" t="s">
        <v>114</v>
      </c>
      <c r="J4" s="8" t="s">
        <v>165</v>
      </c>
      <c r="K4" s="8" t="s">
        <v>166</v>
      </c>
      <c r="N4" s="8" t="s">
        <v>214</v>
      </c>
      <c r="P4" s="8" t="s">
        <v>592</v>
      </c>
      <c r="T4" s="8" t="s">
        <v>593</v>
      </c>
    </row>
    <row r="5" spans="1:21" s="8" customFormat="1" ht="49.5" customHeight="1" x14ac:dyDescent="0.35">
      <c r="A5" s="8" t="s">
        <v>52</v>
      </c>
      <c r="B5" s="8" t="s">
        <v>112</v>
      </c>
      <c r="C5" s="8" t="s">
        <v>84</v>
      </c>
      <c r="D5" s="8" t="s">
        <v>201</v>
      </c>
      <c r="E5" s="8" t="s">
        <v>610</v>
      </c>
      <c r="F5" s="8" t="s">
        <v>130</v>
      </c>
      <c r="G5" s="8" t="s">
        <v>122</v>
      </c>
      <c r="H5" s="8" t="s">
        <v>105</v>
      </c>
      <c r="I5" s="9" t="s">
        <v>212</v>
      </c>
      <c r="K5" s="8" t="s">
        <v>183</v>
      </c>
      <c r="L5" s="8" t="s">
        <v>168</v>
      </c>
      <c r="N5" s="8" t="s">
        <v>167</v>
      </c>
      <c r="O5" s="8" t="s">
        <v>200</v>
      </c>
      <c r="S5" s="8" t="s">
        <v>191</v>
      </c>
    </row>
    <row r="6" spans="1:21" s="8" customFormat="1" ht="72.5" x14ac:dyDescent="0.35">
      <c r="A6" s="8" t="s">
        <v>52</v>
      </c>
      <c r="B6" s="8" t="s">
        <v>112</v>
      </c>
      <c r="C6" s="8" t="s">
        <v>76</v>
      </c>
      <c r="D6" s="8" t="s">
        <v>615</v>
      </c>
      <c r="E6" s="8" t="s">
        <v>611</v>
      </c>
      <c r="G6" s="8" t="s">
        <v>125</v>
      </c>
      <c r="H6" s="8" t="s">
        <v>192</v>
      </c>
      <c r="I6" s="9" t="s">
        <v>159</v>
      </c>
      <c r="K6" s="8" t="s">
        <v>603</v>
      </c>
      <c r="S6" s="8" t="s">
        <v>170</v>
      </c>
      <c r="T6" s="8" t="s">
        <v>614</v>
      </c>
    </row>
    <row r="7" spans="1:21" s="8" customFormat="1" ht="28.5" customHeight="1" x14ac:dyDescent="0.35">
      <c r="A7" s="8" t="s">
        <v>52</v>
      </c>
      <c r="B7" s="8" t="s">
        <v>112</v>
      </c>
      <c r="C7" s="8" t="s">
        <v>86</v>
      </c>
      <c r="D7" s="8" t="s">
        <v>132</v>
      </c>
      <c r="E7" s="8" t="s">
        <v>612</v>
      </c>
      <c r="G7" s="8" t="s">
        <v>125</v>
      </c>
      <c r="H7" s="8" t="s">
        <v>160</v>
      </c>
      <c r="I7" s="9" t="s">
        <v>159</v>
      </c>
      <c r="J7" s="8" t="s">
        <v>169</v>
      </c>
      <c r="K7" s="8" t="s">
        <v>179</v>
      </c>
      <c r="S7" s="8" t="s">
        <v>171</v>
      </c>
    </row>
    <row r="8" spans="1:21" s="8" customFormat="1" ht="29" x14ac:dyDescent="0.35">
      <c r="A8" s="8" t="s">
        <v>52</v>
      </c>
      <c r="B8" s="8" t="s">
        <v>112</v>
      </c>
      <c r="C8" s="8" t="s">
        <v>84</v>
      </c>
      <c r="D8" s="8" t="s">
        <v>133</v>
      </c>
      <c r="E8" s="8" t="s">
        <v>616</v>
      </c>
      <c r="G8" s="8" t="s">
        <v>125</v>
      </c>
      <c r="H8" s="8" t="s">
        <v>658</v>
      </c>
      <c r="I8" s="9" t="s">
        <v>159</v>
      </c>
    </row>
    <row r="9" spans="1:21" s="8" customFormat="1" ht="28.5" customHeight="1" x14ac:dyDescent="0.35">
      <c r="A9" s="8" t="s">
        <v>52</v>
      </c>
      <c r="B9" s="8" t="s">
        <v>113</v>
      </c>
      <c r="C9" s="8" t="s">
        <v>90</v>
      </c>
      <c r="D9" s="8" t="s">
        <v>90</v>
      </c>
      <c r="E9" s="8" t="s">
        <v>613</v>
      </c>
      <c r="G9" s="8" t="s">
        <v>155</v>
      </c>
      <c r="H9" s="8" t="s">
        <v>114</v>
      </c>
    </row>
    <row r="10" spans="1:21" s="8" customFormat="1" ht="28.5" customHeight="1" x14ac:dyDescent="0.35">
      <c r="A10" s="8" t="s">
        <v>52</v>
      </c>
      <c r="B10" s="8" t="s">
        <v>113</v>
      </c>
      <c r="C10" s="8" t="s">
        <v>123</v>
      </c>
      <c r="D10" s="8" t="s">
        <v>124</v>
      </c>
      <c r="G10" s="8" t="s">
        <v>172</v>
      </c>
      <c r="H10" s="8" t="s">
        <v>105</v>
      </c>
    </row>
    <row r="11" spans="1:21" s="8" customFormat="1" ht="28.5" customHeight="1" x14ac:dyDescent="0.35">
      <c r="A11" s="8" t="s">
        <v>52</v>
      </c>
      <c r="B11" s="8" t="s">
        <v>117</v>
      </c>
      <c r="C11" s="8" t="s">
        <v>153</v>
      </c>
      <c r="D11" s="8" t="s">
        <v>107</v>
      </c>
      <c r="F11" s="8" t="s">
        <v>134</v>
      </c>
      <c r="G11" s="8" t="s">
        <v>193</v>
      </c>
      <c r="H11" s="8" t="s">
        <v>154</v>
      </c>
      <c r="O11" s="8" t="s">
        <v>173</v>
      </c>
    </row>
    <row r="12" spans="1:21" s="8" customFormat="1" ht="28.5" customHeight="1" x14ac:dyDescent="0.35">
      <c r="A12" s="8" t="s">
        <v>52</v>
      </c>
      <c r="B12" s="8" t="s">
        <v>117</v>
      </c>
      <c r="C12" s="8" t="s">
        <v>119</v>
      </c>
      <c r="D12" s="8" t="s">
        <v>120</v>
      </c>
      <c r="G12" s="8" t="s">
        <v>125</v>
      </c>
      <c r="H12" s="8" t="s">
        <v>105</v>
      </c>
      <c r="K12" s="8" t="s">
        <v>174</v>
      </c>
      <c r="M12" s="8" t="s">
        <v>175</v>
      </c>
      <c r="N12" s="8" t="s">
        <v>202</v>
      </c>
    </row>
    <row r="13" spans="1:21" s="8" customFormat="1" ht="28.5" customHeight="1" x14ac:dyDescent="0.35">
      <c r="A13" s="8" t="s">
        <v>52</v>
      </c>
      <c r="B13" s="8" t="s">
        <v>135</v>
      </c>
      <c r="C13" s="8" t="s">
        <v>90</v>
      </c>
      <c r="D13" s="8" t="s">
        <v>137</v>
      </c>
      <c r="G13" s="8" t="s">
        <v>193</v>
      </c>
      <c r="H13" s="8" t="s">
        <v>114</v>
      </c>
      <c r="M13" s="8" t="s">
        <v>215</v>
      </c>
      <c r="N13" s="8" t="s">
        <v>216</v>
      </c>
    </row>
    <row r="14" spans="1:21" s="8" customFormat="1" ht="28.5" customHeight="1" x14ac:dyDescent="0.35">
      <c r="A14" s="8" t="s">
        <v>52</v>
      </c>
      <c r="B14" s="8" t="s">
        <v>135</v>
      </c>
      <c r="C14" s="8" t="s">
        <v>138</v>
      </c>
      <c r="D14" s="8" t="s">
        <v>89</v>
      </c>
      <c r="G14" s="8" t="s">
        <v>125</v>
      </c>
      <c r="H14" s="8" t="s">
        <v>139</v>
      </c>
    </row>
    <row r="15" spans="1:21" s="8" customFormat="1" ht="41.9" customHeight="1" x14ac:dyDescent="0.35">
      <c r="A15" s="8" t="s">
        <v>52</v>
      </c>
      <c r="B15" s="8" t="s">
        <v>117</v>
      </c>
      <c r="C15" s="8" t="s">
        <v>188</v>
      </c>
      <c r="D15" s="8" t="s">
        <v>152</v>
      </c>
      <c r="G15" s="8" t="s">
        <v>125</v>
      </c>
      <c r="H15" s="8" t="s">
        <v>105</v>
      </c>
      <c r="L15" s="8" t="s">
        <v>176</v>
      </c>
      <c r="N15" s="8" t="s">
        <v>177</v>
      </c>
      <c r="O15" s="8" t="s">
        <v>177</v>
      </c>
      <c r="P15" s="8" t="s">
        <v>178</v>
      </c>
      <c r="Q15" s="8" t="s">
        <v>178</v>
      </c>
    </row>
    <row r="16" spans="1:21" s="8" customFormat="1" ht="28.5" customHeight="1" x14ac:dyDescent="0.35">
      <c r="A16" s="8" t="s">
        <v>52</v>
      </c>
      <c r="B16" s="8" t="s">
        <v>112</v>
      </c>
      <c r="C16" s="8" t="s">
        <v>156</v>
      </c>
      <c r="D16" s="8" t="s">
        <v>156</v>
      </c>
      <c r="E16" s="8" t="s">
        <v>618</v>
      </c>
      <c r="G16" s="8" t="s">
        <v>157</v>
      </c>
      <c r="H16" s="8" t="s">
        <v>621</v>
      </c>
      <c r="O16" s="8" t="s">
        <v>194</v>
      </c>
      <c r="T16" s="8" t="s">
        <v>617</v>
      </c>
    </row>
    <row r="17" spans="1:23" s="8" customFormat="1" ht="72.5" x14ac:dyDescent="0.35">
      <c r="A17" s="8" t="s">
        <v>52</v>
      </c>
      <c r="B17" s="8" t="s">
        <v>112</v>
      </c>
      <c r="C17" s="8" t="s">
        <v>92</v>
      </c>
      <c r="D17" s="8" t="s">
        <v>92</v>
      </c>
      <c r="G17" s="8" t="s">
        <v>157</v>
      </c>
      <c r="H17" s="8" t="s">
        <v>196</v>
      </c>
      <c r="R17" s="8" t="s">
        <v>601</v>
      </c>
      <c r="U17" s="8" t="s">
        <v>602</v>
      </c>
    </row>
    <row r="18" spans="1:23" s="8" customFormat="1" ht="28.5" customHeight="1" x14ac:dyDescent="0.35">
      <c r="A18" s="8" t="s">
        <v>54</v>
      </c>
      <c r="B18" s="8" t="s">
        <v>180</v>
      </c>
      <c r="C18" s="8" t="s">
        <v>180</v>
      </c>
      <c r="D18" s="8" t="s">
        <v>180</v>
      </c>
      <c r="G18" s="8" t="s">
        <v>125</v>
      </c>
      <c r="H18" s="8" t="s">
        <v>105</v>
      </c>
      <c r="I18" s="8" t="s">
        <v>181</v>
      </c>
    </row>
    <row r="19" spans="1:23" ht="29.15" customHeight="1" x14ac:dyDescent="0.35">
      <c r="A19" s="8" t="s">
        <v>52</v>
      </c>
      <c r="B19" s="8" t="s">
        <v>182</v>
      </c>
      <c r="C19" s="8" t="s">
        <v>182</v>
      </c>
      <c r="D19" s="8" t="s">
        <v>182</v>
      </c>
      <c r="E19" s="8"/>
      <c r="G19" s="8" t="s">
        <v>125</v>
      </c>
      <c r="H19" s="8" t="s">
        <v>185</v>
      </c>
    </row>
    <row r="20" spans="1:23" x14ac:dyDescent="0.35">
      <c r="A20" s="8" t="s">
        <v>52</v>
      </c>
      <c r="B20" s="8" t="s">
        <v>186</v>
      </c>
      <c r="C20" s="8" t="s">
        <v>186</v>
      </c>
      <c r="D20" s="8" t="s">
        <v>186</v>
      </c>
      <c r="E20" s="8"/>
      <c r="H20" s="8" t="s">
        <v>139</v>
      </c>
      <c r="I20" t="s">
        <v>594</v>
      </c>
    </row>
    <row r="21" spans="1:23" ht="29.15" customHeight="1" x14ac:dyDescent="0.35">
      <c r="A21" s="8" t="s">
        <v>52</v>
      </c>
      <c r="B21" s="8" t="s">
        <v>117</v>
      </c>
      <c r="C21" s="8" t="s">
        <v>116</v>
      </c>
      <c r="D21" s="8" t="s">
        <v>187</v>
      </c>
      <c r="E21" s="8"/>
      <c r="G21" s="8" t="s">
        <v>125</v>
      </c>
      <c r="H21" s="8" t="s">
        <v>196</v>
      </c>
      <c r="L21" s="8" t="s">
        <v>217</v>
      </c>
      <c r="O21" t="s">
        <v>587</v>
      </c>
      <c r="V21" t="s">
        <v>645</v>
      </c>
      <c r="W21" t="s">
        <v>646</v>
      </c>
    </row>
    <row r="22" spans="1:23" s="8" customFormat="1" ht="28.5" customHeight="1" x14ac:dyDescent="0.35">
      <c r="A22" s="8" t="s">
        <v>52</v>
      </c>
      <c r="B22" s="8" t="s">
        <v>117</v>
      </c>
      <c r="C22" s="8" t="s">
        <v>188</v>
      </c>
      <c r="D22" s="8" t="s">
        <v>189</v>
      </c>
      <c r="G22" s="8" t="s">
        <v>125</v>
      </c>
      <c r="H22" s="8" t="s">
        <v>196</v>
      </c>
      <c r="O22" s="8" t="s">
        <v>587</v>
      </c>
    </row>
    <row r="23" spans="1:23" ht="29.15" customHeight="1" x14ac:dyDescent="0.35">
      <c r="A23" s="8" t="s">
        <v>52</v>
      </c>
      <c r="B23" s="8" t="s">
        <v>197</v>
      </c>
      <c r="C23" s="8" t="s">
        <v>198</v>
      </c>
      <c r="D23" s="8" t="s">
        <v>199</v>
      </c>
      <c r="E23" s="8"/>
      <c r="G23" s="8" t="s">
        <v>125</v>
      </c>
      <c r="H23" s="8" t="s">
        <v>185</v>
      </c>
    </row>
    <row r="24" spans="1:23" ht="28.4" customHeight="1" x14ac:dyDescent="0.35">
      <c r="A24" s="8" t="s">
        <v>52</v>
      </c>
      <c r="B24" s="8" t="s">
        <v>117</v>
      </c>
      <c r="C24" s="8" t="s">
        <v>118</v>
      </c>
      <c r="D24" s="8" t="s">
        <v>195</v>
      </c>
      <c r="E24" s="8"/>
      <c r="G24" s="8" t="s">
        <v>644</v>
      </c>
      <c r="H24" s="8" t="s">
        <v>196</v>
      </c>
      <c r="L24" t="s">
        <v>203</v>
      </c>
      <c r="N24" t="s">
        <v>204</v>
      </c>
      <c r="O24" t="s">
        <v>205</v>
      </c>
    </row>
    <row r="25" spans="1:23" s="8" customFormat="1" ht="29" x14ac:dyDescent="0.35">
      <c r="A25" s="8" t="s">
        <v>52</v>
      </c>
      <c r="B25" s="8" t="s">
        <v>117</v>
      </c>
      <c r="C25" s="8" t="s">
        <v>118</v>
      </c>
      <c r="D25" s="8" t="s">
        <v>206</v>
      </c>
      <c r="G25" s="8" t="s">
        <v>125</v>
      </c>
      <c r="H25" s="8" t="s">
        <v>619</v>
      </c>
      <c r="L25" s="8" t="s">
        <v>207</v>
      </c>
      <c r="P25" s="8" t="s">
        <v>175</v>
      </c>
    </row>
    <row r="26" spans="1:23" x14ac:dyDescent="0.35">
      <c r="A26" s="8" t="s">
        <v>52</v>
      </c>
      <c r="B26" s="8" t="s">
        <v>117</v>
      </c>
      <c r="C26" s="8" t="s">
        <v>118</v>
      </c>
      <c r="D26" s="8" t="s">
        <v>208</v>
      </c>
      <c r="G26" s="8" t="s">
        <v>644</v>
      </c>
      <c r="H26" s="8" t="s">
        <v>196</v>
      </c>
      <c r="L26" t="s">
        <v>209</v>
      </c>
      <c r="O26" t="s">
        <v>175</v>
      </c>
    </row>
    <row r="27" spans="1:23" x14ac:dyDescent="0.35">
      <c r="A27" s="8" t="s">
        <v>52</v>
      </c>
      <c r="B27" s="8" t="s">
        <v>117</v>
      </c>
      <c r="C27" s="8" t="s">
        <v>118</v>
      </c>
      <c r="D27" s="8" t="s">
        <v>210</v>
      </c>
      <c r="G27" s="8" t="s">
        <v>644</v>
      </c>
      <c r="H27" s="8" t="s">
        <v>196</v>
      </c>
      <c r="R27" t="s">
        <v>211</v>
      </c>
    </row>
    <row r="28" spans="1:23" x14ac:dyDescent="0.35">
      <c r="A28" s="8" t="s">
        <v>52</v>
      </c>
      <c r="B28" s="8" t="s">
        <v>117</v>
      </c>
      <c r="C28" s="8" t="s">
        <v>91</v>
      </c>
      <c r="D28" s="8" t="s">
        <v>586</v>
      </c>
      <c r="E28" s="8"/>
      <c r="G28" s="8" t="s">
        <v>585</v>
      </c>
      <c r="H28" s="8" t="s">
        <v>557</v>
      </c>
      <c r="N28" t="s">
        <v>620</v>
      </c>
    </row>
  </sheetData>
  <autoFilter ref="A1:U28" xr:uid="{00000000-0009-0000-0000-000001000000}"/>
  <hyperlinks>
    <hyperlink ref="I6" r:id="rId1" xr:uid="{00000000-0004-0000-0100-000000000000}"/>
    <hyperlink ref="I7" r:id="rId2" xr:uid="{00000000-0004-0000-0100-000001000000}"/>
    <hyperlink ref="I8" r:id="rId3" xr:uid="{00000000-0004-0000-0100-000002000000}"/>
    <hyperlink ref="I18" r:id="rId4" location="gid=2085208910" xr:uid="{00000000-0004-0000-0100-000003000000}"/>
    <hyperlink ref="I5" r:id="rId5" xr:uid="{00000000-0004-0000-0100-000004000000}"/>
  </hyperlinks>
  <pageMargins left="0.7" right="0.7" top="0.75" bottom="0.75" header="0.3" footer="0.3"/>
  <pageSetup paperSize="9" scale="53" orientation="landscape"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61"/>
  <sheetViews>
    <sheetView tabSelected="1" zoomScale="85" zoomScaleNormal="85" workbookViewId="0">
      <pane ySplit="1" topLeftCell="A2" activePane="bottomLeft" state="frozen"/>
      <selection pane="bottomLeft" activeCell="B8" sqref="B8"/>
    </sheetView>
  </sheetViews>
  <sheetFormatPr defaultRowHeight="18" customHeight="1" x14ac:dyDescent="0.35"/>
  <cols>
    <col min="1" max="1" width="9.1796875" style="145"/>
    <col min="2" max="2" width="10.54296875" customWidth="1"/>
    <col min="3" max="3" width="18.1796875" style="8" customWidth="1"/>
    <col min="4" max="4" width="15.54296875" style="8" customWidth="1"/>
    <col min="5" max="5" width="8.1796875" style="8" customWidth="1"/>
    <col min="6" max="6" width="30.81640625" style="8" customWidth="1"/>
    <col min="7" max="7" width="22.54296875" customWidth="1"/>
    <col min="8" max="8" width="15.453125" customWidth="1"/>
    <col min="9" max="9" width="11.453125" customWidth="1"/>
    <col min="10" max="10" width="15" customWidth="1"/>
    <col min="11" max="11" width="33.26953125" customWidth="1"/>
    <col min="12" max="12" width="9.453125" customWidth="1"/>
    <col min="13" max="13" width="5.54296875" style="8" hidden="1" customWidth="1"/>
    <col min="14" max="14" width="11.1796875" style="146" hidden="1" customWidth="1"/>
    <col min="15" max="15" width="7.54296875" style="146" hidden="1" customWidth="1"/>
    <col min="16" max="16" width="5.54296875" style="8" hidden="1" customWidth="1"/>
    <col min="17" max="17" width="5.54296875" style="146" hidden="1" customWidth="1"/>
    <col min="18" max="18" width="5.54296875" style="135" hidden="1" customWidth="1"/>
    <col min="19" max="19" width="18.54296875" style="151" hidden="1" customWidth="1"/>
    <col min="20" max="20" width="10.54296875" customWidth="1"/>
    <col min="21" max="22" width="14.54296875" customWidth="1"/>
    <col min="23" max="23" width="11.54296875" customWidth="1"/>
    <col min="24" max="31" width="10.54296875" customWidth="1"/>
  </cols>
  <sheetData>
    <row r="1" spans="1:32" ht="18" customHeight="1" x14ac:dyDescent="0.45">
      <c r="A1" s="145" t="s">
        <v>999</v>
      </c>
      <c r="B1" s="4" t="s">
        <v>131</v>
      </c>
      <c r="C1" s="136" t="s">
        <v>110</v>
      </c>
      <c r="D1" s="136" t="s">
        <v>85</v>
      </c>
      <c r="E1" s="136" t="s">
        <v>981</v>
      </c>
      <c r="F1" s="136" t="s">
        <v>83</v>
      </c>
      <c r="G1" s="4" t="s">
        <v>184</v>
      </c>
      <c r="H1" s="4" t="s">
        <v>126</v>
      </c>
      <c r="I1" s="4" t="s">
        <v>127</v>
      </c>
      <c r="J1" s="6" t="s">
        <v>88</v>
      </c>
      <c r="K1" s="6" t="s">
        <v>158</v>
      </c>
      <c r="L1" s="6" t="s">
        <v>895</v>
      </c>
      <c r="M1" s="133" t="s">
        <v>885</v>
      </c>
      <c r="N1" s="149" t="s">
        <v>886</v>
      </c>
      <c r="O1" s="149" t="s">
        <v>983</v>
      </c>
      <c r="P1" s="133" t="s">
        <v>887</v>
      </c>
      <c r="Q1" s="149" t="s">
        <v>888</v>
      </c>
      <c r="R1" s="134" t="s">
        <v>889</v>
      </c>
      <c r="S1" s="150" t="s">
        <v>998</v>
      </c>
      <c r="T1" s="6" t="s">
        <v>140</v>
      </c>
      <c r="U1" s="6" t="s">
        <v>141</v>
      </c>
      <c r="V1" s="6" t="s">
        <v>142</v>
      </c>
      <c r="W1" s="6" t="s">
        <v>143</v>
      </c>
      <c r="X1" s="6" t="s">
        <v>144</v>
      </c>
      <c r="Y1" s="6" t="s">
        <v>145</v>
      </c>
      <c r="Z1" s="6" t="s">
        <v>146</v>
      </c>
      <c r="AA1" s="6" t="s">
        <v>147</v>
      </c>
      <c r="AB1" s="6" t="s">
        <v>148</v>
      </c>
      <c r="AC1" s="6" t="s">
        <v>149</v>
      </c>
      <c r="AD1" s="6" t="s">
        <v>150</v>
      </c>
      <c r="AE1" s="6" t="s">
        <v>151</v>
      </c>
    </row>
    <row r="2" spans="1:32" s="8" customFormat="1" ht="18" customHeight="1" x14ac:dyDescent="0.35">
      <c r="A2" s="146">
        <v>17</v>
      </c>
      <c r="C2" s="8" t="s">
        <v>112</v>
      </c>
      <c r="D2" s="8" t="s">
        <v>84</v>
      </c>
      <c r="F2" s="8" t="s">
        <v>976</v>
      </c>
      <c r="H2" s="146"/>
      <c r="I2" s="148" t="s">
        <v>977</v>
      </c>
      <c r="J2" s="8" t="s">
        <v>196</v>
      </c>
      <c r="K2" s="147"/>
      <c r="M2" s="146">
        <v>2</v>
      </c>
      <c r="N2" s="146">
        <v>3</v>
      </c>
      <c r="O2" s="146" t="s">
        <v>988</v>
      </c>
      <c r="P2" s="8" t="s">
        <v>996</v>
      </c>
      <c r="Q2" s="146">
        <v>2</v>
      </c>
      <c r="R2" s="135">
        <v>7</v>
      </c>
      <c r="S2" s="151" t="e">
        <f t="shared" ref="S2:S33" si="0">M2+N2+P2+Q2+R2</f>
        <v>#VALUE!</v>
      </c>
      <c r="T2" s="148"/>
      <c r="U2" s="148"/>
      <c r="V2" s="148"/>
      <c r="W2" s="148" t="s">
        <v>894</v>
      </c>
      <c r="X2" s="148" t="s">
        <v>894</v>
      </c>
      <c r="Y2" s="148" t="s">
        <v>1058</v>
      </c>
      <c r="Z2" s="148"/>
      <c r="AA2" s="148"/>
      <c r="AB2" s="148"/>
      <c r="AC2" s="148"/>
      <c r="AD2" s="148"/>
      <c r="AE2" s="148"/>
    </row>
    <row r="3" spans="1:32" ht="18" customHeight="1" x14ac:dyDescent="0.35">
      <c r="A3" s="146">
        <v>29</v>
      </c>
      <c r="B3" s="146" t="s">
        <v>52</v>
      </c>
      <c r="C3" s="8" t="s">
        <v>117</v>
      </c>
      <c r="D3" s="8" t="s">
        <v>153</v>
      </c>
      <c r="F3" s="8" t="s">
        <v>1006</v>
      </c>
      <c r="G3" s="146"/>
      <c r="H3" s="146"/>
      <c r="I3" s="146" t="s">
        <v>977</v>
      </c>
      <c r="J3" s="146" t="s">
        <v>619</v>
      </c>
      <c r="K3" s="146"/>
      <c r="L3" s="146" t="s">
        <v>931</v>
      </c>
      <c r="M3" s="146">
        <v>8</v>
      </c>
      <c r="O3" s="146" t="s">
        <v>990</v>
      </c>
      <c r="P3" s="8" t="s">
        <v>997</v>
      </c>
      <c r="Q3" s="146">
        <v>0</v>
      </c>
      <c r="S3" s="151" t="e">
        <f t="shared" si="0"/>
        <v>#VALUE!</v>
      </c>
      <c r="T3" s="146"/>
      <c r="U3" s="146"/>
      <c r="V3" s="146"/>
      <c r="W3" s="146"/>
      <c r="X3" s="146"/>
      <c r="Y3" s="146"/>
      <c r="Z3" s="146"/>
      <c r="AA3" s="146"/>
      <c r="AB3" s="146"/>
      <c r="AC3" s="146"/>
      <c r="AD3" s="146"/>
      <c r="AE3" s="146"/>
      <c r="AF3" s="8"/>
    </row>
    <row r="4" spans="1:32" s="8" customFormat="1" ht="18" customHeight="1" x14ac:dyDescent="0.35">
      <c r="A4" s="145">
        <v>42</v>
      </c>
      <c r="B4" s="146"/>
      <c r="C4" s="8" t="s">
        <v>907</v>
      </c>
      <c r="D4" s="8" t="s">
        <v>904</v>
      </c>
      <c r="E4" s="8" t="s">
        <v>894</v>
      </c>
      <c r="F4" s="8" t="s">
        <v>914</v>
      </c>
      <c r="G4" s="145"/>
      <c r="H4" s="145"/>
      <c r="I4" s="145"/>
      <c r="J4" s="145"/>
      <c r="K4" s="145"/>
      <c r="L4" s="145" t="s">
        <v>915</v>
      </c>
      <c r="M4" s="145">
        <v>7</v>
      </c>
      <c r="N4" s="144"/>
      <c r="O4" s="144"/>
      <c r="P4" s="8" t="s">
        <v>979</v>
      </c>
      <c r="Q4" s="146"/>
      <c r="R4" s="135"/>
      <c r="S4" s="151" t="e">
        <f t="shared" si="0"/>
        <v>#VALUE!</v>
      </c>
      <c r="T4" s="145"/>
      <c r="U4" s="145"/>
      <c r="V4" s="145"/>
      <c r="W4" s="145"/>
      <c r="X4" s="145"/>
      <c r="Y4" s="145"/>
      <c r="Z4" s="145"/>
      <c r="AA4" s="145"/>
      <c r="AB4" s="145"/>
      <c r="AC4" s="145"/>
      <c r="AD4" s="145"/>
      <c r="AE4" s="145"/>
    </row>
    <row r="5" spans="1:32" s="8" customFormat="1" ht="18" customHeight="1" x14ac:dyDescent="0.35">
      <c r="A5" s="146">
        <v>4</v>
      </c>
      <c r="B5" s="146" t="s">
        <v>52</v>
      </c>
      <c r="C5" s="8" t="s">
        <v>111</v>
      </c>
      <c r="D5" s="8" t="s">
        <v>71</v>
      </c>
      <c r="F5" s="8" t="s">
        <v>115</v>
      </c>
      <c r="G5" s="146">
        <v>3</v>
      </c>
      <c r="H5" s="146"/>
      <c r="I5" s="146" t="s">
        <v>125</v>
      </c>
      <c r="J5" s="146" t="s">
        <v>114</v>
      </c>
      <c r="K5" s="147" t="s">
        <v>159</v>
      </c>
      <c r="L5" s="146" t="s">
        <v>901</v>
      </c>
      <c r="M5" s="146">
        <v>9</v>
      </c>
      <c r="N5" s="146">
        <v>9</v>
      </c>
      <c r="O5" s="146"/>
      <c r="P5" s="8">
        <v>10</v>
      </c>
      <c r="Q5" s="146">
        <v>9</v>
      </c>
      <c r="R5" s="135">
        <v>9</v>
      </c>
      <c r="S5" s="151">
        <f t="shared" si="0"/>
        <v>46</v>
      </c>
      <c r="T5" s="146"/>
      <c r="U5" s="146" t="s">
        <v>664</v>
      </c>
      <c r="V5" s="146"/>
      <c r="W5" s="146"/>
      <c r="X5" s="146"/>
      <c r="Y5" s="146"/>
      <c r="Z5" s="146"/>
      <c r="AA5" s="146"/>
      <c r="AB5" s="146"/>
      <c r="AC5" s="146"/>
      <c r="AD5" s="146"/>
      <c r="AE5" s="146"/>
      <c r="AF5"/>
    </row>
    <row r="6" spans="1:32" s="8" customFormat="1" ht="18" customHeight="1" x14ac:dyDescent="0.35">
      <c r="A6" s="146">
        <v>56</v>
      </c>
      <c r="B6" s="145"/>
      <c r="C6" s="8" t="s">
        <v>940</v>
      </c>
      <c r="D6" s="8" t="s">
        <v>197</v>
      </c>
      <c r="F6" s="8" t="s">
        <v>958</v>
      </c>
      <c r="G6" s="145"/>
      <c r="H6" s="145"/>
      <c r="I6" s="145"/>
      <c r="J6" s="201" t="s">
        <v>185</v>
      </c>
      <c r="K6" s="145"/>
      <c r="L6" s="145" t="s">
        <v>959</v>
      </c>
      <c r="M6" s="145">
        <v>9</v>
      </c>
      <c r="N6" s="146">
        <v>9</v>
      </c>
      <c r="O6" s="146"/>
      <c r="P6" s="8">
        <v>9</v>
      </c>
      <c r="Q6" s="146">
        <v>8</v>
      </c>
      <c r="R6" s="135">
        <v>8</v>
      </c>
      <c r="S6" s="151">
        <f t="shared" si="0"/>
        <v>43</v>
      </c>
      <c r="T6" s="145"/>
      <c r="U6" s="145"/>
      <c r="V6" s="145"/>
      <c r="W6" s="145"/>
      <c r="X6" s="145"/>
      <c r="Y6" s="145"/>
      <c r="Z6" s="145"/>
      <c r="AA6" s="145"/>
      <c r="AB6" s="145"/>
      <c r="AC6" s="145"/>
      <c r="AD6" s="145"/>
      <c r="AE6" s="145"/>
      <c r="AF6" s="130"/>
    </row>
    <row r="7" spans="1:32" s="8" customFormat="1" ht="18" customHeight="1" x14ac:dyDescent="0.35">
      <c r="A7" s="146">
        <v>8</v>
      </c>
      <c r="B7" s="146" t="s">
        <v>52</v>
      </c>
      <c r="C7" s="146" t="s">
        <v>117</v>
      </c>
      <c r="D7" s="146" t="s">
        <v>153</v>
      </c>
      <c r="E7" s="146"/>
      <c r="F7" s="146" t="s">
        <v>883</v>
      </c>
      <c r="G7" s="146"/>
      <c r="H7" s="146"/>
      <c r="I7" s="146" t="s">
        <v>125</v>
      </c>
      <c r="J7" s="146" t="s">
        <v>114</v>
      </c>
      <c r="K7" s="147" t="s">
        <v>1005</v>
      </c>
      <c r="L7" s="146" t="s">
        <v>935</v>
      </c>
      <c r="M7" s="146">
        <v>5</v>
      </c>
      <c r="N7" s="146">
        <v>8</v>
      </c>
      <c r="O7" s="146" t="s">
        <v>986</v>
      </c>
      <c r="P7" s="146">
        <v>9</v>
      </c>
      <c r="Q7" s="146">
        <v>10</v>
      </c>
      <c r="R7" s="151">
        <v>10</v>
      </c>
      <c r="S7" s="151">
        <f t="shared" si="0"/>
        <v>42</v>
      </c>
      <c r="T7" s="146"/>
      <c r="U7" s="146"/>
      <c r="V7" s="146"/>
      <c r="W7" s="146" t="s">
        <v>884</v>
      </c>
      <c r="X7" s="146" t="s">
        <v>882</v>
      </c>
      <c r="Y7" s="146" t="s">
        <v>882</v>
      </c>
      <c r="Z7" s="146"/>
      <c r="AA7" s="146"/>
      <c r="AB7" s="146"/>
      <c r="AC7" s="146"/>
      <c r="AD7" s="146"/>
      <c r="AE7" s="146"/>
    </row>
    <row r="8" spans="1:32" s="8" customFormat="1" ht="18" customHeight="1" x14ac:dyDescent="0.35">
      <c r="A8" s="145">
        <v>2</v>
      </c>
      <c r="B8" s="146" t="s">
        <v>52</v>
      </c>
      <c r="C8" s="8" t="s">
        <v>117</v>
      </c>
      <c r="D8" s="8" t="s">
        <v>153</v>
      </c>
      <c r="F8" s="8" t="s">
        <v>868</v>
      </c>
      <c r="G8" s="146"/>
      <c r="H8" s="146"/>
      <c r="I8" s="146" t="s">
        <v>977</v>
      </c>
      <c r="J8" s="146" t="s">
        <v>869</v>
      </c>
      <c r="K8" s="146"/>
      <c r="L8" s="146" t="s">
        <v>931</v>
      </c>
      <c r="M8" s="146">
        <v>10</v>
      </c>
      <c r="N8" s="146">
        <v>10</v>
      </c>
      <c r="O8" s="146"/>
      <c r="P8" s="8">
        <v>2</v>
      </c>
      <c r="Q8" s="146">
        <v>8</v>
      </c>
      <c r="R8" s="135">
        <v>9</v>
      </c>
      <c r="S8" s="151">
        <f t="shared" si="0"/>
        <v>39</v>
      </c>
      <c r="T8" s="146"/>
      <c r="U8" s="146"/>
      <c r="V8" s="146"/>
      <c r="W8" s="146"/>
      <c r="X8" s="146"/>
      <c r="Y8" s="146"/>
      <c r="Z8" s="146"/>
      <c r="AA8" s="146"/>
      <c r="AB8" s="146"/>
      <c r="AC8" s="146"/>
      <c r="AD8" s="146"/>
      <c r="AE8" s="146"/>
      <c r="AF8"/>
    </row>
    <row r="9" spans="1:32" s="8" customFormat="1" ht="18" customHeight="1" x14ac:dyDescent="0.35">
      <c r="A9" s="146">
        <v>33</v>
      </c>
      <c r="B9" s="146"/>
      <c r="C9" s="8" t="s">
        <v>907</v>
      </c>
      <c r="D9" s="8" t="s">
        <v>897</v>
      </c>
      <c r="F9" s="8" t="s">
        <v>967</v>
      </c>
      <c r="G9" s="146"/>
      <c r="H9" s="145"/>
      <c r="I9" s="145"/>
      <c r="J9" s="146"/>
      <c r="K9" s="145"/>
      <c r="L9" s="145" t="s">
        <v>898</v>
      </c>
      <c r="M9" s="146">
        <v>7</v>
      </c>
      <c r="N9" s="146">
        <v>10</v>
      </c>
      <c r="O9" s="146"/>
      <c r="P9" s="8">
        <v>10</v>
      </c>
      <c r="Q9" s="146">
        <v>6</v>
      </c>
      <c r="R9" s="135">
        <v>6</v>
      </c>
      <c r="S9" s="151">
        <f t="shared" si="0"/>
        <v>39</v>
      </c>
      <c r="T9" s="145"/>
      <c r="U9" s="145"/>
      <c r="V9" s="145"/>
      <c r="W9" s="145"/>
      <c r="X9" s="145"/>
      <c r="Y9" s="145"/>
      <c r="Z9" s="145"/>
      <c r="AA9" s="145"/>
      <c r="AB9" s="145"/>
      <c r="AC9" s="145"/>
      <c r="AD9" s="145"/>
      <c r="AE9" s="145"/>
    </row>
    <row r="10" spans="1:32" s="8" customFormat="1" ht="18" customHeight="1" x14ac:dyDescent="0.35">
      <c r="A10" s="145">
        <v>30</v>
      </c>
      <c r="B10" s="146" t="s">
        <v>52</v>
      </c>
      <c r="C10" s="8" t="s">
        <v>117</v>
      </c>
      <c r="D10" s="8" t="s">
        <v>153</v>
      </c>
      <c r="F10" s="8" t="s">
        <v>936</v>
      </c>
      <c r="G10" s="146"/>
      <c r="H10" s="146"/>
      <c r="I10" s="146"/>
      <c r="J10" s="146"/>
      <c r="K10" s="146"/>
      <c r="L10" s="146" t="s">
        <v>935</v>
      </c>
      <c r="M10" s="146">
        <v>9</v>
      </c>
      <c r="N10" s="146">
        <v>8</v>
      </c>
      <c r="O10" s="146"/>
      <c r="P10" s="8">
        <v>10</v>
      </c>
      <c r="Q10" s="146">
        <v>1</v>
      </c>
      <c r="R10" s="135">
        <v>9</v>
      </c>
      <c r="S10" s="151">
        <f t="shared" si="0"/>
        <v>37</v>
      </c>
      <c r="T10" s="146"/>
      <c r="U10" s="146"/>
      <c r="V10" s="146"/>
      <c r="W10" s="146"/>
      <c r="X10" s="146"/>
      <c r="Y10" s="146"/>
      <c r="Z10" s="146"/>
      <c r="AA10" s="146"/>
      <c r="AB10" s="146"/>
      <c r="AC10" s="146"/>
      <c r="AD10" s="146"/>
      <c r="AE10" s="146"/>
    </row>
    <row r="11" spans="1:32" s="8" customFormat="1" ht="18" customHeight="1" x14ac:dyDescent="0.35">
      <c r="A11" s="146">
        <v>3</v>
      </c>
      <c r="B11" s="8" t="s">
        <v>52</v>
      </c>
      <c r="C11" s="8" t="s">
        <v>112</v>
      </c>
      <c r="D11" s="8" t="s">
        <v>71</v>
      </c>
      <c r="F11" s="8" t="s">
        <v>980</v>
      </c>
      <c r="H11" s="146"/>
      <c r="I11" s="146" t="s">
        <v>851</v>
      </c>
      <c r="J11" s="8" t="s">
        <v>114</v>
      </c>
      <c r="K11" s="205" t="s">
        <v>1074</v>
      </c>
      <c r="L11" s="146" t="s">
        <v>930</v>
      </c>
      <c r="M11" s="146">
        <v>10</v>
      </c>
      <c r="N11" s="146">
        <v>9</v>
      </c>
      <c r="O11" s="146"/>
      <c r="P11" s="8">
        <v>9</v>
      </c>
      <c r="Q11" s="146">
        <v>1</v>
      </c>
      <c r="R11" s="135">
        <v>7</v>
      </c>
      <c r="S11" s="151">
        <f t="shared" si="0"/>
        <v>36</v>
      </c>
      <c r="T11" s="146"/>
      <c r="U11" s="146"/>
      <c r="V11" s="146"/>
      <c r="W11" s="146"/>
      <c r="X11" s="146"/>
      <c r="Y11" s="146"/>
      <c r="Z11" s="146"/>
      <c r="AA11" s="146"/>
      <c r="AB11" s="146"/>
      <c r="AC11" s="146"/>
      <c r="AD11" s="146"/>
      <c r="AE11" s="146"/>
    </row>
    <row r="12" spans="1:32" ht="18" customHeight="1" x14ac:dyDescent="0.35">
      <c r="A12" s="146">
        <v>7</v>
      </c>
      <c r="B12" s="8" t="s">
        <v>52</v>
      </c>
      <c r="C12" s="8" t="s">
        <v>117</v>
      </c>
      <c r="D12" s="8" t="s">
        <v>153</v>
      </c>
      <c r="F12" s="8" t="s">
        <v>974</v>
      </c>
      <c r="G12" s="145"/>
      <c r="H12" s="145"/>
      <c r="I12" s="146" t="s">
        <v>125</v>
      </c>
      <c r="J12" s="8" t="s">
        <v>114</v>
      </c>
      <c r="K12" s="145"/>
      <c r="L12" s="145"/>
      <c r="M12" s="146">
        <v>5</v>
      </c>
      <c r="N12" s="146">
        <v>8</v>
      </c>
      <c r="O12" s="146" t="s">
        <v>985</v>
      </c>
      <c r="P12" s="8">
        <v>9</v>
      </c>
      <c r="Q12" s="146">
        <v>10</v>
      </c>
      <c r="R12" s="135">
        <v>4</v>
      </c>
      <c r="S12" s="151">
        <f t="shared" si="0"/>
        <v>36</v>
      </c>
      <c r="T12" s="145"/>
      <c r="U12" s="145"/>
      <c r="V12" s="145"/>
      <c r="W12" s="145" t="s">
        <v>881</v>
      </c>
      <c r="X12" s="145" t="s">
        <v>882</v>
      </c>
      <c r="Y12" s="145"/>
      <c r="Z12" s="145"/>
      <c r="AA12" s="145" t="s">
        <v>1075</v>
      </c>
      <c r="AB12" s="145"/>
      <c r="AC12" s="145"/>
      <c r="AD12" s="145"/>
      <c r="AE12" s="145"/>
      <c r="AF12" s="8"/>
    </row>
    <row r="13" spans="1:32" s="8" customFormat="1" ht="18" customHeight="1" x14ac:dyDescent="0.35">
      <c r="A13" s="146">
        <v>32</v>
      </c>
      <c r="C13" s="8" t="s">
        <v>907</v>
      </c>
      <c r="D13" s="8" t="s">
        <v>897</v>
      </c>
      <c r="F13" s="8" t="s">
        <v>966</v>
      </c>
      <c r="H13" s="145"/>
      <c r="I13" s="146" t="s">
        <v>125</v>
      </c>
      <c r="J13" s="8" t="s">
        <v>114</v>
      </c>
      <c r="K13" s="205" t="s">
        <v>1074</v>
      </c>
      <c r="L13" s="145" t="s">
        <v>898</v>
      </c>
      <c r="M13" s="146">
        <v>7</v>
      </c>
      <c r="N13" s="146">
        <v>5</v>
      </c>
      <c r="O13" s="146" t="s">
        <v>991</v>
      </c>
      <c r="P13" s="8">
        <v>10</v>
      </c>
      <c r="Q13" s="146">
        <v>7</v>
      </c>
      <c r="R13" s="135">
        <v>7</v>
      </c>
      <c r="S13" s="151">
        <f t="shared" si="0"/>
        <v>36</v>
      </c>
      <c r="T13" s="145"/>
      <c r="U13" s="145"/>
      <c r="V13" s="145"/>
      <c r="W13" s="145"/>
      <c r="X13" s="145"/>
      <c r="Y13" s="145"/>
      <c r="Z13" s="145"/>
      <c r="AA13" s="145"/>
      <c r="AB13" s="145"/>
      <c r="AC13" s="145"/>
      <c r="AD13" s="145"/>
      <c r="AE13" s="145"/>
    </row>
    <row r="14" spans="1:32" s="8" customFormat="1" ht="18" customHeight="1" x14ac:dyDescent="0.35">
      <c r="A14" s="146">
        <v>57</v>
      </c>
      <c r="B14" s="145"/>
      <c r="C14" s="8" t="s">
        <v>940</v>
      </c>
      <c r="D14" s="8" t="s">
        <v>197</v>
      </c>
      <c r="F14" s="8" t="s">
        <v>960</v>
      </c>
      <c r="G14" s="145"/>
      <c r="H14" s="145"/>
      <c r="I14" s="145"/>
      <c r="J14" s="145"/>
      <c r="K14" s="145"/>
      <c r="L14" s="145" t="s">
        <v>961</v>
      </c>
      <c r="M14" s="145">
        <v>2</v>
      </c>
      <c r="N14" s="146">
        <v>7</v>
      </c>
      <c r="O14" s="146"/>
      <c r="P14" s="146">
        <v>10</v>
      </c>
      <c r="Q14" s="146">
        <v>8</v>
      </c>
      <c r="R14" s="135">
        <v>8</v>
      </c>
      <c r="S14" s="151">
        <f t="shared" si="0"/>
        <v>35</v>
      </c>
      <c r="T14" s="145"/>
      <c r="U14" s="145"/>
      <c r="V14" s="145"/>
      <c r="W14" s="145"/>
      <c r="X14" s="145"/>
      <c r="Y14" s="145"/>
      <c r="Z14" s="145"/>
      <c r="AA14" s="145"/>
      <c r="AB14" s="145"/>
      <c r="AC14" s="145"/>
      <c r="AD14" s="145"/>
      <c r="AE14" s="145"/>
    </row>
    <row r="15" spans="1:32" s="8" customFormat="1" ht="18" customHeight="1" x14ac:dyDescent="0.35">
      <c r="A15" s="146">
        <v>13</v>
      </c>
      <c r="B15" s="8" t="s">
        <v>52</v>
      </c>
      <c r="C15" s="8" t="s">
        <v>117</v>
      </c>
      <c r="D15" s="8" t="s">
        <v>119</v>
      </c>
      <c r="F15" s="8" t="s">
        <v>120</v>
      </c>
      <c r="G15" s="146" t="s">
        <v>975</v>
      </c>
      <c r="H15" s="146"/>
      <c r="I15" s="8" t="s">
        <v>125</v>
      </c>
      <c r="J15" s="8" t="s">
        <v>105</v>
      </c>
      <c r="K15" s="146"/>
      <c r="L15" s="146"/>
      <c r="M15" s="146">
        <v>9</v>
      </c>
      <c r="N15" s="146">
        <v>7</v>
      </c>
      <c r="O15" s="146"/>
      <c r="P15" s="8">
        <v>4</v>
      </c>
      <c r="Q15" s="146">
        <v>5</v>
      </c>
      <c r="R15" s="135">
        <v>8</v>
      </c>
      <c r="S15" s="151">
        <f t="shared" si="0"/>
        <v>33</v>
      </c>
      <c r="T15" s="146"/>
      <c r="U15" s="146"/>
      <c r="V15" s="146"/>
      <c r="W15" s="146"/>
      <c r="X15" s="146"/>
      <c r="Y15" s="146"/>
      <c r="Z15" s="146"/>
      <c r="AA15" s="146"/>
      <c r="AB15" s="146"/>
      <c r="AC15" s="146"/>
      <c r="AD15" s="146"/>
      <c r="AE15" s="146"/>
      <c r="AF15"/>
    </row>
    <row r="16" spans="1:32" ht="18" customHeight="1" x14ac:dyDescent="0.35">
      <c r="A16" s="145">
        <v>34</v>
      </c>
      <c r="B16" s="146"/>
      <c r="C16" s="8" t="s">
        <v>907</v>
      </c>
      <c r="D16" s="8" t="s">
        <v>897</v>
      </c>
      <c r="F16" s="8" t="s">
        <v>968</v>
      </c>
      <c r="G16" s="146"/>
      <c r="I16" s="146" t="s">
        <v>125</v>
      </c>
      <c r="J16" s="146" t="s">
        <v>185</v>
      </c>
      <c r="L16" t="s">
        <v>898</v>
      </c>
      <c r="M16" s="146">
        <v>7</v>
      </c>
      <c r="N16" s="146">
        <v>4</v>
      </c>
      <c r="P16" s="146">
        <v>8</v>
      </c>
      <c r="Q16" s="146">
        <v>6</v>
      </c>
      <c r="R16" s="135">
        <v>7</v>
      </c>
      <c r="S16" s="151">
        <f t="shared" si="0"/>
        <v>32</v>
      </c>
      <c r="AF16" s="8"/>
    </row>
    <row r="17" spans="1:32" s="8" customFormat="1" ht="18" customHeight="1" x14ac:dyDescent="0.35">
      <c r="A17" s="146">
        <v>48</v>
      </c>
      <c r="B17"/>
      <c r="C17" s="8" t="s">
        <v>117</v>
      </c>
      <c r="D17" s="8" t="s">
        <v>91</v>
      </c>
      <c r="F17" s="8" t="s">
        <v>937</v>
      </c>
      <c r="G17"/>
      <c r="H17"/>
      <c r="I17"/>
      <c r="J17" s="145"/>
      <c r="K17"/>
      <c r="L17" t="s">
        <v>938</v>
      </c>
      <c r="M17" s="145">
        <v>6</v>
      </c>
      <c r="N17" s="146">
        <v>9</v>
      </c>
      <c r="O17" s="146"/>
      <c r="P17" s="8">
        <v>9</v>
      </c>
      <c r="Q17" s="146">
        <v>1</v>
      </c>
      <c r="R17" s="135">
        <v>7</v>
      </c>
      <c r="S17" s="151">
        <f t="shared" si="0"/>
        <v>32</v>
      </c>
      <c r="T17"/>
      <c r="U17"/>
      <c r="V17"/>
      <c r="W17"/>
      <c r="X17"/>
      <c r="Y17"/>
      <c r="Z17"/>
      <c r="AA17"/>
      <c r="AB17"/>
      <c r="AC17"/>
      <c r="AD17"/>
      <c r="AE17"/>
      <c r="AF17"/>
    </row>
    <row r="18" spans="1:32" s="8" customFormat="1" ht="18" customHeight="1" x14ac:dyDescent="0.35">
      <c r="A18" s="145">
        <v>26</v>
      </c>
      <c r="B18" s="8" t="s">
        <v>52</v>
      </c>
      <c r="C18" s="8" t="s">
        <v>111</v>
      </c>
      <c r="D18" s="8" t="s">
        <v>70</v>
      </c>
      <c r="F18" s="8" t="s">
        <v>662</v>
      </c>
      <c r="H18" s="146"/>
      <c r="I18" s="146" t="s">
        <v>125</v>
      </c>
      <c r="J18" s="8" t="s">
        <v>557</v>
      </c>
      <c r="K18" s="147" t="s">
        <v>159</v>
      </c>
      <c r="L18" s="146" t="s">
        <v>934</v>
      </c>
      <c r="M18" s="146">
        <v>8</v>
      </c>
      <c r="N18" s="146">
        <v>5</v>
      </c>
      <c r="O18" s="146" t="s">
        <v>989</v>
      </c>
      <c r="P18" s="146">
        <v>7</v>
      </c>
      <c r="Q18" s="146">
        <v>1</v>
      </c>
      <c r="R18" s="135">
        <v>10</v>
      </c>
      <c r="S18" s="151">
        <f t="shared" si="0"/>
        <v>31</v>
      </c>
      <c r="T18" s="146"/>
      <c r="U18" s="146"/>
      <c r="V18" s="146"/>
      <c r="W18" s="146" t="s">
        <v>711</v>
      </c>
      <c r="X18" s="146"/>
      <c r="Y18" s="146" t="s">
        <v>1059</v>
      </c>
      <c r="Z18" s="146"/>
      <c r="AA18" s="146"/>
      <c r="AB18" s="146"/>
      <c r="AC18" s="146"/>
      <c r="AD18" s="146"/>
      <c r="AE18" s="146"/>
      <c r="AF18" s="130"/>
    </row>
    <row r="19" spans="1:32" s="8" customFormat="1" ht="18" customHeight="1" x14ac:dyDescent="0.35">
      <c r="A19" s="146">
        <v>27</v>
      </c>
      <c r="B19" s="8" t="s">
        <v>52</v>
      </c>
      <c r="C19" s="8" t="s">
        <v>112</v>
      </c>
      <c r="D19" s="8" t="s">
        <v>84</v>
      </c>
      <c r="F19" s="8" t="s">
        <v>867</v>
      </c>
      <c r="H19" s="146"/>
      <c r="I19" s="146" t="s">
        <v>125</v>
      </c>
      <c r="J19" s="8" t="s">
        <v>658</v>
      </c>
      <c r="K19" s="147" t="s">
        <v>159</v>
      </c>
      <c r="L19" s="146" t="s">
        <v>930</v>
      </c>
      <c r="M19" s="146">
        <v>9</v>
      </c>
      <c r="N19" s="146">
        <v>6</v>
      </c>
      <c r="O19" s="146"/>
      <c r="P19" s="146">
        <v>7</v>
      </c>
      <c r="Q19" s="146">
        <v>1</v>
      </c>
      <c r="R19" s="135">
        <v>7</v>
      </c>
      <c r="S19" s="151">
        <f t="shared" si="0"/>
        <v>30</v>
      </c>
      <c r="T19" s="146"/>
      <c r="U19" s="146"/>
      <c r="V19" s="146"/>
      <c r="W19" s="146"/>
      <c r="X19" s="146"/>
      <c r="Y19" s="146"/>
      <c r="Z19" s="146"/>
      <c r="AA19" s="146"/>
      <c r="AB19" s="146"/>
      <c r="AC19" s="146"/>
      <c r="AD19" s="146"/>
      <c r="AE19" s="146"/>
    </row>
    <row r="20" spans="1:32" ht="18" customHeight="1" x14ac:dyDescent="0.35">
      <c r="A20" s="146">
        <v>21</v>
      </c>
      <c r="B20" s="8" t="s">
        <v>52</v>
      </c>
      <c r="C20" s="8" t="s">
        <v>112</v>
      </c>
      <c r="D20" s="8" t="s">
        <v>863</v>
      </c>
      <c r="F20" s="8" t="s">
        <v>615</v>
      </c>
      <c r="G20" s="8"/>
      <c r="H20" s="146"/>
      <c r="I20" s="8" t="s">
        <v>125</v>
      </c>
      <c r="J20" s="8" t="s">
        <v>192</v>
      </c>
      <c r="K20" s="147" t="s">
        <v>159</v>
      </c>
      <c r="L20" s="8" t="s">
        <v>930</v>
      </c>
      <c r="M20" s="146">
        <v>9</v>
      </c>
      <c r="N20" s="146">
        <v>2</v>
      </c>
      <c r="P20" s="8">
        <v>7</v>
      </c>
      <c r="Q20" s="146">
        <v>1</v>
      </c>
      <c r="R20" s="135">
        <v>10</v>
      </c>
      <c r="S20" s="151">
        <f t="shared" si="0"/>
        <v>29</v>
      </c>
      <c r="T20" s="146"/>
      <c r="U20" s="146"/>
      <c r="V20" s="8"/>
      <c r="W20" s="146"/>
      <c r="X20" s="146" t="s">
        <v>663</v>
      </c>
      <c r="Y20" s="146"/>
      <c r="Z20" s="146"/>
      <c r="AA20" s="146"/>
      <c r="AB20" s="146"/>
      <c r="AC20" s="146"/>
      <c r="AD20" s="146"/>
      <c r="AE20" s="146"/>
      <c r="AF20" s="8"/>
    </row>
    <row r="21" spans="1:32" s="8" customFormat="1" ht="18" customHeight="1" x14ac:dyDescent="0.35">
      <c r="A21" s="146">
        <v>24</v>
      </c>
      <c r="B21" s="146" t="s">
        <v>52</v>
      </c>
      <c r="C21" s="8" t="s">
        <v>112</v>
      </c>
      <c r="D21" s="8" t="s">
        <v>86</v>
      </c>
      <c r="F21" s="8" t="s">
        <v>862</v>
      </c>
      <c r="G21" s="146"/>
      <c r="H21" s="146"/>
      <c r="I21" s="146" t="s">
        <v>125</v>
      </c>
      <c r="J21" s="146" t="s">
        <v>160</v>
      </c>
      <c r="K21" s="147" t="s">
        <v>1070</v>
      </c>
      <c r="L21" s="146" t="s">
        <v>930</v>
      </c>
      <c r="M21" s="146">
        <v>9</v>
      </c>
      <c r="N21" s="146">
        <v>5</v>
      </c>
      <c r="O21" s="146"/>
      <c r="P21" s="146">
        <v>7</v>
      </c>
      <c r="Q21" s="146">
        <v>1</v>
      </c>
      <c r="R21" s="135">
        <v>7</v>
      </c>
      <c r="S21" s="151">
        <f t="shared" si="0"/>
        <v>29</v>
      </c>
      <c r="T21" s="146"/>
      <c r="U21" s="146"/>
      <c r="V21" s="146"/>
      <c r="W21" s="146"/>
      <c r="X21" s="146"/>
      <c r="Y21" s="146"/>
      <c r="Z21" s="146"/>
      <c r="AA21" s="146"/>
      <c r="AB21" s="146"/>
      <c r="AC21" s="146"/>
      <c r="AD21" s="146"/>
      <c r="AE21" s="146"/>
    </row>
    <row r="22" spans="1:32" s="8" customFormat="1" ht="18" customHeight="1" x14ac:dyDescent="0.35">
      <c r="A22" s="145">
        <v>18</v>
      </c>
      <c r="B22" s="8" t="s">
        <v>52</v>
      </c>
      <c r="C22" s="8" t="s">
        <v>112</v>
      </c>
      <c r="D22" s="8" t="s">
        <v>92</v>
      </c>
      <c r="F22" s="8" t="s">
        <v>865</v>
      </c>
      <c r="H22" s="8" t="s">
        <v>1060</v>
      </c>
      <c r="I22" s="8" t="s">
        <v>125</v>
      </c>
      <c r="J22" s="8" t="s">
        <v>196</v>
      </c>
      <c r="K22" s="9" t="s">
        <v>159</v>
      </c>
      <c r="L22" s="8" t="s">
        <v>930</v>
      </c>
      <c r="M22" s="146">
        <v>6</v>
      </c>
      <c r="N22" s="146">
        <v>5</v>
      </c>
      <c r="O22" s="146"/>
      <c r="P22" s="146">
        <v>7</v>
      </c>
      <c r="Q22" s="146">
        <v>1</v>
      </c>
      <c r="R22" s="135">
        <v>9</v>
      </c>
      <c r="S22" s="151">
        <f t="shared" si="0"/>
        <v>28</v>
      </c>
      <c r="Y22" s="8" t="s">
        <v>856</v>
      </c>
      <c r="AB22" s="8" t="s">
        <v>1051</v>
      </c>
      <c r="AC22" s="8" t="s">
        <v>1053</v>
      </c>
      <c r="AD22" s="8" t="s">
        <v>1054</v>
      </c>
      <c r="AE22" s="8" t="s">
        <v>1052</v>
      </c>
      <c r="AF22" s="130"/>
    </row>
    <row r="23" spans="1:32" s="8" customFormat="1" ht="18" customHeight="1" x14ac:dyDescent="0.35">
      <c r="A23" s="146">
        <v>28</v>
      </c>
      <c r="B23" s="8" t="s">
        <v>52</v>
      </c>
      <c r="C23" s="8" t="s">
        <v>112</v>
      </c>
      <c r="D23" s="8" t="s">
        <v>84</v>
      </c>
      <c r="F23" s="8" t="s">
        <v>201</v>
      </c>
      <c r="K23" s="147" t="s">
        <v>212</v>
      </c>
      <c r="M23" s="146">
        <v>9</v>
      </c>
      <c r="N23" s="146">
        <v>5</v>
      </c>
      <c r="O23" s="146"/>
      <c r="P23" s="146">
        <v>7</v>
      </c>
      <c r="Q23" s="146">
        <v>1</v>
      </c>
      <c r="R23" s="135">
        <v>6</v>
      </c>
      <c r="S23" s="151">
        <f t="shared" si="0"/>
        <v>28</v>
      </c>
    </row>
    <row r="24" spans="1:32" s="8" customFormat="1" ht="18" customHeight="1" x14ac:dyDescent="0.35">
      <c r="A24" s="146">
        <v>5</v>
      </c>
      <c r="B24" s="8" t="s">
        <v>52</v>
      </c>
      <c r="C24" s="8" t="s">
        <v>112</v>
      </c>
      <c r="D24" s="8" t="s">
        <v>84</v>
      </c>
      <c r="F24" s="8" t="s">
        <v>1055</v>
      </c>
      <c r="H24" s="8" t="s">
        <v>853</v>
      </c>
      <c r="I24" s="148" t="s">
        <v>854</v>
      </c>
      <c r="J24" s="8" t="s">
        <v>114</v>
      </c>
      <c r="K24" s="147"/>
      <c r="M24" s="146">
        <v>6</v>
      </c>
      <c r="N24" s="146">
        <v>5</v>
      </c>
      <c r="O24" s="146" t="s">
        <v>984</v>
      </c>
      <c r="P24" s="146">
        <v>7</v>
      </c>
      <c r="Q24" s="146">
        <v>3</v>
      </c>
      <c r="R24" s="135">
        <v>6</v>
      </c>
      <c r="S24" s="151">
        <f t="shared" si="0"/>
        <v>27</v>
      </c>
      <c r="T24" s="148"/>
      <c r="U24" s="148"/>
      <c r="V24" s="148"/>
      <c r="W24" s="148"/>
      <c r="X24" s="148"/>
      <c r="Y24" s="148"/>
      <c r="Z24" s="148" t="s">
        <v>33</v>
      </c>
      <c r="AA24" s="148" t="s">
        <v>33</v>
      </c>
      <c r="AB24" s="148" t="s">
        <v>33</v>
      </c>
      <c r="AC24" s="148"/>
      <c r="AD24" s="148"/>
      <c r="AE24" s="148"/>
    </row>
    <row r="25" spans="1:32" s="8" customFormat="1" ht="18" customHeight="1" x14ac:dyDescent="0.35">
      <c r="A25" s="146">
        <v>11</v>
      </c>
      <c r="B25" s="8" t="s">
        <v>52</v>
      </c>
      <c r="C25" s="8" t="s">
        <v>113</v>
      </c>
      <c r="D25" s="8" t="s">
        <v>123</v>
      </c>
      <c r="F25" s="8" t="s">
        <v>124</v>
      </c>
      <c r="I25" s="8" t="s">
        <v>172</v>
      </c>
      <c r="J25" s="8" t="s">
        <v>105</v>
      </c>
      <c r="K25" s="146"/>
      <c r="M25" s="146">
        <v>9</v>
      </c>
      <c r="N25" s="146">
        <v>6</v>
      </c>
      <c r="O25" s="146"/>
      <c r="P25" s="146">
        <v>4</v>
      </c>
      <c r="Q25" s="146">
        <v>1</v>
      </c>
      <c r="R25" s="135">
        <v>7</v>
      </c>
      <c r="S25" s="151">
        <f t="shared" si="0"/>
        <v>27</v>
      </c>
    </row>
    <row r="26" spans="1:32" s="130" customFormat="1" ht="18" customHeight="1" x14ac:dyDescent="0.35">
      <c r="A26" s="146">
        <v>35</v>
      </c>
      <c r="B26" s="8"/>
      <c r="C26" s="8" t="s">
        <v>907</v>
      </c>
      <c r="D26" s="8" t="s">
        <v>897</v>
      </c>
      <c r="E26" s="8"/>
      <c r="F26" s="8" t="s">
        <v>969</v>
      </c>
      <c r="G26" s="8"/>
      <c r="H26" s="145"/>
      <c r="I26" s="146" t="s">
        <v>125</v>
      </c>
      <c r="J26" s="8"/>
      <c r="K26" s="145"/>
      <c r="L26" s="145" t="s">
        <v>898</v>
      </c>
      <c r="M26" s="145">
        <v>9</v>
      </c>
      <c r="N26" s="146">
        <v>7</v>
      </c>
      <c r="O26" s="146" t="s">
        <v>992</v>
      </c>
      <c r="P26" s="8">
        <v>5</v>
      </c>
      <c r="Q26" s="146">
        <v>2</v>
      </c>
      <c r="R26" s="135">
        <v>4</v>
      </c>
      <c r="S26" s="151">
        <f t="shared" si="0"/>
        <v>27</v>
      </c>
      <c r="T26" s="145"/>
      <c r="U26" s="145" t="s">
        <v>1061</v>
      </c>
      <c r="V26" s="145"/>
      <c r="W26" s="145"/>
      <c r="X26" s="145"/>
      <c r="Y26" s="145" t="s">
        <v>1056</v>
      </c>
      <c r="Z26" s="145"/>
      <c r="AA26" s="145"/>
      <c r="AB26" s="145"/>
      <c r="AC26" s="145"/>
      <c r="AD26" s="145"/>
      <c r="AE26" s="145"/>
      <c r="AF26" s="8"/>
    </row>
    <row r="27" spans="1:32" s="8" customFormat="1" ht="18" customHeight="1" x14ac:dyDescent="0.35">
      <c r="A27" s="145">
        <v>22</v>
      </c>
      <c r="B27" s="8" t="s">
        <v>52</v>
      </c>
      <c r="C27" s="8" t="s">
        <v>112</v>
      </c>
      <c r="D27" s="8" t="s">
        <v>863</v>
      </c>
      <c r="F27" s="8" t="s">
        <v>659</v>
      </c>
      <c r="H27" s="8" t="s">
        <v>661</v>
      </c>
      <c r="I27" s="8" t="s">
        <v>660</v>
      </c>
      <c r="J27" s="8" t="s">
        <v>192</v>
      </c>
      <c r="K27" s="147" t="s">
        <v>159</v>
      </c>
      <c r="M27" s="146">
        <v>7</v>
      </c>
      <c r="N27" s="146">
        <v>3</v>
      </c>
      <c r="O27" s="146"/>
      <c r="P27" s="146">
        <v>7</v>
      </c>
      <c r="Q27" s="146">
        <v>1</v>
      </c>
      <c r="R27" s="135">
        <v>8</v>
      </c>
      <c r="S27" s="151">
        <f t="shared" si="0"/>
        <v>26</v>
      </c>
      <c r="T27" s="146"/>
      <c r="U27" s="146"/>
      <c r="V27" s="146"/>
      <c r="W27" s="146"/>
      <c r="X27" s="146" t="s">
        <v>855</v>
      </c>
      <c r="Y27" s="146" t="s">
        <v>1057</v>
      </c>
      <c r="Z27" s="146"/>
      <c r="AA27" s="146"/>
      <c r="AB27" s="146"/>
      <c r="AC27" s="146"/>
      <c r="AD27" s="146"/>
      <c r="AE27" s="146"/>
      <c r="AF27"/>
    </row>
    <row r="28" spans="1:32" s="130" customFormat="1" ht="18" customHeight="1" x14ac:dyDescent="0.35">
      <c r="A28" s="146">
        <v>59</v>
      </c>
      <c r="B28" s="145"/>
      <c r="C28" s="8" t="s">
        <v>117</v>
      </c>
      <c r="D28" s="8"/>
      <c r="E28" s="8"/>
      <c r="F28" s="8" t="s">
        <v>982</v>
      </c>
      <c r="G28" s="145"/>
      <c r="H28" s="145"/>
      <c r="I28" s="145"/>
      <c r="J28" s="146" t="s">
        <v>185</v>
      </c>
      <c r="K28" s="145"/>
      <c r="L28" s="145"/>
      <c r="M28" s="145">
        <v>2</v>
      </c>
      <c r="N28" s="146">
        <v>9</v>
      </c>
      <c r="O28" s="146"/>
      <c r="P28" s="146">
        <v>7</v>
      </c>
      <c r="Q28" s="146">
        <v>7</v>
      </c>
      <c r="R28" s="135">
        <v>1</v>
      </c>
      <c r="S28" s="151">
        <f t="shared" si="0"/>
        <v>26</v>
      </c>
      <c r="T28" s="145"/>
      <c r="U28" s="145"/>
      <c r="V28" s="145"/>
      <c r="W28" s="145"/>
      <c r="X28" s="145"/>
      <c r="Y28" s="145"/>
      <c r="Z28" s="145"/>
      <c r="AA28" s="145"/>
      <c r="AB28" s="145"/>
      <c r="AC28" s="145"/>
      <c r="AD28" s="145"/>
      <c r="AE28" s="145"/>
      <c r="AF28" s="8"/>
    </row>
    <row r="29" spans="1:32" ht="18" customHeight="1" x14ac:dyDescent="0.35">
      <c r="A29" s="146">
        <v>23</v>
      </c>
      <c r="B29" s="8" t="s">
        <v>52</v>
      </c>
      <c r="C29" s="8" t="s">
        <v>112</v>
      </c>
      <c r="D29" s="8" t="s">
        <v>858</v>
      </c>
      <c r="F29" s="8" t="s">
        <v>866</v>
      </c>
      <c r="G29" s="8"/>
      <c r="H29" s="8"/>
      <c r="I29" s="146"/>
      <c r="J29" s="8" t="s">
        <v>859</v>
      </c>
      <c r="K29" s="147" t="s">
        <v>159</v>
      </c>
      <c r="L29" s="8"/>
      <c r="M29" s="146">
        <v>6</v>
      </c>
      <c r="N29" s="146">
        <v>5</v>
      </c>
      <c r="P29" s="146">
        <v>9</v>
      </c>
      <c r="Q29" s="146">
        <v>1</v>
      </c>
      <c r="R29" s="135">
        <v>4</v>
      </c>
      <c r="S29" s="151">
        <f t="shared" si="0"/>
        <v>25</v>
      </c>
      <c r="T29" s="148"/>
      <c r="U29" s="148"/>
      <c r="V29" s="148"/>
      <c r="W29" s="148"/>
      <c r="X29" s="148"/>
      <c r="Y29" s="148"/>
      <c r="Z29" s="148"/>
      <c r="AA29" s="148"/>
      <c r="AB29" s="148"/>
      <c r="AC29" s="148"/>
      <c r="AD29" s="148"/>
      <c r="AE29" s="148"/>
      <c r="AF29" s="8"/>
    </row>
    <row r="30" spans="1:32" ht="18" customHeight="1" x14ac:dyDescent="0.35">
      <c r="A30" s="145">
        <v>46</v>
      </c>
      <c r="B30" s="145"/>
      <c r="C30" s="8" t="s">
        <v>117</v>
      </c>
      <c r="D30" s="8" t="s">
        <v>67</v>
      </c>
      <c r="F30" s="8" t="s">
        <v>932</v>
      </c>
      <c r="G30" s="145"/>
      <c r="H30" s="145"/>
      <c r="I30" s="145"/>
      <c r="J30" s="146" t="s">
        <v>869</v>
      </c>
      <c r="K30" s="145"/>
      <c r="L30" s="145" t="s">
        <v>931</v>
      </c>
      <c r="M30" s="145">
        <v>9</v>
      </c>
      <c r="N30" s="146">
        <v>6</v>
      </c>
      <c r="P30" s="146">
        <v>2</v>
      </c>
      <c r="Q30" s="146">
        <v>1</v>
      </c>
      <c r="R30" s="135">
        <v>7</v>
      </c>
      <c r="S30" s="151">
        <f t="shared" si="0"/>
        <v>25</v>
      </c>
      <c r="T30" s="145"/>
      <c r="U30" s="145"/>
      <c r="V30" s="145"/>
      <c r="W30" s="145"/>
      <c r="X30" s="145"/>
      <c r="Y30" s="145"/>
      <c r="Z30" s="145"/>
      <c r="AA30" s="145"/>
      <c r="AB30" s="145"/>
      <c r="AC30" s="145"/>
      <c r="AD30" s="145"/>
      <c r="AE30" s="145"/>
    </row>
    <row r="31" spans="1:32" ht="18" customHeight="1" x14ac:dyDescent="0.35">
      <c r="A31" s="146">
        <v>20</v>
      </c>
      <c r="B31" s="8" t="s">
        <v>52</v>
      </c>
      <c r="C31" s="8" t="s">
        <v>112</v>
      </c>
      <c r="D31" s="8" t="s">
        <v>156</v>
      </c>
      <c r="F31" s="8" t="s">
        <v>864</v>
      </c>
      <c r="G31" s="8"/>
      <c r="H31" s="146"/>
      <c r="I31" s="146" t="s">
        <v>125</v>
      </c>
      <c r="J31" s="8" t="s">
        <v>621</v>
      </c>
      <c r="K31" s="147" t="s">
        <v>159</v>
      </c>
      <c r="L31" s="146" t="s">
        <v>930</v>
      </c>
      <c r="M31" s="146">
        <v>6</v>
      </c>
      <c r="N31" s="146">
        <v>2</v>
      </c>
      <c r="P31" s="146">
        <v>7</v>
      </c>
      <c r="Q31" s="146">
        <v>1</v>
      </c>
      <c r="R31" s="135">
        <v>7</v>
      </c>
      <c r="S31" s="151">
        <f t="shared" si="0"/>
        <v>23</v>
      </c>
      <c r="T31" s="146"/>
      <c r="U31" s="146"/>
      <c r="V31" s="146" t="s">
        <v>857</v>
      </c>
      <c r="W31" s="146"/>
      <c r="X31" s="146"/>
      <c r="Y31" s="146"/>
      <c r="Z31" s="146"/>
      <c r="AA31" s="146"/>
      <c r="AB31" s="146"/>
      <c r="AC31" s="146"/>
      <c r="AD31" s="146"/>
      <c r="AE31" s="146"/>
      <c r="AF31" s="8"/>
    </row>
    <row r="32" spans="1:32" ht="18" customHeight="1" x14ac:dyDescent="0.35">
      <c r="A32" s="146">
        <v>47</v>
      </c>
      <c r="B32" s="145"/>
      <c r="C32" s="8" t="s">
        <v>117</v>
      </c>
      <c r="D32" s="8" t="s">
        <v>67</v>
      </c>
      <c r="F32" s="8" t="s">
        <v>933</v>
      </c>
      <c r="G32" s="145"/>
      <c r="J32" s="145"/>
      <c r="L32" t="s">
        <v>931</v>
      </c>
      <c r="M32" s="145">
        <v>9</v>
      </c>
      <c r="O32" s="146" t="s">
        <v>994</v>
      </c>
      <c r="P32" s="8">
        <v>1</v>
      </c>
      <c r="Q32" s="146">
        <v>8</v>
      </c>
      <c r="R32" s="135">
        <v>5</v>
      </c>
      <c r="S32" s="151">
        <f t="shared" si="0"/>
        <v>23</v>
      </c>
    </row>
    <row r="33" spans="1:32" ht="18" customHeight="1" x14ac:dyDescent="0.35">
      <c r="A33" s="146">
        <v>15</v>
      </c>
      <c r="B33" s="8" t="s">
        <v>52</v>
      </c>
      <c r="C33" s="8" t="s">
        <v>917</v>
      </c>
      <c r="D33" s="8" t="s">
        <v>916</v>
      </c>
      <c r="F33" s="8" t="s">
        <v>920</v>
      </c>
      <c r="G33" s="8"/>
      <c r="H33" s="145"/>
      <c r="I33" s="145"/>
      <c r="J33" s="8" t="s">
        <v>139</v>
      </c>
      <c r="K33" s="145" t="s">
        <v>594</v>
      </c>
      <c r="L33" s="145" t="s">
        <v>921</v>
      </c>
      <c r="M33" s="146">
        <v>7</v>
      </c>
      <c r="N33" s="146">
        <v>3</v>
      </c>
      <c r="P33" s="146">
        <v>4</v>
      </c>
      <c r="Q33" s="146">
        <v>1</v>
      </c>
      <c r="R33" s="135">
        <v>7</v>
      </c>
      <c r="S33" s="151">
        <f t="shared" si="0"/>
        <v>22</v>
      </c>
      <c r="T33" s="145"/>
      <c r="U33" s="145"/>
      <c r="V33" s="145"/>
      <c r="W33" s="145"/>
      <c r="X33" s="145"/>
      <c r="Y33" s="145"/>
      <c r="Z33" s="145"/>
      <c r="AA33" s="145"/>
      <c r="AB33" s="145"/>
      <c r="AC33" s="145"/>
      <c r="AD33" s="145"/>
      <c r="AE33" s="145"/>
    </row>
    <row r="34" spans="1:32" ht="18" customHeight="1" x14ac:dyDescent="0.35">
      <c r="A34" s="146">
        <v>9</v>
      </c>
      <c r="B34" s="146" t="s">
        <v>52</v>
      </c>
      <c r="C34" s="8" t="s">
        <v>907</v>
      </c>
      <c r="D34" s="8" t="s">
        <v>897</v>
      </c>
      <c r="F34" s="8" t="s">
        <v>971</v>
      </c>
      <c r="G34" s="146"/>
      <c r="H34" s="146"/>
      <c r="I34" s="146" t="s">
        <v>125</v>
      </c>
      <c r="J34" s="146" t="s">
        <v>114</v>
      </c>
      <c r="K34" s="146"/>
      <c r="L34" s="146" t="s">
        <v>898</v>
      </c>
      <c r="M34" s="146">
        <v>8</v>
      </c>
      <c r="N34" s="146">
        <v>3</v>
      </c>
      <c r="P34" s="146">
        <v>5</v>
      </c>
      <c r="Q34" s="146">
        <v>4</v>
      </c>
      <c r="R34" s="135">
        <v>1</v>
      </c>
      <c r="S34" s="151">
        <f t="shared" ref="S34:S60" si="1">M34+N34+P34+Q34+R34</f>
        <v>21</v>
      </c>
      <c r="T34" s="146"/>
      <c r="U34" s="146"/>
      <c r="V34" s="146"/>
      <c r="W34" s="146"/>
      <c r="X34" s="146"/>
      <c r="Y34" s="146"/>
      <c r="Z34" s="146"/>
      <c r="AA34" s="146"/>
      <c r="AB34" s="146"/>
      <c r="AC34" s="146"/>
      <c r="AD34" s="146"/>
      <c r="AE34" s="146"/>
    </row>
    <row r="35" spans="1:32" s="8" customFormat="1" ht="18" customHeight="1" x14ac:dyDescent="0.35">
      <c r="A35" s="145">
        <v>10</v>
      </c>
      <c r="B35" s="8" t="s">
        <v>52</v>
      </c>
      <c r="C35" s="8" t="s">
        <v>111</v>
      </c>
      <c r="D35" s="8" t="s">
        <v>863</v>
      </c>
      <c r="F35" s="8" t="s">
        <v>106</v>
      </c>
      <c r="H35" s="146" t="s">
        <v>128</v>
      </c>
      <c r="I35" s="146" t="s">
        <v>125</v>
      </c>
      <c r="J35" s="8" t="s">
        <v>105</v>
      </c>
      <c r="K35" s="146"/>
      <c r="L35" s="146"/>
      <c r="M35" s="146">
        <v>8</v>
      </c>
      <c r="N35" s="146">
        <v>3</v>
      </c>
      <c r="O35" s="146" t="s">
        <v>987</v>
      </c>
      <c r="P35" s="146">
        <v>2</v>
      </c>
      <c r="Q35" s="146">
        <v>1</v>
      </c>
      <c r="R35" s="135">
        <v>7</v>
      </c>
      <c r="S35" s="151">
        <f t="shared" si="1"/>
        <v>21</v>
      </c>
      <c r="T35" s="146"/>
      <c r="U35" s="146"/>
      <c r="V35" s="146"/>
      <c r="W35" s="146"/>
      <c r="X35" s="146"/>
      <c r="Y35" s="146"/>
      <c r="Z35" s="146"/>
      <c r="AA35" s="146"/>
      <c r="AB35" s="146"/>
      <c r="AC35" s="146"/>
      <c r="AD35" s="146"/>
      <c r="AE35" s="146"/>
      <c r="AF35"/>
    </row>
    <row r="36" spans="1:32" ht="18" customHeight="1" x14ac:dyDescent="0.35">
      <c r="A36" s="146">
        <v>31</v>
      </c>
      <c r="B36" s="146"/>
      <c r="C36" s="8" t="s">
        <v>907</v>
      </c>
      <c r="D36" s="8" t="s">
        <v>897</v>
      </c>
      <c r="E36" s="8" t="s">
        <v>894</v>
      </c>
      <c r="F36" s="8" t="s">
        <v>965</v>
      </c>
      <c r="G36" s="146"/>
      <c r="H36" s="145"/>
      <c r="I36" s="145"/>
      <c r="J36" s="146"/>
      <c r="K36" s="145"/>
      <c r="L36" s="145" t="s">
        <v>896</v>
      </c>
      <c r="M36" s="146">
        <v>10</v>
      </c>
      <c r="N36" s="144"/>
      <c r="O36" s="144"/>
      <c r="P36" s="146">
        <v>10</v>
      </c>
      <c r="S36" s="151">
        <f t="shared" si="1"/>
        <v>20</v>
      </c>
      <c r="T36" s="145"/>
      <c r="U36" s="145"/>
      <c r="V36" s="145"/>
      <c r="W36" s="145"/>
      <c r="X36" s="145"/>
      <c r="Y36" s="145"/>
      <c r="Z36" s="145"/>
      <c r="AA36" s="145"/>
      <c r="AB36" s="145"/>
      <c r="AC36" s="145"/>
      <c r="AD36" s="145"/>
      <c r="AE36" s="145"/>
    </row>
    <row r="37" spans="1:32" ht="18" customHeight="1" x14ac:dyDescent="0.35">
      <c r="A37" s="146">
        <v>36</v>
      </c>
      <c r="B37" s="8"/>
      <c r="C37" s="8" t="s">
        <v>907</v>
      </c>
      <c r="D37" s="8" t="s">
        <v>897</v>
      </c>
      <c r="F37" s="8" t="s">
        <v>970</v>
      </c>
      <c r="G37" s="8"/>
      <c r="H37" s="145"/>
      <c r="I37" s="145"/>
      <c r="J37" s="8"/>
      <c r="K37" s="145"/>
      <c r="L37" s="145" t="s">
        <v>898</v>
      </c>
      <c r="M37" s="146">
        <v>3</v>
      </c>
      <c r="N37" s="146">
        <v>3</v>
      </c>
      <c r="O37" s="146" t="s">
        <v>993</v>
      </c>
      <c r="P37" s="146">
        <v>5</v>
      </c>
      <c r="Q37" s="146">
        <v>4</v>
      </c>
      <c r="R37" s="135">
        <v>2</v>
      </c>
      <c r="S37" s="151">
        <f t="shared" si="1"/>
        <v>17</v>
      </c>
      <c r="T37" s="145"/>
      <c r="U37" s="145"/>
      <c r="V37" s="145"/>
      <c r="W37" s="145"/>
      <c r="X37" s="145"/>
      <c r="Y37" s="145"/>
      <c r="Z37" s="145"/>
      <c r="AA37" s="145"/>
      <c r="AB37" s="145"/>
      <c r="AC37" s="145"/>
      <c r="AD37" s="145"/>
      <c r="AE37" s="145"/>
    </row>
    <row r="38" spans="1:32" ht="18" customHeight="1" x14ac:dyDescent="0.35">
      <c r="A38" s="146">
        <v>40</v>
      </c>
      <c r="B38" s="8"/>
      <c r="C38" s="8" t="s">
        <v>907</v>
      </c>
      <c r="D38" s="8" t="s">
        <v>904</v>
      </c>
      <c r="E38" s="8" t="s">
        <v>894</v>
      </c>
      <c r="F38" s="8" t="s">
        <v>911</v>
      </c>
      <c r="J38" s="145"/>
      <c r="L38" t="s">
        <v>910</v>
      </c>
      <c r="M38" s="145">
        <v>8</v>
      </c>
      <c r="N38" s="144"/>
      <c r="O38" s="144"/>
      <c r="P38" s="8">
        <v>9</v>
      </c>
      <c r="S38" s="151">
        <f t="shared" si="1"/>
        <v>17</v>
      </c>
    </row>
    <row r="39" spans="1:32" ht="18" customHeight="1" x14ac:dyDescent="0.35">
      <c r="A39" s="146">
        <v>19</v>
      </c>
      <c r="B39" s="8" t="s">
        <v>52</v>
      </c>
      <c r="C39" s="8" t="s">
        <v>917</v>
      </c>
      <c r="D39" s="8" t="s">
        <v>923</v>
      </c>
      <c r="E39" s="8" t="s">
        <v>894</v>
      </c>
      <c r="F39" s="8" t="s">
        <v>861</v>
      </c>
      <c r="G39" s="146"/>
      <c r="I39" s="146" t="s">
        <v>125</v>
      </c>
      <c r="J39" s="146" t="s">
        <v>1062</v>
      </c>
      <c r="L39" s="146" t="s">
        <v>902</v>
      </c>
      <c r="M39" s="146">
        <v>10</v>
      </c>
      <c r="N39" s="144"/>
      <c r="O39" s="144"/>
      <c r="R39" s="135">
        <v>6</v>
      </c>
      <c r="S39" s="151">
        <f t="shared" si="1"/>
        <v>16</v>
      </c>
      <c r="U39" t="s">
        <v>665</v>
      </c>
      <c r="V39" s="146"/>
      <c r="X39" t="s">
        <v>178</v>
      </c>
      <c r="Y39" t="s">
        <v>178</v>
      </c>
      <c r="Z39" t="s">
        <v>1063</v>
      </c>
      <c r="AA39" t="s">
        <v>1063</v>
      </c>
    </row>
    <row r="40" spans="1:32" ht="18" customHeight="1" x14ac:dyDescent="0.35">
      <c r="A40" s="145">
        <v>58</v>
      </c>
      <c r="B40" s="145"/>
      <c r="C40" s="8" t="s">
        <v>940</v>
      </c>
      <c r="D40" s="8" t="s">
        <v>197</v>
      </c>
      <c r="F40" s="8" t="s">
        <v>962</v>
      </c>
      <c r="L40" t="s">
        <v>963</v>
      </c>
      <c r="M40" s="145">
        <v>4</v>
      </c>
      <c r="O40" s="146" t="s">
        <v>995</v>
      </c>
      <c r="P40" s="8">
        <v>5</v>
      </c>
      <c r="Q40" s="146">
        <v>3</v>
      </c>
      <c r="R40" s="135">
        <v>4</v>
      </c>
      <c r="S40" s="151">
        <f t="shared" si="1"/>
        <v>16</v>
      </c>
    </row>
    <row r="41" spans="1:32" ht="18" customHeight="1" x14ac:dyDescent="0.35">
      <c r="A41" s="146">
        <v>16</v>
      </c>
      <c r="B41" s="145"/>
      <c r="C41" s="8" t="s">
        <v>940</v>
      </c>
      <c r="D41" s="8" t="s">
        <v>944</v>
      </c>
      <c r="E41" s="8" t="s">
        <v>894</v>
      </c>
      <c r="F41" s="8" t="s">
        <v>89</v>
      </c>
      <c r="J41" s="146" t="s">
        <v>139</v>
      </c>
      <c r="L41" t="s">
        <v>946</v>
      </c>
      <c r="M41" s="146">
        <v>8</v>
      </c>
      <c r="N41" s="144"/>
      <c r="O41" s="144"/>
      <c r="P41" s="8">
        <v>6</v>
      </c>
      <c r="S41" s="151">
        <f t="shared" si="1"/>
        <v>14</v>
      </c>
    </row>
    <row r="42" spans="1:32" ht="18" customHeight="1" x14ac:dyDescent="0.35">
      <c r="A42" s="145">
        <v>6</v>
      </c>
      <c r="B42" s="8" t="s">
        <v>52</v>
      </c>
      <c r="C42" s="8" t="s">
        <v>113</v>
      </c>
      <c r="D42" s="8" t="s">
        <v>90</v>
      </c>
      <c r="F42" s="8" t="s">
        <v>663</v>
      </c>
      <c r="G42" s="146"/>
      <c r="H42" s="146"/>
      <c r="I42" s="146" t="s">
        <v>585</v>
      </c>
      <c r="J42" s="146" t="s">
        <v>114</v>
      </c>
      <c r="K42" s="146"/>
      <c r="L42" s="146" t="s">
        <v>939</v>
      </c>
      <c r="M42" s="146">
        <v>5</v>
      </c>
      <c r="N42" s="146">
        <v>2</v>
      </c>
      <c r="P42" s="8">
        <v>2</v>
      </c>
      <c r="Q42" s="146">
        <v>0</v>
      </c>
      <c r="R42" s="135">
        <v>1</v>
      </c>
      <c r="S42" s="151">
        <f t="shared" si="1"/>
        <v>10</v>
      </c>
      <c r="T42" s="146"/>
      <c r="U42" s="146"/>
      <c r="V42" s="146"/>
      <c r="W42" s="146"/>
      <c r="X42" s="146"/>
      <c r="Y42" s="146"/>
      <c r="Z42" s="146"/>
      <c r="AA42" s="146"/>
      <c r="AB42" s="146"/>
      <c r="AC42" s="146"/>
      <c r="AD42" s="146"/>
      <c r="AE42" s="146"/>
    </row>
    <row r="43" spans="1:32" ht="18" customHeight="1" x14ac:dyDescent="0.35">
      <c r="A43" s="146">
        <v>12</v>
      </c>
      <c r="B43" s="8" t="s">
        <v>52</v>
      </c>
      <c r="C43" s="8" t="s">
        <v>917</v>
      </c>
      <c r="D43" s="8" t="s">
        <v>923</v>
      </c>
      <c r="E43" s="8" t="s">
        <v>894</v>
      </c>
      <c r="F43" s="8" t="s">
        <v>152</v>
      </c>
      <c r="G43" s="146"/>
      <c r="H43" s="146"/>
      <c r="I43" s="146" t="s">
        <v>125</v>
      </c>
      <c r="J43" s="146" t="s">
        <v>105</v>
      </c>
      <c r="K43" s="146"/>
      <c r="L43" s="146" t="s">
        <v>924</v>
      </c>
      <c r="M43" s="146">
        <v>10</v>
      </c>
      <c r="N43" s="144"/>
      <c r="O43" s="144"/>
      <c r="S43" s="151">
        <f t="shared" si="1"/>
        <v>10</v>
      </c>
      <c r="T43" s="146"/>
      <c r="U43" s="146"/>
      <c r="V43" s="146"/>
      <c r="W43" s="146"/>
      <c r="X43" s="146"/>
      <c r="Y43" s="146"/>
      <c r="Z43" s="146"/>
      <c r="AA43" s="146"/>
      <c r="AB43" s="146"/>
      <c r="AC43" s="146"/>
      <c r="AD43" s="146"/>
      <c r="AE43" s="146"/>
    </row>
    <row r="44" spans="1:32" ht="18" customHeight="1" x14ac:dyDescent="0.35">
      <c r="A44" s="145">
        <v>14</v>
      </c>
      <c r="B44" s="8"/>
      <c r="C44" s="8" t="s">
        <v>917</v>
      </c>
      <c r="D44" s="8" t="s">
        <v>916</v>
      </c>
      <c r="E44" s="8" t="s">
        <v>894</v>
      </c>
      <c r="F44" s="8" t="s">
        <v>973</v>
      </c>
      <c r="G44" s="145"/>
      <c r="H44" s="145"/>
      <c r="I44" s="146" t="s">
        <v>125</v>
      </c>
      <c r="J44" s="146" t="s">
        <v>105</v>
      </c>
      <c r="L44" t="s">
        <v>922</v>
      </c>
      <c r="M44" s="146">
        <v>10</v>
      </c>
      <c r="N44" s="144"/>
      <c r="O44" s="144"/>
      <c r="S44" s="151">
        <f t="shared" si="1"/>
        <v>10</v>
      </c>
    </row>
    <row r="45" spans="1:32" ht="18" customHeight="1" x14ac:dyDescent="0.35">
      <c r="A45" s="146">
        <v>25</v>
      </c>
      <c r="B45" s="8" t="s">
        <v>52</v>
      </c>
      <c r="C45" s="8" t="s">
        <v>917</v>
      </c>
      <c r="D45" s="8" t="s">
        <v>923</v>
      </c>
      <c r="E45" s="8" t="s">
        <v>894</v>
      </c>
      <c r="F45" s="8" t="s">
        <v>189</v>
      </c>
      <c r="G45" s="146"/>
      <c r="H45" s="146"/>
      <c r="I45" s="146" t="s">
        <v>125</v>
      </c>
      <c r="J45" s="146" t="s">
        <v>160</v>
      </c>
      <c r="K45" s="146"/>
      <c r="L45" s="146" t="s">
        <v>925</v>
      </c>
      <c r="M45" s="146">
        <v>10</v>
      </c>
      <c r="N45" s="144"/>
      <c r="O45" s="144"/>
      <c r="S45" s="151">
        <f t="shared" si="1"/>
        <v>10</v>
      </c>
      <c r="T45" s="146"/>
      <c r="U45" s="146"/>
      <c r="V45" s="146"/>
      <c r="W45" s="146"/>
      <c r="X45" s="146"/>
      <c r="Y45" s="146"/>
      <c r="Z45" s="146"/>
      <c r="AA45" s="146"/>
      <c r="AB45" s="146"/>
      <c r="AC45" s="146"/>
      <c r="AD45" s="146"/>
      <c r="AE45" s="146"/>
    </row>
    <row r="46" spans="1:32" ht="18" customHeight="1" x14ac:dyDescent="0.35">
      <c r="A46" s="146">
        <v>37</v>
      </c>
      <c r="B46" s="146"/>
      <c r="C46" s="8" t="s">
        <v>907</v>
      </c>
      <c r="D46" s="8" t="s">
        <v>897</v>
      </c>
      <c r="E46" s="8" t="s">
        <v>894</v>
      </c>
      <c r="F46" s="8" t="s">
        <v>899</v>
      </c>
      <c r="J46" s="146"/>
      <c r="L46" t="s">
        <v>900</v>
      </c>
      <c r="M46" s="145">
        <v>10</v>
      </c>
      <c r="N46" s="144"/>
      <c r="O46" s="144"/>
      <c r="S46" s="151">
        <f t="shared" si="1"/>
        <v>10</v>
      </c>
    </row>
    <row r="47" spans="1:32" ht="18" customHeight="1" x14ac:dyDescent="0.35">
      <c r="A47" s="146">
        <v>1</v>
      </c>
      <c r="B47" s="146" t="s">
        <v>52</v>
      </c>
      <c r="C47" s="8" t="s">
        <v>197</v>
      </c>
      <c r="D47" s="8" t="s">
        <v>198</v>
      </c>
      <c r="E47" s="8" t="s">
        <v>894</v>
      </c>
      <c r="F47" s="8" t="s">
        <v>860</v>
      </c>
      <c r="G47" s="146"/>
      <c r="H47" s="145"/>
      <c r="I47" s="146" t="s">
        <v>125</v>
      </c>
      <c r="J47" s="146" t="s">
        <v>185</v>
      </c>
      <c r="K47" s="145"/>
      <c r="L47" s="146" t="s">
        <v>964</v>
      </c>
      <c r="M47" s="146">
        <v>9</v>
      </c>
      <c r="N47" s="144"/>
      <c r="O47" s="144"/>
      <c r="P47" s="146"/>
      <c r="S47" s="151">
        <f t="shared" si="1"/>
        <v>9</v>
      </c>
      <c r="T47" s="145"/>
      <c r="U47" s="145" t="s">
        <v>657</v>
      </c>
      <c r="V47" s="145"/>
      <c r="W47" s="145"/>
      <c r="X47" s="145"/>
      <c r="Y47" s="145"/>
      <c r="Z47" s="145"/>
      <c r="AA47" s="145"/>
      <c r="AB47" s="145"/>
      <c r="AC47" s="145"/>
      <c r="AD47" s="145"/>
      <c r="AE47" s="145"/>
    </row>
    <row r="48" spans="1:32" ht="18" customHeight="1" x14ac:dyDescent="0.35">
      <c r="A48" s="146">
        <v>45</v>
      </c>
      <c r="B48" s="145"/>
      <c r="C48" s="8" t="s">
        <v>117</v>
      </c>
      <c r="D48" s="8" t="s">
        <v>953</v>
      </c>
      <c r="E48" s="8" t="s">
        <v>894</v>
      </c>
      <c r="F48" s="8" t="s">
        <v>928</v>
      </c>
      <c r="G48" s="145"/>
      <c r="H48" s="145"/>
      <c r="I48" s="145"/>
      <c r="J48" s="145"/>
      <c r="K48" s="145"/>
      <c r="L48" s="145" t="s">
        <v>929</v>
      </c>
      <c r="M48" s="145">
        <v>9</v>
      </c>
      <c r="N48" s="144"/>
      <c r="O48" s="144"/>
      <c r="P48" s="146"/>
      <c r="S48" s="151">
        <f t="shared" si="1"/>
        <v>9</v>
      </c>
      <c r="T48" s="145"/>
      <c r="U48" s="145"/>
      <c r="V48" s="145"/>
      <c r="W48" s="145"/>
      <c r="X48" s="145"/>
      <c r="Y48" s="145"/>
      <c r="Z48" s="145"/>
      <c r="AA48" s="145"/>
      <c r="AB48" s="145"/>
      <c r="AC48" s="145"/>
      <c r="AD48" s="145"/>
      <c r="AE48" s="145"/>
    </row>
    <row r="49" spans="1:31" ht="18" customHeight="1" x14ac:dyDescent="0.35">
      <c r="A49" s="145">
        <v>38</v>
      </c>
      <c r="B49" s="146"/>
      <c r="C49" s="8" t="s">
        <v>907</v>
      </c>
      <c r="D49" s="8" t="s">
        <v>904</v>
      </c>
      <c r="E49" s="8" t="s">
        <v>894</v>
      </c>
      <c r="F49" s="8" t="s">
        <v>905</v>
      </c>
      <c r="G49" s="145"/>
      <c r="H49" s="145"/>
      <c r="I49" s="145"/>
      <c r="J49" s="145"/>
      <c r="K49" s="145"/>
      <c r="L49" s="145" t="s">
        <v>906</v>
      </c>
      <c r="M49" s="145">
        <v>8</v>
      </c>
      <c r="N49" s="144"/>
      <c r="O49" s="144"/>
      <c r="P49" s="146"/>
      <c r="S49" s="151">
        <f t="shared" si="1"/>
        <v>8</v>
      </c>
      <c r="T49" s="145"/>
      <c r="U49" s="145"/>
      <c r="V49" s="145"/>
      <c r="W49" s="145"/>
      <c r="X49" s="145"/>
      <c r="Y49" s="145"/>
      <c r="Z49" s="145"/>
      <c r="AA49" s="145"/>
      <c r="AB49" s="145"/>
      <c r="AC49" s="145"/>
      <c r="AD49" s="145"/>
      <c r="AE49" s="145"/>
    </row>
    <row r="50" spans="1:31" ht="18" customHeight="1" x14ac:dyDescent="0.35">
      <c r="A50" s="146">
        <v>39</v>
      </c>
      <c r="B50" s="146"/>
      <c r="C50" s="8" t="s">
        <v>907</v>
      </c>
      <c r="D50" s="8" t="s">
        <v>904</v>
      </c>
      <c r="E50" s="8" t="s">
        <v>894</v>
      </c>
      <c r="F50" s="8" t="s">
        <v>908</v>
      </c>
      <c r="L50" t="s">
        <v>909</v>
      </c>
      <c r="M50" s="145">
        <v>8</v>
      </c>
      <c r="N50" s="144"/>
      <c r="O50" s="144"/>
      <c r="S50" s="151">
        <f t="shared" si="1"/>
        <v>8</v>
      </c>
    </row>
    <row r="51" spans="1:31" ht="18" customHeight="1" x14ac:dyDescent="0.35">
      <c r="A51" s="146">
        <v>41</v>
      </c>
      <c r="B51" s="146"/>
      <c r="C51" s="8" t="s">
        <v>907</v>
      </c>
      <c r="D51" s="8" t="s">
        <v>904</v>
      </c>
      <c r="E51" s="8" t="s">
        <v>894</v>
      </c>
      <c r="F51" s="8" t="s">
        <v>913</v>
      </c>
      <c r="L51" t="s">
        <v>912</v>
      </c>
      <c r="M51" s="145">
        <v>7</v>
      </c>
      <c r="N51" s="144"/>
      <c r="O51" s="144"/>
      <c r="S51" s="151">
        <f t="shared" si="1"/>
        <v>7</v>
      </c>
    </row>
    <row r="52" spans="1:31" ht="18" customHeight="1" x14ac:dyDescent="0.35">
      <c r="A52" s="146">
        <v>44</v>
      </c>
      <c r="B52" s="146"/>
      <c r="C52" s="8" t="s">
        <v>917</v>
      </c>
      <c r="D52" s="8" t="s">
        <v>923</v>
      </c>
      <c r="E52" s="8" t="s">
        <v>894</v>
      </c>
      <c r="F52" s="8" t="s">
        <v>926</v>
      </c>
      <c r="L52" t="s">
        <v>927</v>
      </c>
      <c r="M52" s="145">
        <v>7</v>
      </c>
      <c r="N52" s="144"/>
      <c r="O52" s="144"/>
      <c r="S52" s="151">
        <f t="shared" si="1"/>
        <v>7</v>
      </c>
    </row>
    <row r="53" spans="1:31" ht="18" customHeight="1" x14ac:dyDescent="0.35">
      <c r="A53" s="146">
        <v>43</v>
      </c>
      <c r="B53" s="146"/>
      <c r="C53" s="8" t="s">
        <v>917</v>
      </c>
      <c r="D53" s="8" t="s">
        <v>916</v>
      </c>
      <c r="E53" s="8" t="s">
        <v>894</v>
      </c>
      <c r="F53" s="8" t="s">
        <v>918</v>
      </c>
      <c r="G53" s="146"/>
      <c r="H53" s="146" t="s">
        <v>972</v>
      </c>
      <c r="L53" t="s">
        <v>919</v>
      </c>
      <c r="M53" s="145">
        <v>6</v>
      </c>
      <c r="N53" s="144"/>
      <c r="O53" s="144"/>
      <c r="S53" s="151">
        <f t="shared" si="1"/>
        <v>6</v>
      </c>
    </row>
    <row r="54" spans="1:31" ht="18" customHeight="1" x14ac:dyDescent="0.35">
      <c r="A54" s="146">
        <v>49</v>
      </c>
      <c r="C54" s="8" t="s">
        <v>940</v>
      </c>
      <c r="D54" s="8" t="s">
        <v>941</v>
      </c>
      <c r="E54" s="8" t="s">
        <v>894</v>
      </c>
      <c r="F54" s="8" t="s">
        <v>942</v>
      </c>
      <c r="L54" t="s">
        <v>943</v>
      </c>
      <c r="M54" s="145">
        <v>6</v>
      </c>
      <c r="N54" s="144"/>
      <c r="O54" s="144"/>
      <c r="S54" s="151">
        <f t="shared" si="1"/>
        <v>6</v>
      </c>
    </row>
    <row r="55" spans="1:31" s="143" customFormat="1" ht="18" customHeight="1" x14ac:dyDescent="0.35">
      <c r="A55" s="146">
        <v>51</v>
      </c>
      <c r="B55" s="145"/>
      <c r="C55" s="146" t="s">
        <v>940</v>
      </c>
      <c r="D55" s="146" t="s">
        <v>947</v>
      </c>
      <c r="E55" s="146" t="s">
        <v>894</v>
      </c>
      <c r="F55" s="146" t="s">
        <v>948</v>
      </c>
      <c r="G55" s="145"/>
      <c r="H55" s="145"/>
      <c r="I55" s="145"/>
      <c r="J55" s="145"/>
      <c r="K55" s="145"/>
      <c r="L55" s="145" t="s">
        <v>949</v>
      </c>
      <c r="M55" s="145">
        <v>5</v>
      </c>
      <c r="N55" s="144"/>
      <c r="O55" s="144"/>
      <c r="P55" s="146"/>
      <c r="Q55" s="146"/>
      <c r="R55" s="151"/>
      <c r="S55" s="151">
        <f t="shared" si="1"/>
        <v>5</v>
      </c>
      <c r="T55" s="145"/>
      <c r="U55" s="145"/>
      <c r="V55" s="145"/>
      <c r="W55" s="145"/>
      <c r="X55" s="145"/>
      <c r="Y55" s="145"/>
      <c r="Z55" s="145"/>
      <c r="AA55" s="145"/>
      <c r="AB55" s="145"/>
      <c r="AC55" s="145"/>
      <c r="AD55" s="145"/>
      <c r="AE55" s="145"/>
    </row>
    <row r="56" spans="1:31" ht="18" customHeight="1" x14ac:dyDescent="0.35">
      <c r="A56" s="145">
        <v>50</v>
      </c>
      <c r="C56" s="8" t="s">
        <v>940</v>
      </c>
      <c r="D56" s="8" t="s">
        <v>944</v>
      </c>
      <c r="E56" s="8" t="s">
        <v>894</v>
      </c>
      <c r="F56" s="8" t="s">
        <v>945</v>
      </c>
      <c r="L56" t="s">
        <v>946</v>
      </c>
      <c r="M56" s="145">
        <v>3</v>
      </c>
      <c r="N56" s="144"/>
      <c r="O56" s="144"/>
      <c r="S56" s="151">
        <f t="shared" si="1"/>
        <v>3</v>
      </c>
    </row>
    <row r="57" spans="1:31" ht="18" customHeight="1" x14ac:dyDescent="0.35">
      <c r="A57" s="146">
        <v>55</v>
      </c>
      <c r="B57" s="145"/>
      <c r="C57" s="8" t="s">
        <v>940</v>
      </c>
      <c r="D57" s="8" t="s">
        <v>953</v>
      </c>
      <c r="E57" s="8" t="s">
        <v>894</v>
      </c>
      <c r="F57" s="8" t="s">
        <v>956</v>
      </c>
      <c r="G57" s="145"/>
      <c r="H57" s="145"/>
      <c r="I57" s="145"/>
      <c r="J57" s="145"/>
      <c r="K57" s="145"/>
      <c r="L57" s="145" t="s">
        <v>957</v>
      </c>
      <c r="M57" s="145">
        <v>3</v>
      </c>
      <c r="N57" s="144"/>
      <c r="O57" s="144"/>
      <c r="P57" s="146"/>
      <c r="S57" s="151">
        <f t="shared" si="1"/>
        <v>3</v>
      </c>
      <c r="T57" s="145"/>
      <c r="U57" s="145"/>
      <c r="V57" s="145"/>
      <c r="W57" s="145"/>
      <c r="X57" s="145"/>
      <c r="Y57" s="145"/>
      <c r="Z57" s="145"/>
      <c r="AA57" s="145"/>
      <c r="AB57" s="145"/>
      <c r="AC57" s="145"/>
      <c r="AD57" s="145"/>
      <c r="AE57" s="145"/>
    </row>
    <row r="58" spans="1:31" ht="18" customHeight="1" x14ac:dyDescent="0.35">
      <c r="A58" s="146">
        <v>52</v>
      </c>
      <c r="B58" s="145"/>
      <c r="C58" s="8" t="s">
        <v>940</v>
      </c>
      <c r="D58" s="8" t="s">
        <v>947</v>
      </c>
      <c r="E58" s="8" t="s">
        <v>894</v>
      </c>
      <c r="F58" s="8" t="s">
        <v>950</v>
      </c>
      <c r="G58" s="145"/>
      <c r="H58" s="145"/>
      <c r="I58" s="145"/>
      <c r="J58" s="145"/>
      <c r="K58" s="145"/>
      <c r="L58" s="145" t="s">
        <v>951</v>
      </c>
      <c r="M58" s="145">
        <v>2</v>
      </c>
      <c r="N58" s="144"/>
      <c r="O58" s="144"/>
      <c r="P58" s="146"/>
      <c r="S58" s="151">
        <f t="shared" si="1"/>
        <v>2</v>
      </c>
      <c r="T58" s="145"/>
      <c r="U58" s="145"/>
      <c r="V58" s="145"/>
      <c r="W58" s="145"/>
      <c r="X58" s="145"/>
      <c r="Y58" s="145"/>
      <c r="Z58" s="145"/>
      <c r="AA58" s="145"/>
      <c r="AB58" s="145"/>
      <c r="AC58" s="145"/>
      <c r="AD58" s="145"/>
      <c r="AE58" s="145"/>
    </row>
    <row r="59" spans="1:31" ht="18" customHeight="1" x14ac:dyDescent="0.35">
      <c r="A59" s="146">
        <v>53</v>
      </c>
      <c r="B59" s="145"/>
      <c r="C59" s="8" t="s">
        <v>940</v>
      </c>
      <c r="D59" s="8" t="s">
        <v>947</v>
      </c>
      <c r="E59" s="8" t="s">
        <v>894</v>
      </c>
      <c r="F59" s="8" t="s">
        <v>952</v>
      </c>
      <c r="G59" s="145"/>
      <c r="H59" s="145"/>
      <c r="I59" s="145"/>
      <c r="J59" s="145"/>
      <c r="K59" s="145"/>
      <c r="L59" s="145" t="s">
        <v>903</v>
      </c>
      <c r="M59" s="145">
        <v>2</v>
      </c>
      <c r="N59" s="144"/>
      <c r="O59" s="144"/>
      <c r="P59" s="146"/>
      <c r="S59" s="151">
        <f t="shared" si="1"/>
        <v>2</v>
      </c>
      <c r="T59" s="145"/>
      <c r="U59" s="145"/>
      <c r="V59" s="145"/>
      <c r="W59" s="145"/>
      <c r="X59" s="145"/>
      <c r="Y59" s="145"/>
      <c r="Z59" s="145"/>
      <c r="AA59" s="145"/>
      <c r="AB59" s="145"/>
      <c r="AC59" s="145"/>
      <c r="AD59" s="145"/>
      <c r="AE59" s="145"/>
    </row>
    <row r="60" spans="1:31" ht="18" customHeight="1" x14ac:dyDescent="0.35">
      <c r="A60" s="145">
        <v>54</v>
      </c>
      <c r="B60" s="153"/>
      <c r="C60" s="152" t="s">
        <v>940</v>
      </c>
      <c r="D60" s="152" t="s">
        <v>953</v>
      </c>
      <c r="E60" s="152"/>
      <c r="F60" s="152" t="s">
        <v>954</v>
      </c>
      <c r="G60" s="153"/>
      <c r="H60" s="153"/>
      <c r="I60" s="153"/>
      <c r="J60" s="153"/>
      <c r="K60" s="153"/>
      <c r="L60" s="153" t="s">
        <v>955</v>
      </c>
      <c r="M60" s="145"/>
      <c r="N60" s="144"/>
      <c r="O60" s="144"/>
      <c r="P60" s="152"/>
      <c r="Q60" s="152"/>
      <c r="R60" s="154"/>
      <c r="S60" s="151">
        <f t="shared" si="1"/>
        <v>0</v>
      </c>
      <c r="T60" s="153"/>
      <c r="U60" s="153"/>
      <c r="V60" s="153"/>
      <c r="W60" s="153"/>
      <c r="X60" s="153"/>
      <c r="Y60" s="153"/>
      <c r="Z60" s="153"/>
      <c r="AA60" s="153"/>
      <c r="AB60" s="153"/>
      <c r="AC60" s="153"/>
      <c r="AD60" s="153"/>
      <c r="AE60" s="153"/>
    </row>
    <row r="61" spans="1:31" ht="18" customHeight="1" x14ac:dyDescent="0.35">
      <c r="A61" s="146">
        <v>55</v>
      </c>
      <c r="C61" s="8" t="s">
        <v>111</v>
      </c>
      <c r="D61" s="8" t="s">
        <v>904</v>
      </c>
      <c r="F61" s="8" t="s">
        <v>1080</v>
      </c>
      <c r="H61" s="146" t="s">
        <v>1081</v>
      </c>
      <c r="I61" s="146" t="s">
        <v>157</v>
      </c>
      <c r="J61" s="146" t="s">
        <v>1082</v>
      </c>
      <c r="K61" s="205" t="s">
        <v>1083</v>
      </c>
    </row>
  </sheetData>
  <autoFilter ref="A1:AF61" xr:uid="{1304916E-5F4D-4E38-9CDD-62F251D19DC3}"/>
  <sortState xmlns:xlrd2="http://schemas.microsoft.com/office/spreadsheetml/2017/richdata2" ref="B2:AE28">
    <sortCondition ref="D7:D28"/>
  </sortState>
  <hyperlinks>
    <hyperlink ref="K20" r:id="rId1" xr:uid="{00000000-0004-0000-0200-000000000000}"/>
    <hyperlink ref="K21" r:id="rId2" xr:uid="{00000000-0004-0000-0200-000001000000}"/>
    <hyperlink ref="K19" r:id="rId3" xr:uid="{00000000-0004-0000-0200-000002000000}"/>
    <hyperlink ref="K23" r:id="rId4" xr:uid="{00000000-0004-0000-0200-000003000000}"/>
    <hyperlink ref="K18" r:id="rId5" xr:uid="{00000000-0004-0000-0200-000004000000}"/>
    <hyperlink ref="K5" r:id="rId6" xr:uid="{00000000-0004-0000-0200-000005000000}"/>
    <hyperlink ref="K31" r:id="rId7" xr:uid="{00000000-0004-0000-0200-000006000000}"/>
    <hyperlink ref="K22" r:id="rId8" xr:uid="{00000000-0004-0000-0200-000007000000}"/>
    <hyperlink ref="K7" r:id="rId9" xr:uid="{00000000-0004-0000-0200-000008000000}"/>
    <hyperlink ref="K11" r:id="rId10" xr:uid="{FB01C06E-BE96-424B-964B-51F6FFF2DF8A}"/>
    <hyperlink ref="K13" r:id="rId11" xr:uid="{E5587BA4-D4F3-4FDA-AB32-95F0CE19DE09}"/>
    <hyperlink ref="K27" r:id="rId12" xr:uid="{AA9B8C61-8787-4636-91F8-84823BBC4C9A}"/>
    <hyperlink ref="K61" r:id="rId13" xr:uid="{E764DFB3-4C00-4D32-8FAB-C0762A7C56CB}"/>
    <hyperlink ref="K29" r:id="rId14" xr:uid="{052A06B5-E712-45DE-9AB2-4B46D4D7AE6F}"/>
  </hyperlinks>
  <pageMargins left="0.7" right="0.7" top="0.75" bottom="0.75" header="0.3" footer="0.3"/>
  <pageSetup paperSize="9" orientation="portrait" verticalDpi="0" r:id="rId15"/>
  <legacy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52"/>
  <sheetViews>
    <sheetView zoomScale="85" zoomScaleNormal="85" workbookViewId="0">
      <pane ySplit="1" topLeftCell="A2" activePane="bottomLeft" state="frozen"/>
      <selection activeCell="B1" sqref="B1"/>
      <selection pane="bottomLeft" activeCell="A2" sqref="A2"/>
    </sheetView>
  </sheetViews>
  <sheetFormatPr defaultColWidth="8.54296875" defaultRowHeight="14.5" x14ac:dyDescent="0.35"/>
  <cols>
    <col min="1" max="1" width="11.54296875" style="5" bestFit="1" customWidth="1"/>
    <col min="2" max="2" width="19.54296875" style="1" bestFit="1" customWidth="1"/>
    <col min="3" max="3" width="18" style="1" customWidth="1"/>
    <col min="4" max="4" width="49.54296875" style="1" bestFit="1" customWidth="1"/>
    <col min="5" max="5" width="15.453125" style="1" bestFit="1" customWidth="1"/>
    <col min="6" max="6" width="10.81640625" style="5" customWidth="1"/>
    <col min="7" max="7" width="10.453125" style="1" bestFit="1" customWidth="1"/>
    <col min="8" max="8" width="10.453125" style="5" customWidth="1"/>
    <col min="9" max="9" width="9.453125" style="2" bestFit="1" customWidth="1"/>
    <col min="10" max="10" width="41" style="3" bestFit="1" customWidth="1"/>
    <col min="11" max="11" width="15.54296875" style="3" bestFit="1" customWidth="1"/>
    <col min="12" max="12" width="20.54296875" style="5" bestFit="1" customWidth="1"/>
    <col min="13" max="13" width="31.54296875" style="5" bestFit="1" customWidth="1"/>
    <col min="14" max="14" width="11.54296875" style="1" customWidth="1"/>
    <col min="15" max="15" width="15.1796875" style="1" customWidth="1"/>
    <col min="16" max="16" width="11.54296875" style="1" bestFit="1" customWidth="1"/>
    <col min="17" max="16384" width="8.54296875" style="1"/>
  </cols>
  <sheetData>
    <row r="1" spans="1:17" s="7" customFormat="1" ht="54.75" customHeight="1" x14ac:dyDescent="0.45">
      <c r="A1" s="7" t="s">
        <v>82</v>
      </c>
      <c r="B1" s="7" t="s">
        <v>64</v>
      </c>
      <c r="C1" s="7" t="s">
        <v>43</v>
      </c>
      <c r="D1" s="7" t="s">
        <v>83</v>
      </c>
      <c r="E1" s="7" t="s">
        <v>49</v>
      </c>
      <c r="F1" s="7" t="s">
        <v>622</v>
      </c>
      <c r="G1" s="7" t="s">
        <v>50</v>
      </c>
      <c r="H1" s="7" t="s">
        <v>623</v>
      </c>
      <c r="I1" s="7" t="s">
        <v>48</v>
      </c>
      <c r="J1" s="7" t="s">
        <v>60</v>
      </c>
      <c r="K1" s="7" t="s">
        <v>65</v>
      </c>
      <c r="L1" s="7" t="s">
        <v>458</v>
      </c>
      <c r="M1" s="7" t="s">
        <v>99</v>
      </c>
      <c r="N1" s="7" t="s">
        <v>459</v>
      </c>
      <c r="O1" s="7" t="s">
        <v>460</v>
      </c>
      <c r="P1" s="7" t="s">
        <v>469</v>
      </c>
    </row>
    <row r="2" spans="1:17" ht="16.5" customHeight="1" x14ac:dyDescent="0.35">
      <c r="A2" s="5">
        <v>1</v>
      </c>
      <c r="B2" s="5" t="s">
        <v>67</v>
      </c>
      <c r="C2" s="5" t="s">
        <v>42</v>
      </c>
      <c r="D2" s="5" t="s">
        <v>22</v>
      </c>
      <c r="E2" s="5" t="s">
        <v>8</v>
      </c>
      <c r="F2" s="84">
        <v>43617</v>
      </c>
      <c r="G2" s="5" t="s">
        <v>11</v>
      </c>
      <c r="H2" s="84"/>
      <c r="I2" s="5" t="s">
        <v>56</v>
      </c>
      <c r="J2" s="5" t="s">
        <v>652</v>
      </c>
      <c r="K2" s="5" t="s">
        <v>55</v>
      </c>
      <c r="L2" s="5" t="s">
        <v>66</v>
      </c>
      <c r="M2" s="5" t="s">
        <v>66</v>
      </c>
      <c r="N2" s="5" t="s">
        <v>582</v>
      </c>
      <c r="O2" s="5" t="s">
        <v>582</v>
      </c>
      <c r="P2" t="s">
        <v>470</v>
      </c>
    </row>
    <row r="3" spans="1:17" ht="16.5" customHeight="1" x14ac:dyDescent="0.35">
      <c r="A3" s="5">
        <v>2</v>
      </c>
      <c r="B3" s="5" t="s">
        <v>67</v>
      </c>
      <c r="C3" s="5" t="s">
        <v>42</v>
      </c>
      <c r="D3" s="5" t="s">
        <v>41</v>
      </c>
      <c r="E3" s="5" t="s">
        <v>8</v>
      </c>
      <c r="F3" s="84">
        <v>43617</v>
      </c>
      <c r="G3" s="5" t="s">
        <v>11</v>
      </c>
      <c r="H3" s="84"/>
      <c r="I3" s="5" t="s">
        <v>57</v>
      </c>
      <c r="J3" s="5" t="s">
        <v>104</v>
      </c>
      <c r="K3" s="5"/>
      <c r="L3" s="5" t="s">
        <v>68</v>
      </c>
      <c r="M3" s="5" t="s">
        <v>68</v>
      </c>
      <c r="N3" s="5" t="s">
        <v>582</v>
      </c>
      <c r="O3" s="5" t="s">
        <v>582</v>
      </c>
      <c r="P3" t="s">
        <v>471</v>
      </c>
      <c r="Q3" s="5"/>
    </row>
    <row r="4" spans="1:17" ht="16.5" customHeight="1" x14ac:dyDescent="0.35">
      <c r="A4" s="5">
        <v>3</v>
      </c>
      <c r="B4" s="5" t="s">
        <v>69</v>
      </c>
      <c r="C4" s="5" t="s">
        <v>40</v>
      </c>
      <c r="D4" s="5" t="s">
        <v>39</v>
      </c>
      <c r="E4" s="5" t="s">
        <v>8</v>
      </c>
      <c r="F4" s="84">
        <v>43739</v>
      </c>
      <c r="G4" s="5" t="s">
        <v>11</v>
      </c>
      <c r="H4" s="84"/>
      <c r="I4" s="5" t="s">
        <v>58</v>
      </c>
      <c r="J4" s="5" t="s">
        <v>52</v>
      </c>
      <c r="K4" s="5" t="s">
        <v>51</v>
      </c>
      <c r="L4" s="5" t="s">
        <v>68</v>
      </c>
      <c r="M4" s="5" t="s">
        <v>66</v>
      </c>
      <c r="N4" s="5" t="s">
        <v>624</v>
      </c>
      <c r="O4" s="5" t="s">
        <v>624</v>
      </c>
      <c r="P4" t="s">
        <v>472</v>
      </c>
      <c r="Q4" s="5"/>
    </row>
    <row r="5" spans="1:17" ht="16.5" customHeight="1" x14ac:dyDescent="0.35">
      <c r="A5" s="5">
        <v>4</v>
      </c>
      <c r="B5" s="5" t="s">
        <v>70</v>
      </c>
      <c r="C5" s="5" t="s">
        <v>38</v>
      </c>
      <c r="D5" s="5" t="s">
        <v>37</v>
      </c>
      <c r="E5" s="5" t="s">
        <v>98</v>
      </c>
      <c r="F5" s="84"/>
      <c r="G5" s="5" t="s">
        <v>98</v>
      </c>
      <c r="J5" s="5" t="s">
        <v>104</v>
      </c>
      <c r="K5" s="5"/>
      <c r="L5" s="5" t="s">
        <v>72</v>
      </c>
      <c r="M5" s="5" t="s">
        <v>68</v>
      </c>
      <c r="N5" s="73"/>
      <c r="O5" s="73"/>
      <c r="P5" t="s">
        <v>473</v>
      </c>
      <c r="Q5" s="5"/>
    </row>
    <row r="6" spans="1:17" ht="16.5" customHeight="1" x14ac:dyDescent="0.35">
      <c r="A6" s="5">
        <v>5</v>
      </c>
      <c r="B6" s="5" t="s">
        <v>71</v>
      </c>
      <c r="C6" s="5" t="s">
        <v>38</v>
      </c>
      <c r="D6" s="5" t="s">
        <v>564</v>
      </c>
      <c r="E6" s="5" t="s">
        <v>1</v>
      </c>
      <c r="F6" s="84"/>
      <c r="G6" s="5" t="s">
        <v>0</v>
      </c>
      <c r="H6" s="84"/>
      <c r="I6" s="5">
        <v>2201</v>
      </c>
      <c r="J6" s="5" t="s">
        <v>103</v>
      </c>
      <c r="K6" s="5"/>
      <c r="L6" s="5" t="s">
        <v>68</v>
      </c>
      <c r="M6" s="5" t="s">
        <v>68</v>
      </c>
      <c r="N6" s="73" t="s">
        <v>571</v>
      </c>
      <c r="O6" s="73" t="s">
        <v>572</v>
      </c>
      <c r="P6" t="s">
        <v>474</v>
      </c>
      <c r="Q6" s="5"/>
    </row>
    <row r="7" spans="1:17" ht="16.5" customHeight="1" x14ac:dyDescent="0.35">
      <c r="A7" s="5">
        <v>6</v>
      </c>
      <c r="B7" s="5" t="s">
        <v>71</v>
      </c>
      <c r="C7" s="5" t="s">
        <v>38</v>
      </c>
      <c r="D7" s="5" t="s">
        <v>565</v>
      </c>
      <c r="E7" s="5" t="s">
        <v>1</v>
      </c>
      <c r="F7" s="84"/>
      <c r="G7" s="5" t="s">
        <v>0</v>
      </c>
      <c r="H7" s="84"/>
      <c r="I7" s="5">
        <v>2203</v>
      </c>
      <c r="J7" s="5" t="s">
        <v>62</v>
      </c>
      <c r="K7" s="5" t="s">
        <v>108</v>
      </c>
      <c r="L7" s="5" t="s">
        <v>68</v>
      </c>
      <c r="M7" s="5" t="s">
        <v>66</v>
      </c>
      <c r="N7" s="73" t="s">
        <v>571</v>
      </c>
      <c r="O7" s="73" t="s">
        <v>572</v>
      </c>
      <c r="P7" t="s">
        <v>475</v>
      </c>
      <c r="Q7" s="5"/>
    </row>
    <row r="8" spans="1:17" ht="16.5" customHeight="1" x14ac:dyDescent="0.35">
      <c r="A8" s="5">
        <v>7</v>
      </c>
      <c r="B8" s="5" t="s">
        <v>71</v>
      </c>
      <c r="C8" s="5" t="s">
        <v>38</v>
      </c>
      <c r="D8" s="5" t="s">
        <v>320</v>
      </c>
      <c r="E8" s="5" t="s">
        <v>1</v>
      </c>
      <c r="F8" s="84"/>
      <c r="G8" s="5" t="s">
        <v>0</v>
      </c>
      <c r="H8" s="84"/>
      <c r="I8" s="5">
        <v>2204</v>
      </c>
      <c r="J8" s="5" t="s">
        <v>63</v>
      </c>
      <c r="K8" s="5"/>
      <c r="L8" s="5" t="s">
        <v>68</v>
      </c>
      <c r="M8" s="5" t="s">
        <v>68</v>
      </c>
      <c r="N8" s="73" t="s">
        <v>571</v>
      </c>
      <c r="O8" s="73" t="s">
        <v>572</v>
      </c>
      <c r="P8" t="s">
        <v>476</v>
      </c>
      <c r="Q8" s="5"/>
    </row>
    <row r="9" spans="1:17" ht="16.5" customHeight="1" x14ac:dyDescent="0.35">
      <c r="A9" s="5">
        <v>8</v>
      </c>
      <c r="B9" s="5" t="s">
        <v>74</v>
      </c>
      <c r="C9" s="5" t="s">
        <v>36</v>
      </c>
      <c r="D9" s="5" t="s">
        <v>73</v>
      </c>
      <c r="E9" s="5" t="s">
        <v>4</v>
      </c>
      <c r="F9" s="84">
        <v>43466</v>
      </c>
      <c r="G9" s="5" t="s">
        <v>8</v>
      </c>
      <c r="H9" s="84"/>
      <c r="I9" s="5">
        <v>3401</v>
      </c>
      <c r="J9" s="5" t="s">
        <v>578</v>
      </c>
      <c r="K9" s="5" t="s">
        <v>579</v>
      </c>
      <c r="L9" s="5" t="s">
        <v>68</v>
      </c>
      <c r="M9" s="5" t="s">
        <v>68</v>
      </c>
      <c r="N9" s="5" t="s">
        <v>639</v>
      </c>
      <c r="O9" s="5" t="s">
        <v>581</v>
      </c>
      <c r="P9" t="s">
        <v>477</v>
      </c>
      <c r="Q9" s="5"/>
    </row>
    <row r="10" spans="1:17" s="5" customFormat="1" ht="16.5" customHeight="1" x14ac:dyDescent="0.35">
      <c r="A10" s="5">
        <v>9</v>
      </c>
      <c r="B10" s="5" t="s">
        <v>74</v>
      </c>
      <c r="C10" s="5" t="s">
        <v>36</v>
      </c>
      <c r="D10" s="5" t="s">
        <v>75</v>
      </c>
      <c r="E10" s="5" t="s">
        <v>4</v>
      </c>
      <c r="F10" s="84">
        <v>43466</v>
      </c>
      <c r="G10" s="5" t="s">
        <v>8</v>
      </c>
      <c r="H10" s="84"/>
      <c r="I10" s="5">
        <v>3401</v>
      </c>
      <c r="J10" s="5" t="s">
        <v>578</v>
      </c>
      <c r="K10" s="5" t="s">
        <v>579</v>
      </c>
      <c r="L10" s="5" t="s">
        <v>68</v>
      </c>
      <c r="M10" s="5" t="s">
        <v>68</v>
      </c>
      <c r="N10" s="5" t="s">
        <v>639</v>
      </c>
      <c r="O10" s="5" t="s">
        <v>581</v>
      </c>
      <c r="P10" t="s">
        <v>478</v>
      </c>
    </row>
    <row r="11" spans="1:17" ht="16.5" customHeight="1" x14ac:dyDescent="0.35">
      <c r="A11" s="5">
        <v>10</v>
      </c>
      <c r="B11" s="5" t="s">
        <v>74</v>
      </c>
      <c r="C11" s="5" t="s">
        <v>36</v>
      </c>
      <c r="D11" s="5" t="s">
        <v>640</v>
      </c>
      <c r="E11" s="5" t="s">
        <v>4</v>
      </c>
      <c r="F11" s="84">
        <v>43466</v>
      </c>
      <c r="G11" s="5" t="s">
        <v>8</v>
      </c>
      <c r="H11" s="84"/>
      <c r="I11" s="5">
        <v>3401</v>
      </c>
      <c r="J11" s="5" t="s">
        <v>578</v>
      </c>
      <c r="K11" s="5" t="s">
        <v>579</v>
      </c>
      <c r="L11" s="5" t="s">
        <v>68</v>
      </c>
      <c r="M11" s="5" t="s">
        <v>68</v>
      </c>
      <c r="N11" s="5" t="s">
        <v>641</v>
      </c>
      <c r="O11" s="5" t="s">
        <v>581</v>
      </c>
      <c r="P11" t="s">
        <v>479</v>
      </c>
      <c r="Q11" s="5"/>
    </row>
    <row r="12" spans="1:17" s="3" customFormat="1" ht="16.5" customHeight="1" x14ac:dyDescent="0.35">
      <c r="A12" s="5">
        <v>11</v>
      </c>
      <c r="B12" s="5" t="s">
        <v>567</v>
      </c>
      <c r="C12" s="5" t="s">
        <v>35</v>
      </c>
      <c r="D12" s="5" t="s">
        <v>570</v>
      </c>
      <c r="E12" s="5" t="s">
        <v>316</v>
      </c>
      <c r="F12" s="84"/>
      <c r="G12" s="5" t="s">
        <v>11</v>
      </c>
      <c r="H12" s="84"/>
      <c r="I12" s="5">
        <v>3103</v>
      </c>
      <c r="J12" s="5" t="s">
        <v>103</v>
      </c>
      <c r="K12" s="5"/>
      <c r="L12" s="5" t="s">
        <v>68</v>
      </c>
      <c r="M12" s="5" t="s">
        <v>66</v>
      </c>
      <c r="N12" s="3" t="s">
        <v>148</v>
      </c>
      <c r="O12" s="3" t="s">
        <v>149</v>
      </c>
      <c r="P12" t="s">
        <v>480</v>
      </c>
      <c r="Q12" s="5"/>
    </row>
    <row r="13" spans="1:17" ht="16.5" customHeight="1" x14ac:dyDescent="0.35">
      <c r="A13" s="5">
        <v>12</v>
      </c>
      <c r="B13" s="5" t="s">
        <v>77</v>
      </c>
      <c r="C13" s="5" t="s">
        <v>34</v>
      </c>
      <c r="D13" s="5" t="s">
        <v>33</v>
      </c>
      <c r="E13" s="5" t="s">
        <v>4</v>
      </c>
      <c r="F13" s="84"/>
      <c r="G13" s="5" t="s">
        <v>1</v>
      </c>
      <c r="H13" s="84"/>
      <c r="I13" s="5"/>
      <c r="J13" s="5"/>
      <c r="K13" s="5"/>
      <c r="L13" s="5" t="s">
        <v>72</v>
      </c>
      <c r="N13" s="5"/>
      <c r="O13" s="5"/>
      <c r="P13" t="s">
        <v>481</v>
      </c>
      <c r="Q13" s="5"/>
    </row>
    <row r="14" spans="1:17" ht="16.5" customHeight="1" x14ac:dyDescent="0.35">
      <c r="A14" s="5">
        <v>13</v>
      </c>
      <c r="B14" s="5" t="s">
        <v>76</v>
      </c>
      <c r="C14" s="5" t="s">
        <v>461</v>
      </c>
      <c r="D14" s="5" t="s">
        <v>93</v>
      </c>
      <c r="E14" s="5" t="s">
        <v>462</v>
      </c>
      <c r="F14" s="84">
        <v>43800</v>
      </c>
      <c r="G14" s="5" t="s">
        <v>463</v>
      </c>
      <c r="H14" s="84">
        <v>43831</v>
      </c>
      <c r="I14" s="5" t="s">
        <v>653</v>
      </c>
      <c r="J14" s="5" t="s">
        <v>102</v>
      </c>
      <c r="K14" s="5"/>
      <c r="L14" s="5" t="s">
        <v>68</v>
      </c>
      <c r="M14" s="5" t="s">
        <v>68</v>
      </c>
      <c r="N14" s="5" t="s">
        <v>654</v>
      </c>
      <c r="O14" s="5" t="s">
        <v>561</v>
      </c>
      <c r="P14" t="s">
        <v>482</v>
      </c>
      <c r="Q14" s="5"/>
    </row>
    <row r="15" spans="1:17" ht="16.5" customHeight="1" x14ac:dyDescent="0.35">
      <c r="A15" s="5">
        <v>14</v>
      </c>
      <c r="B15" s="5" t="s">
        <v>77</v>
      </c>
      <c r="C15" s="5" t="s">
        <v>32</v>
      </c>
      <c r="D15" s="5" t="s">
        <v>633</v>
      </c>
      <c r="E15" s="5" t="s">
        <v>4</v>
      </c>
      <c r="F15" s="84">
        <v>43800</v>
      </c>
      <c r="G15" s="5" t="s">
        <v>1</v>
      </c>
      <c r="H15" s="84"/>
      <c r="I15" s="5">
        <v>3202</v>
      </c>
      <c r="J15" s="5" t="s">
        <v>634</v>
      </c>
      <c r="K15" s="5" t="s">
        <v>579</v>
      </c>
      <c r="L15" s="5" t="s">
        <v>68</v>
      </c>
      <c r="M15" s="5" t="s">
        <v>68</v>
      </c>
      <c r="N15" s="5" t="s">
        <v>582</v>
      </c>
      <c r="O15" s="5" t="s">
        <v>643</v>
      </c>
      <c r="P15" t="s">
        <v>483</v>
      </c>
      <c r="Q15" s="5"/>
    </row>
    <row r="16" spans="1:17" ht="16.5" customHeight="1" x14ac:dyDescent="0.35">
      <c r="A16" s="5">
        <v>15</v>
      </c>
      <c r="B16" s="5" t="s">
        <v>77</v>
      </c>
      <c r="C16" s="5" t="s">
        <v>32</v>
      </c>
      <c r="D16" s="5" t="s">
        <v>97</v>
      </c>
      <c r="E16" s="5" t="s">
        <v>4</v>
      </c>
      <c r="F16" s="84">
        <v>43800</v>
      </c>
      <c r="G16" s="5" t="s">
        <v>1</v>
      </c>
      <c r="H16" s="84"/>
      <c r="I16" s="5">
        <v>3202</v>
      </c>
      <c r="J16" s="5" t="s">
        <v>634</v>
      </c>
      <c r="K16" s="5" t="s">
        <v>579</v>
      </c>
      <c r="L16" s="5" t="s">
        <v>68</v>
      </c>
      <c r="M16" s="5" t="s">
        <v>68</v>
      </c>
      <c r="N16" s="5" t="s">
        <v>582</v>
      </c>
      <c r="O16" s="5" t="s">
        <v>643</v>
      </c>
      <c r="P16" t="s">
        <v>484</v>
      </c>
      <c r="Q16" s="5"/>
    </row>
    <row r="17" spans="1:17" s="3" customFormat="1" ht="16.5" customHeight="1" x14ac:dyDescent="0.35">
      <c r="A17" s="5">
        <v>16</v>
      </c>
      <c r="B17" s="5" t="s">
        <v>74</v>
      </c>
      <c r="C17" s="5" t="s">
        <v>31</v>
      </c>
      <c r="D17" s="5" t="s">
        <v>30</v>
      </c>
      <c r="E17" s="5" t="s">
        <v>11</v>
      </c>
      <c r="F17" s="84"/>
      <c r="G17" s="5" t="s">
        <v>8</v>
      </c>
      <c r="H17" s="84">
        <v>43800</v>
      </c>
      <c r="I17" s="5">
        <v>1201</v>
      </c>
      <c r="J17" s="5" t="s">
        <v>44</v>
      </c>
      <c r="K17" s="5" t="s">
        <v>53</v>
      </c>
      <c r="L17" s="5" t="s">
        <v>68</v>
      </c>
      <c r="M17" s="5" t="s">
        <v>66</v>
      </c>
      <c r="P17" t="s">
        <v>485</v>
      </c>
      <c r="Q17" s="5"/>
    </row>
    <row r="18" spans="1:17" s="3" customFormat="1" ht="16.5" customHeight="1" x14ac:dyDescent="0.35">
      <c r="A18" s="5">
        <v>17</v>
      </c>
      <c r="B18" s="5" t="s">
        <v>69</v>
      </c>
      <c r="C18" s="5" t="s">
        <v>78</v>
      </c>
      <c r="D18" s="5" t="s">
        <v>29</v>
      </c>
      <c r="E18" s="5" t="s">
        <v>0</v>
      </c>
      <c r="F18" s="84"/>
      <c r="G18" s="5" t="s">
        <v>8</v>
      </c>
      <c r="H18" s="84"/>
      <c r="I18" s="5">
        <v>3104</v>
      </c>
      <c r="J18" s="5" t="s">
        <v>54</v>
      </c>
      <c r="K18" s="5"/>
      <c r="L18" s="5" t="s">
        <v>68</v>
      </c>
      <c r="M18" s="5" t="s">
        <v>68</v>
      </c>
      <c r="P18" t="s">
        <v>486</v>
      </c>
      <c r="Q18" s="5"/>
    </row>
    <row r="19" spans="1:17" s="3" customFormat="1" ht="16.5" customHeight="1" x14ac:dyDescent="0.35">
      <c r="A19" s="5">
        <v>18</v>
      </c>
      <c r="B19" s="5" t="s">
        <v>79</v>
      </c>
      <c r="C19" s="5" t="s">
        <v>28</v>
      </c>
      <c r="D19" s="5" t="s">
        <v>94</v>
      </c>
      <c r="E19" s="5" t="s">
        <v>0</v>
      </c>
      <c r="F19" s="84"/>
      <c r="G19" s="5" t="s">
        <v>11</v>
      </c>
      <c r="H19" s="84"/>
      <c r="I19" s="5">
        <v>23</v>
      </c>
      <c r="J19" s="5" t="s">
        <v>52</v>
      </c>
      <c r="K19" s="5" t="s">
        <v>121</v>
      </c>
      <c r="L19" s="5" t="s">
        <v>72</v>
      </c>
      <c r="M19" s="5" t="s">
        <v>66</v>
      </c>
      <c r="P19" t="s">
        <v>487</v>
      </c>
      <c r="Q19" s="5"/>
    </row>
    <row r="20" spans="1:17" s="3" customFormat="1" ht="16.5" customHeight="1" x14ac:dyDescent="0.35">
      <c r="A20" s="5">
        <v>19</v>
      </c>
      <c r="B20" s="5" t="s">
        <v>79</v>
      </c>
      <c r="C20" s="5" t="s">
        <v>28</v>
      </c>
      <c r="D20" s="5" t="s">
        <v>95</v>
      </c>
      <c r="E20" s="5" t="s">
        <v>0</v>
      </c>
      <c r="F20" s="84"/>
      <c r="G20" s="5" t="s">
        <v>11</v>
      </c>
      <c r="H20" s="84"/>
      <c r="I20" s="5">
        <v>23</v>
      </c>
      <c r="J20" s="5" t="s">
        <v>44</v>
      </c>
      <c r="K20" s="5"/>
      <c r="L20" s="5" t="s">
        <v>72</v>
      </c>
      <c r="M20" s="5" t="s">
        <v>66</v>
      </c>
      <c r="P20" t="s">
        <v>488</v>
      </c>
      <c r="Q20" s="5"/>
    </row>
    <row r="21" spans="1:17" s="3" customFormat="1" ht="16.5" customHeight="1" x14ac:dyDescent="0.35">
      <c r="A21" s="5">
        <v>20</v>
      </c>
      <c r="B21" s="5" t="s">
        <v>79</v>
      </c>
      <c r="C21" s="5" t="s">
        <v>28</v>
      </c>
      <c r="D21" s="5" t="s">
        <v>27</v>
      </c>
      <c r="E21" s="5" t="s">
        <v>0</v>
      </c>
      <c r="F21" s="84"/>
      <c r="G21" s="5" t="s">
        <v>11</v>
      </c>
      <c r="H21" s="84"/>
      <c r="I21" s="5">
        <v>23</v>
      </c>
      <c r="J21" s="5" t="s">
        <v>54</v>
      </c>
      <c r="K21" s="5"/>
      <c r="L21" s="5" t="s">
        <v>72</v>
      </c>
      <c r="M21" s="5" t="s">
        <v>33</v>
      </c>
      <c r="P21" t="s">
        <v>489</v>
      </c>
      <c r="Q21" s="5"/>
    </row>
    <row r="22" spans="1:17" s="3" customFormat="1" ht="16.5" customHeight="1" x14ac:dyDescent="0.35">
      <c r="A22" s="5">
        <v>21</v>
      </c>
      <c r="B22" s="5" t="s">
        <v>79</v>
      </c>
      <c r="C22" s="5" t="s">
        <v>28</v>
      </c>
      <c r="D22" s="5" t="s">
        <v>26</v>
      </c>
      <c r="E22" s="5" t="s">
        <v>0</v>
      </c>
      <c r="F22" s="84"/>
      <c r="G22" s="5" t="s">
        <v>11</v>
      </c>
      <c r="H22" s="84"/>
      <c r="I22" s="5">
        <v>23</v>
      </c>
      <c r="J22" s="5" t="s">
        <v>54</v>
      </c>
      <c r="K22" s="5"/>
      <c r="L22" s="5" t="s">
        <v>72</v>
      </c>
      <c r="M22" s="5" t="s">
        <v>33</v>
      </c>
      <c r="P22" t="s">
        <v>490</v>
      </c>
      <c r="Q22" s="5"/>
    </row>
    <row r="23" spans="1:17" s="3" customFormat="1" ht="16.5" customHeight="1" x14ac:dyDescent="0.35">
      <c r="A23" s="5">
        <v>22</v>
      </c>
      <c r="B23" s="5" t="s">
        <v>74</v>
      </c>
      <c r="C23" s="5" t="s">
        <v>25</v>
      </c>
      <c r="D23" s="5" t="s">
        <v>24</v>
      </c>
      <c r="E23" s="5" t="s">
        <v>0</v>
      </c>
      <c r="F23" s="84"/>
      <c r="G23" s="5" t="s">
        <v>4</v>
      </c>
      <c r="H23" s="84"/>
      <c r="I23" s="5">
        <v>3102</v>
      </c>
      <c r="J23" s="5" t="s">
        <v>101</v>
      </c>
      <c r="K23" s="5"/>
      <c r="L23" s="5" t="s">
        <v>68</v>
      </c>
      <c r="M23" s="5" t="s">
        <v>68</v>
      </c>
      <c r="P23" t="s">
        <v>491</v>
      </c>
      <c r="Q23" s="5"/>
    </row>
    <row r="24" spans="1:17" s="3" customFormat="1" ht="16.5" customHeight="1" x14ac:dyDescent="0.35">
      <c r="A24" s="5">
        <v>23</v>
      </c>
      <c r="B24" s="5" t="s">
        <v>67</v>
      </c>
      <c r="C24" s="5" t="s">
        <v>23</v>
      </c>
      <c r="D24" s="5" t="s">
        <v>22</v>
      </c>
      <c r="E24" s="5" t="s">
        <v>11</v>
      </c>
      <c r="F24" s="84"/>
      <c r="G24" s="5" t="s">
        <v>0</v>
      </c>
      <c r="H24" s="84"/>
      <c r="I24" s="5">
        <v>1111</v>
      </c>
      <c r="J24" s="5" t="s">
        <v>109</v>
      </c>
      <c r="K24" s="5" t="s">
        <v>121</v>
      </c>
      <c r="L24" s="5" t="s">
        <v>72</v>
      </c>
      <c r="M24" s="5" t="s">
        <v>66</v>
      </c>
      <c r="P24" t="s">
        <v>492</v>
      </c>
      <c r="Q24" s="5"/>
    </row>
    <row r="25" spans="1:17" s="3" customFormat="1" ht="16.5" customHeight="1" x14ac:dyDescent="0.35">
      <c r="A25" s="5">
        <v>24</v>
      </c>
      <c r="B25" s="5" t="s">
        <v>67</v>
      </c>
      <c r="C25" s="5" t="s">
        <v>23</v>
      </c>
      <c r="D25" s="5" t="s">
        <v>45</v>
      </c>
      <c r="E25" s="5" t="s">
        <v>11</v>
      </c>
      <c r="F25" s="84"/>
      <c r="G25" s="5" t="s">
        <v>0</v>
      </c>
      <c r="H25" s="84"/>
      <c r="I25" s="5" t="s">
        <v>80</v>
      </c>
      <c r="J25" s="5" t="s">
        <v>109</v>
      </c>
      <c r="K25" s="5" t="s">
        <v>121</v>
      </c>
      <c r="L25" s="5" t="s">
        <v>72</v>
      </c>
      <c r="M25" s="5" t="s">
        <v>66</v>
      </c>
      <c r="P25" t="s">
        <v>493</v>
      </c>
      <c r="Q25" s="5"/>
    </row>
    <row r="26" spans="1:17" s="3" customFormat="1" ht="16.5" customHeight="1" x14ac:dyDescent="0.35">
      <c r="A26" s="5">
        <v>25</v>
      </c>
      <c r="B26" s="5" t="s">
        <v>67</v>
      </c>
      <c r="C26" s="5" t="s">
        <v>23</v>
      </c>
      <c r="D26" s="5" t="s">
        <v>21</v>
      </c>
      <c r="E26" s="5" t="s">
        <v>11</v>
      </c>
      <c r="F26" s="84"/>
      <c r="G26" s="5" t="s">
        <v>0</v>
      </c>
      <c r="H26" s="84"/>
      <c r="I26" s="5" t="s">
        <v>80</v>
      </c>
      <c r="J26" s="5" t="s">
        <v>109</v>
      </c>
      <c r="K26" s="5" t="s">
        <v>121</v>
      </c>
      <c r="L26" s="5" t="s">
        <v>72</v>
      </c>
      <c r="M26" s="5" t="s">
        <v>66</v>
      </c>
      <c r="P26" t="s">
        <v>494</v>
      </c>
      <c r="Q26" s="5"/>
    </row>
    <row r="27" spans="1:17" ht="16.5" customHeight="1" x14ac:dyDescent="0.35">
      <c r="A27" s="5">
        <v>26</v>
      </c>
      <c r="B27" s="5" t="s">
        <v>74</v>
      </c>
      <c r="C27" s="5" t="s">
        <v>642</v>
      </c>
      <c r="D27" s="5" t="s">
        <v>20</v>
      </c>
      <c r="E27" s="5" t="s">
        <v>4</v>
      </c>
      <c r="F27" s="84">
        <v>43800</v>
      </c>
      <c r="G27" s="5" t="s">
        <v>8</v>
      </c>
      <c r="H27" s="84" t="s">
        <v>651</v>
      </c>
      <c r="I27" s="5">
        <v>3102</v>
      </c>
      <c r="J27" s="5" t="s">
        <v>578</v>
      </c>
      <c r="K27" s="5" t="s">
        <v>579</v>
      </c>
      <c r="L27" s="5" t="s">
        <v>68</v>
      </c>
      <c r="M27" s="5" t="s">
        <v>68</v>
      </c>
      <c r="N27" s="5" t="s">
        <v>583</v>
      </c>
      <c r="O27" s="5" t="s">
        <v>583</v>
      </c>
      <c r="P27" t="s">
        <v>495</v>
      </c>
      <c r="Q27" s="5"/>
    </row>
    <row r="28" spans="1:17" s="3" customFormat="1" ht="16.5" customHeight="1" x14ac:dyDescent="0.35">
      <c r="A28" s="5">
        <v>27</v>
      </c>
      <c r="B28" s="5" t="s">
        <v>71</v>
      </c>
      <c r="C28" s="5" t="s">
        <v>19</v>
      </c>
      <c r="D28" s="5" t="s">
        <v>100</v>
      </c>
      <c r="E28" s="5" t="s">
        <v>1</v>
      </c>
      <c r="F28" s="84">
        <v>43800</v>
      </c>
      <c r="G28" s="5" t="s">
        <v>8</v>
      </c>
      <c r="H28" s="84"/>
      <c r="I28" s="5"/>
      <c r="J28" s="5" t="s">
        <v>578</v>
      </c>
      <c r="K28" s="5" t="s">
        <v>579</v>
      </c>
      <c r="L28" s="5" t="s">
        <v>68</v>
      </c>
      <c r="M28" s="5" t="s">
        <v>68</v>
      </c>
      <c r="N28" s="3" t="s">
        <v>590</v>
      </c>
      <c r="O28" s="3" t="s">
        <v>635</v>
      </c>
      <c r="P28" t="s">
        <v>496</v>
      </c>
      <c r="Q28" s="5" t="s">
        <v>636</v>
      </c>
    </row>
    <row r="29" spans="1:17" s="3" customFormat="1" ht="16.5" customHeight="1" x14ac:dyDescent="0.35">
      <c r="A29" s="5">
        <v>28</v>
      </c>
      <c r="B29" s="5" t="s">
        <v>74</v>
      </c>
      <c r="C29" s="5" t="s">
        <v>18</v>
      </c>
      <c r="D29" s="5" t="s">
        <v>46</v>
      </c>
      <c r="E29" s="5" t="s">
        <v>4</v>
      </c>
      <c r="F29" s="84">
        <v>43800</v>
      </c>
      <c r="G29" s="5" t="s">
        <v>8</v>
      </c>
      <c r="H29" s="84"/>
      <c r="I29" s="5">
        <v>3401</v>
      </c>
      <c r="J29" s="5" t="s">
        <v>578</v>
      </c>
      <c r="K29" s="5" t="s">
        <v>579</v>
      </c>
      <c r="L29" s="5" t="s">
        <v>68</v>
      </c>
      <c r="M29" s="5" t="s">
        <v>68</v>
      </c>
      <c r="N29" s="5" t="s">
        <v>580</v>
      </c>
      <c r="O29" s="5" t="s">
        <v>581</v>
      </c>
      <c r="P29" t="s">
        <v>497</v>
      </c>
      <c r="Q29" s="5"/>
    </row>
    <row r="30" spans="1:17" s="3" customFormat="1" ht="16.5" customHeight="1" x14ac:dyDescent="0.35">
      <c r="A30" s="5">
        <v>29</v>
      </c>
      <c r="B30" s="5" t="s">
        <v>74</v>
      </c>
      <c r="C30" s="5" t="s">
        <v>637</v>
      </c>
      <c r="D30" s="5" t="s">
        <v>638</v>
      </c>
      <c r="E30" s="5" t="s">
        <v>4</v>
      </c>
      <c r="F30" s="84">
        <v>43800</v>
      </c>
      <c r="G30" s="5" t="s">
        <v>8</v>
      </c>
      <c r="H30" s="84"/>
      <c r="I30" s="5">
        <v>3503</v>
      </c>
      <c r="J30" s="5" t="s">
        <v>578</v>
      </c>
      <c r="K30" s="5" t="s">
        <v>579</v>
      </c>
      <c r="L30" s="5" t="s">
        <v>68</v>
      </c>
      <c r="M30" s="5" t="s">
        <v>68</v>
      </c>
      <c r="N30" s="3" t="s">
        <v>584</v>
      </c>
      <c r="O30" s="3" t="s">
        <v>583</v>
      </c>
      <c r="P30" s="85" t="s">
        <v>498</v>
      </c>
      <c r="Q30" s="5"/>
    </row>
    <row r="31" spans="1:17" s="3" customFormat="1" ht="16.5" customHeight="1" x14ac:dyDescent="0.35">
      <c r="A31" s="5">
        <v>30</v>
      </c>
      <c r="B31" s="5" t="s">
        <v>81</v>
      </c>
      <c r="C31" s="5" t="s">
        <v>17</v>
      </c>
      <c r="D31" s="5" t="s">
        <v>16</v>
      </c>
      <c r="E31" s="5" t="s">
        <v>11</v>
      </c>
      <c r="F31" s="84"/>
      <c r="G31" s="5" t="s">
        <v>8</v>
      </c>
      <c r="H31" s="84"/>
      <c r="I31" s="5">
        <v>1202</v>
      </c>
      <c r="J31" s="5"/>
      <c r="K31" s="5"/>
      <c r="L31" s="5" t="s">
        <v>72</v>
      </c>
      <c r="M31" s="5" t="s">
        <v>68</v>
      </c>
      <c r="P31" t="s">
        <v>499</v>
      </c>
      <c r="Q31" s="5"/>
    </row>
    <row r="32" spans="1:17" s="3" customFormat="1" ht="16.5" customHeight="1" x14ac:dyDescent="0.35">
      <c r="A32" s="5">
        <v>31</v>
      </c>
      <c r="B32" s="5" t="s">
        <v>67</v>
      </c>
      <c r="C32" s="5" t="s">
        <v>15</v>
      </c>
      <c r="D32" s="5" t="s">
        <v>14</v>
      </c>
      <c r="E32" s="5" t="s">
        <v>8</v>
      </c>
      <c r="F32" s="84"/>
      <c r="G32" s="5" t="s">
        <v>0</v>
      </c>
      <c r="H32" s="84"/>
      <c r="I32" s="5" t="s">
        <v>59</v>
      </c>
      <c r="J32" s="5" t="s">
        <v>54</v>
      </c>
      <c r="K32" s="5"/>
      <c r="L32" s="5" t="s">
        <v>68</v>
      </c>
      <c r="M32" s="5" t="s">
        <v>68</v>
      </c>
      <c r="N32" s="3" t="s">
        <v>655</v>
      </c>
      <c r="O32" s="3" t="s">
        <v>655</v>
      </c>
      <c r="P32" t="s">
        <v>500</v>
      </c>
      <c r="Q32" s="5"/>
    </row>
    <row r="33" spans="1:17" s="3" customFormat="1" ht="16.5" customHeight="1" x14ac:dyDescent="0.35">
      <c r="A33" s="5">
        <v>32</v>
      </c>
      <c r="B33" s="5" t="s">
        <v>67</v>
      </c>
      <c r="C33" s="5" t="s">
        <v>15</v>
      </c>
      <c r="D33" s="5" t="s">
        <v>13</v>
      </c>
      <c r="E33" s="5" t="s">
        <v>8</v>
      </c>
      <c r="F33" s="84"/>
      <c r="G33" s="5" t="s">
        <v>0</v>
      </c>
      <c r="H33" s="84"/>
      <c r="I33" s="5"/>
      <c r="J33" s="5" t="s">
        <v>54</v>
      </c>
      <c r="K33" s="5"/>
      <c r="L33" s="5" t="s">
        <v>72</v>
      </c>
      <c r="M33" s="5" t="s">
        <v>68</v>
      </c>
      <c r="N33" s="3" t="s">
        <v>655</v>
      </c>
      <c r="O33" s="3" t="s">
        <v>655</v>
      </c>
      <c r="P33" t="s">
        <v>501</v>
      </c>
      <c r="Q33" s="5"/>
    </row>
    <row r="34" spans="1:17" s="3" customFormat="1" ht="16.5" customHeight="1" x14ac:dyDescent="0.35">
      <c r="A34" s="5">
        <v>33</v>
      </c>
      <c r="B34" s="5" t="s">
        <v>74</v>
      </c>
      <c r="C34" s="5" t="s">
        <v>12</v>
      </c>
      <c r="D34" s="5" t="s">
        <v>10</v>
      </c>
      <c r="E34" s="5" t="s">
        <v>0</v>
      </c>
      <c r="F34" s="84"/>
      <c r="G34" s="5" t="s">
        <v>11</v>
      </c>
      <c r="H34" s="84"/>
      <c r="I34" s="5">
        <v>3103</v>
      </c>
      <c r="J34" s="5" t="s">
        <v>54</v>
      </c>
      <c r="K34" s="5"/>
      <c r="L34" s="5" t="s">
        <v>68</v>
      </c>
      <c r="M34" s="5" t="s">
        <v>68</v>
      </c>
      <c r="P34" t="s">
        <v>502</v>
      </c>
      <c r="Q34" s="5"/>
    </row>
    <row r="35" spans="1:17" ht="16.5" customHeight="1" x14ac:dyDescent="0.35">
      <c r="A35" s="5">
        <v>34</v>
      </c>
      <c r="B35" s="5" t="s">
        <v>77</v>
      </c>
      <c r="C35" s="5" t="s">
        <v>9</v>
      </c>
      <c r="D35" s="5" t="s">
        <v>7</v>
      </c>
      <c r="E35" s="5" t="s">
        <v>8</v>
      </c>
      <c r="F35" s="84">
        <v>43466</v>
      </c>
      <c r="G35" s="5" t="s">
        <v>1</v>
      </c>
      <c r="H35" s="84"/>
      <c r="I35" s="5">
        <v>3503</v>
      </c>
      <c r="J35" s="5"/>
      <c r="K35" s="5"/>
      <c r="L35" s="5" t="s">
        <v>72</v>
      </c>
      <c r="M35" s="5" t="s">
        <v>68</v>
      </c>
      <c r="N35" s="5" t="s">
        <v>647</v>
      </c>
      <c r="O35" s="5" t="s">
        <v>582</v>
      </c>
      <c r="P35" t="s">
        <v>503</v>
      </c>
      <c r="Q35" s="5"/>
    </row>
    <row r="36" spans="1:17" ht="16.5" customHeight="1" x14ac:dyDescent="0.35">
      <c r="A36" s="5">
        <v>35</v>
      </c>
      <c r="B36" s="5" t="s">
        <v>77</v>
      </c>
      <c r="C36" s="5" t="s">
        <v>9</v>
      </c>
      <c r="D36" s="5" t="s">
        <v>6</v>
      </c>
      <c r="E36" s="5" t="s">
        <v>8</v>
      </c>
      <c r="F36" s="84">
        <v>43800</v>
      </c>
      <c r="G36" s="5" t="s">
        <v>1</v>
      </c>
      <c r="H36" s="84"/>
      <c r="I36" s="5">
        <v>3505</v>
      </c>
      <c r="J36" s="5"/>
      <c r="K36" s="5"/>
      <c r="L36" s="5" t="s">
        <v>72</v>
      </c>
      <c r="M36" s="5" t="s">
        <v>68</v>
      </c>
      <c r="N36" s="5" t="s">
        <v>624</v>
      </c>
      <c r="O36" s="5" t="s">
        <v>624</v>
      </c>
      <c r="P36" t="s">
        <v>504</v>
      </c>
      <c r="Q36" s="5"/>
    </row>
    <row r="37" spans="1:17" ht="16.5" customHeight="1" x14ac:dyDescent="0.35">
      <c r="A37" s="5">
        <v>36</v>
      </c>
      <c r="B37" s="5" t="s">
        <v>77</v>
      </c>
      <c r="C37" s="5" t="s">
        <v>9</v>
      </c>
      <c r="D37" s="5" t="s">
        <v>656</v>
      </c>
      <c r="E37" s="5" t="s">
        <v>4</v>
      </c>
      <c r="F37" s="84">
        <v>43850</v>
      </c>
      <c r="G37" s="5" t="s">
        <v>8</v>
      </c>
      <c r="H37" s="84"/>
      <c r="I37" s="5"/>
      <c r="J37" s="5"/>
      <c r="K37" s="5"/>
      <c r="L37" s="5" t="s">
        <v>72</v>
      </c>
      <c r="M37" s="5" t="s">
        <v>68</v>
      </c>
      <c r="N37" s="1" t="s">
        <v>582</v>
      </c>
      <c r="O37" s="1" t="s">
        <v>561</v>
      </c>
      <c r="P37" t="s">
        <v>505</v>
      </c>
      <c r="Q37" s="5"/>
    </row>
    <row r="38" spans="1:17" s="3" customFormat="1" ht="16.5" customHeight="1" x14ac:dyDescent="0.35">
      <c r="A38" s="5">
        <v>37</v>
      </c>
      <c r="B38" s="5" t="s">
        <v>81</v>
      </c>
      <c r="C38" s="5" t="s">
        <v>5</v>
      </c>
      <c r="D38" s="5" t="s">
        <v>96</v>
      </c>
      <c r="E38" s="5" t="s">
        <v>0</v>
      </c>
      <c r="F38" s="84"/>
      <c r="G38" s="5" t="s">
        <v>4</v>
      </c>
      <c r="H38" s="84"/>
      <c r="I38" s="5">
        <v>41</v>
      </c>
      <c r="J38" s="5" t="s">
        <v>44</v>
      </c>
      <c r="K38" s="5" t="s">
        <v>61</v>
      </c>
      <c r="L38" s="5" t="s">
        <v>72</v>
      </c>
      <c r="M38" s="5" t="s">
        <v>66</v>
      </c>
      <c r="P38" t="s">
        <v>506</v>
      </c>
      <c r="Q38" s="5"/>
    </row>
    <row r="39" spans="1:17" ht="16.5" customHeight="1" x14ac:dyDescent="0.35">
      <c r="A39" s="5">
        <v>38</v>
      </c>
      <c r="B39" s="5" t="s">
        <v>71</v>
      </c>
      <c r="C39" s="5" t="s">
        <v>3</v>
      </c>
      <c r="D39" s="5" t="s">
        <v>566</v>
      </c>
      <c r="E39" s="5" t="s">
        <v>1</v>
      </c>
      <c r="F39" s="84"/>
      <c r="G39" s="5" t="s">
        <v>0</v>
      </c>
      <c r="H39" s="84"/>
      <c r="I39" s="5">
        <v>2202</v>
      </c>
      <c r="J39" s="5" t="s">
        <v>563</v>
      </c>
      <c r="K39" s="5"/>
      <c r="L39" s="5" t="s">
        <v>68</v>
      </c>
      <c r="M39" s="5" t="s">
        <v>66</v>
      </c>
      <c r="N39" s="5" t="s">
        <v>558</v>
      </c>
      <c r="O39" s="5" t="s">
        <v>145</v>
      </c>
      <c r="P39" t="s">
        <v>507</v>
      </c>
      <c r="Q39" s="5"/>
    </row>
    <row r="40" spans="1:17" s="3" customFormat="1" ht="16.5" customHeight="1" x14ac:dyDescent="0.35">
      <c r="A40" s="5">
        <v>39</v>
      </c>
      <c r="B40" s="5" t="s">
        <v>567</v>
      </c>
      <c r="C40" s="5" t="s">
        <v>2</v>
      </c>
      <c r="D40" s="72" t="s">
        <v>569</v>
      </c>
      <c r="E40" s="5" t="s">
        <v>1</v>
      </c>
      <c r="F40" s="84"/>
      <c r="G40" s="5" t="s">
        <v>0</v>
      </c>
      <c r="H40" s="84"/>
      <c r="I40" s="5">
        <v>3123</v>
      </c>
      <c r="J40" s="5" t="s">
        <v>54</v>
      </c>
      <c r="K40" s="5"/>
      <c r="L40" s="5" t="s">
        <v>68</v>
      </c>
      <c r="M40" s="5" t="s">
        <v>68</v>
      </c>
      <c r="N40" s="3" t="s">
        <v>560</v>
      </c>
      <c r="O40" s="3" t="s">
        <v>561</v>
      </c>
      <c r="P40" t="s">
        <v>508</v>
      </c>
      <c r="Q40" s="5"/>
    </row>
    <row r="41" spans="1:17" s="3" customFormat="1" ht="16.5" customHeight="1" x14ac:dyDescent="0.35">
      <c r="A41" s="5">
        <v>40</v>
      </c>
      <c r="B41" s="5" t="s">
        <v>567</v>
      </c>
      <c r="C41" s="5" t="s">
        <v>2</v>
      </c>
      <c r="D41" s="5" t="s">
        <v>568</v>
      </c>
      <c r="E41" s="5" t="s">
        <v>1</v>
      </c>
      <c r="F41" s="84"/>
      <c r="G41" s="5" t="s">
        <v>0</v>
      </c>
      <c r="H41" s="84"/>
      <c r="I41" s="5">
        <v>3123</v>
      </c>
      <c r="J41" s="5" t="s">
        <v>54</v>
      </c>
      <c r="K41" s="5"/>
      <c r="L41" s="5" t="s">
        <v>68</v>
      </c>
      <c r="M41" s="5" t="s">
        <v>68</v>
      </c>
      <c r="N41" s="3" t="s">
        <v>560</v>
      </c>
      <c r="O41" s="3" t="s">
        <v>561</v>
      </c>
      <c r="P41" t="s">
        <v>509</v>
      </c>
      <c r="Q41" s="5"/>
    </row>
    <row r="42" spans="1:17" x14ac:dyDescent="0.35">
      <c r="A42" s="5">
        <v>41</v>
      </c>
      <c r="B42" s="5" t="s">
        <v>90</v>
      </c>
      <c r="C42" s="37" t="s">
        <v>35</v>
      </c>
      <c r="D42" s="37" t="s">
        <v>575</v>
      </c>
      <c r="E42" s="5" t="s">
        <v>1</v>
      </c>
      <c r="F42" s="84"/>
      <c r="G42" s="5" t="s">
        <v>0</v>
      </c>
      <c r="H42" s="84"/>
      <c r="I42" s="2">
        <v>5001</v>
      </c>
      <c r="J42" s="3" t="s">
        <v>562</v>
      </c>
      <c r="L42" s="5" t="s">
        <v>68</v>
      </c>
      <c r="N42" s="3" t="s">
        <v>148</v>
      </c>
      <c r="O42" s="3" t="s">
        <v>149</v>
      </c>
    </row>
    <row r="43" spans="1:17" s="5" customFormat="1" x14ac:dyDescent="0.35">
      <c r="A43" s="5">
        <v>42</v>
      </c>
      <c r="B43" s="5" t="s">
        <v>90</v>
      </c>
      <c r="C43" s="37" t="s">
        <v>9</v>
      </c>
      <c r="D43" s="37" t="s">
        <v>573</v>
      </c>
      <c r="E43" s="5" t="s">
        <v>8</v>
      </c>
      <c r="F43" s="84">
        <v>43818</v>
      </c>
      <c r="G43" s="5" t="s">
        <v>1</v>
      </c>
      <c r="H43" s="84"/>
      <c r="I43" s="2">
        <v>5001</v>
      </c>
      <c r="J43" s="3"/>
      <c r="K43" s="3"/>
      <c r="L43" s="5" t="s">
        <v>68</v>
      </c>
      <c r="N43" s="3" t="s">
        <v>624</v>
      </c>
      <c r="O43" s="3"/>
    </row>
    <row r="44" spans="1:17" s="5" customFormat="1" x14ac:dyDescent="0.35">
      <c r="A44" s="5">
        <v>43</v>
      </c>
      <c r="B44" s="5" t="s">
        <v>90</v>
      </c>
      <c r="C44" s="37" t="s">
        <v>35</v>
      </c>
      <c r="D44" s="37" t="s">
        <v>576</v>
      </c>
      <c r="E44" s="5" t="s">
        <v>1</v>
      </c>
      <c r="F44" s="84"/>
      <c r="G44" s="5" t="s">
        <v>0</v>
      </c>
      <c r="H44" s="84"/>
      <c r="I44" s="2">
        <v>5002</v>
      </c>
      <c r="J44" s="3" t="s">
        <v>562</v>
      </c>
      <c r="K44" s="3"/>
      <c r="L44" s="5" t="s">
        <v>68</v>
      </c>
      <c r="N44" s="3" t="s">
        <v>148</v>
      </c>
      <c r="O44" s="3" t="s">
        <v>149</v>
      </c>
    </row>
    <row r="45" spans="1:17" x14ac:dyDescent="0.35">
      <c r="A45" s="5">
        <v>42</v>
      </c>
      <c r="B45" s="5" t="s">
        <v>90</v>
      </c>
      <c r="C45" s="37" t="s">
        <v>433</v>
      </c>
      <c r="D45" s="37" t="s">
        <v>577</v>
      </c>
      <c r="E45" s="5" t="s">
        <v>1</v>
      </c>
      <c r="F45" s="84"/>
      <c r="G45" s="5" t="s">
        <v>0</v>
      </c>
      <c r="H45" s="84"/>
      <c r="I45" s="2">
        <v>5002</v>
      </c>
      <c r="L45" s="5" t="s">
        <v>68</v>
      </c>
      <c r="N45" s="3" t="s">
        <v>150</v>
      </c>
      <c r="O45" s="3" t="s">
        <v>151</v>
      </c>
    </row>
    <row r="46" spans="1:17" x14ac:dyDescent="0.35">
      <c r="A46" s="5">
        <v>43</v>
      </c>
      <c r="B46" s="5" t="s">
        <v>90</v>
      </c>
      <c r="C46" s="37" t="s">
        <v>35</v>
      </c>
      <c r="D46" s="37" t="s">
        <v>434</v>
      </c>
      <c r="E46" s="5" t="s">
        <v>1</v>
      </c>
      <c r="F46" s="84"/>
      <c r="G46" s="5" t="s">
        <v>0</v>
      </c>
      <c r="H46" s="84"/>
      <c r="I46" s="2">
        <v>5003</v>
      </c>
      <c r="J46" s="3" t="s">
        <v>562</v>
      </c>
      <c r="L46" s="5" t="s">
        <v>68</v>
      </c>
      <c r="N46" s="3" t="s">
        <v>148</v>
      </c>
      <c r="O46" s="3" t="s">
        <v>149</v>
      </c>
    </row>
    <row r="47" spans="1:17" x14ac:dyDescent="0.35">
      <c r="A47" s="5">
        <v>44</v>
      </c>
      <c r="B47" s="5" t="s">
        <v>90</v>
      </c>
      <c r="C47" s="37" t="s">
        <v>35</v>
      </c>
      <c r="D47" s="37" t="s">
        <v>435</v>
      </c>
      <c r="E47" s="5" t="s">
        <v>1</v>
      </c>
      <c r="F47" s="84"/>
      <c r="G47" s="5" t="s">
        <v>0</v>
      </c>
      <c r="H47" s="84"/>
      <c r="I47" s="2">
        <v>5004</v>
      </c>
      <c r="J47" s="3" t="s">
        <v>562</v>
      </c>
      <c r="L47" s="5" t="s">
        <v>68</v>
      </c>
      <c r="N47" s="3" t="s">
        <v>148</v>
      </c>
      <c r="O47" s="3" t="s">
        <v>149</v>
      </c>
    </row>
    <row r="48" spans="1:17" x14ac:dyDescent="0.35">
      <c r="A48" s="5">
        <v>45</v>
      </c>
      <c r="B48" s="5" t="s">
        <v>588</v>
      </c>
      <c r="C48" s="37" t="s">
        <v>456</v>
      </c>
      <c r="D48" s="37" t="s">
        <v>87</v>
      </c>
      <c r="E48" s="5" t="s">
        <v>8</v>
      </c>
      <c r="F48" s="84"/>
      <c r="G48" s="5" t="s">
        <v>4</v>
      </c>
      <c r="H48" s="84"/>
      <c r="J48" s="3" t="s">
        <v>54</v>
      </c>
      <c r="L48" s="3" t="s">
        <v>68</v>
      </c>
      <c r="M48" s="3" t="s">
        <v>68</v>
      </c>
      <c r="N48" s="3" t="s">
        <v>582</v>
      </c>
      <c r="O48" s="3" t="s">
        <v>590</v>
      </c>
    </row>
    <row r="49" spans="1:15" x14ac:dyDescent="0.35">
      <c r="A49" s="5">
        <v>46</v>
      </c>
      <c r="B49" s="5" t="s">
        <v>588</v>
      </c>
      <c r="C49" s="37" t="s">
        <v>456</v>
      </c>
      <c r="D49" s="37" t="s">
        <v>589</v>
      </c>
      <c r="E49" s="5" t="s">
        <v>8</v>
      </c>
      <c r="F49" s="84"/>
      <c r="G49" s="5" t="s">
        <v>4</v>
      </c>
      <c r="H49" s="84"/>
      <c r="J49" s="3" t="s">
        <v>54</v>
      </c>
      <c r="L49" s="3" t="s">
        <v>68</v>
      </c>
      <c r="M49" s="3" t="s">
        <v>68</v>
      </c>
      <c r="N49" s="3" t="s">
        <v>582</v>
      </c>
      <c r="O49" s="3" t="s">
        <v>590</v>
      </c>
    </row>
    <row r="50" spans="1:15" x14ac:dyDescent="0.35">
      <c r="A50" s="5">
        <v>47</v>
      </c>
      <c r="C50" s="37" t="s">
        <v>273</v>
      </c>
      <c r="D50" s="37" t="s">
        <v>275</v>
      </c>
      <c r="E50" s="5" t="s">
        <v>8</v>
      </c>
      <c r="F50" s="84"/>
      <c r="G50" s="5" t="s">
        <v>11</v>
      </c>
      <c r="H50" s="84"/>
      <c r="J50" s="3" t="s">
        <v>54</v>
      </c>
      <c r="L50" s="3" t="s">
        <v>68</v>
      </c>
      <c r="M50" s="3" t="s">
        <v>68</v>
      </c>
    </row>
    <row r="51" spans="1:15" x14ac:dyDescent="0.35">
      <c r="A51" s="5">
        <v>48</v>
      </c>
      <c r="B51" s="5" t="s">
        <v>596</v>
      </c>
      <c r="C51" s="37" t="s">
        <v>598</v>
      </c>
      <c r="D51" s="37" t="s">
        <v>597</v>
      </c>
      <c r="E51" s="5" t="s">
        <v>8</v>
      </c>
      <c r="F51" s="84"/>
      <c r="G51" s="5" t="s">
        <v>332</v>
      </c>
      <c r="H51" s="84"/>
      <c r="I51" s="2" t="s">
        <v>599</v>
      </c>
      <c r="J51" s="3" t="s">
        <v>54</v>
      </c>
      <c r="L51" s="3" t="s">
        <v>68</v>
      </c>
    </row>
    <row r="52" spans="1:15" x14ac:dyDescent="0.35">
      <c r="B52" s="5" t="s">
        <v>90</v>
      </c>
      <c r="C52" s="37" t="s">
        <v>9</v>
      </c>
      <c r="D52" s="37" t="s">
        <v>625</v>
      </c>
      <c r="E52" s="5" t="s">
        <v>8</v>
      </c>
      <c r="F52" s="84">
        <v>43800</v>
      </c>
      <c r="H52" s="84"/>
      <c r="N52" s="5" t="s">
        <v>590</v>
      </c>
      <c r="O52" s="5" t="s">
        <v>624</v>
      </c>
    </row>
  </sheetData>
  <autoFilter ref="A1:P52" xr:uid="{00000000-0009-0000-0000-000003000000}"/>
  <pageMargins left="0.25" right="0.25" top="0.75" bottom="0.75" header="0.3" footer="0.3"/>
  <pageSetup paperSize="9" scale="7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2"/>
  <sheetViews>
    <sheetView workbookViewId="0">
      <pane ySplit="1" topLeftCell="A11" activePane="bottomLeft" state="frozen"/>
      <selection pane="bottomLeft" activeCell="H21" sqref="H21"/>
    </sheetView>
  </sheetViews>
  <sheetFormatPr defaultColWidth="9.453125" defaultRowHeight="11.5" x14ac:dyDescent="0.25"/>
  <cols>
    <col min="1" max="1" width="5" style="10" customWidth="1"/>
    <col min="2" max="2" width="4.453125" style="15" customWidth="1"/>
    <col min="3" max="3" width="33.54296875" style="15" customWidth="1"/>
    <col min="4" max="4" width="16.453125" style="15" customWidth="1"/>
    <col min="5" max="5" width="7.54296875" style="15" customWidth="1"/>
    <col min="6" max="6" width="20.453125" style="15" customWidth="1"/>
    <col min="7" max="8" width="12.453125" style="15" customWidth="1"/>
    <col min="9" max="9" width="12.453125" style="17" customWidth="1"/>
    <col min="10" max="12" width="9.453125" style="16"/>
    <col min="13" max="13" width="26.453125" style="16" customWidth="1"/>
    <col min="14" max="14" width="30.54296875" style="16" bestFit="1" customWidth="1"/>
    <col min="15" max="16384" width="9.453125" style="16"/>
  </cols>
  <sheetData>
    <row r="1" spans="1:14" ht="33" customHeight="1" x14ac:dyDescent="0.25">
      <c r="A1" s="12" t="s">
        <v>64</v>
      </c>
      <c r="B1" s="13" t="s">
        <v>218</v>
      </c>
      <c r="C1" s="13" t="s">
        <v>219</v>
      </c>
      <c r="D1" s="13" t="s">
        <v>220</v>
      </c>
      <c r="E1" s="11" t="s">
        <v>627</v>
      </c>
      <c r="F1" s="11" t="s">
        <v>448</v>
      </c>
      <c r="G1" s="13" t="s">
        <v>451</v>
      </c>
      <c r="H1" s="13" t="s">
        <v>514</v>
      </c>
      <c r="I1" s="14" t="s">
        <v>221</v>
      </c>
      <c r="J1" s="16" t="s">
        <v>626</v>
      </c>
      <c r="K1" s="16" t="s">
        <v>469</v>
      </c>
      <c r="M1" s="78" t="s">
        <v>628</v>
      </c>
      <c r="N1" s="78" t="s">
        <v>628</v>
      </c>
    </row>
    <row r="2" spans="1:14" ht="12" customHeight="1" x14ac:dyDescent="0.25">
      <c r="A2" s="10" t="s">
        <v>222</v>
      </c>
      <c r="D2" s="16"/>
      <c r="G2" s="16"/>
      <c r="H2" s="16"/>
      <c r="I2" s="17" t="s">
        <v>457</v>
      </c>
      <c r="M2" s="75">
        <v>23</v>
      </c>
      <c r="N2" s="76" t="s">
        <v>515</v>
      </c>
    </row>
    <row r="3" spans="1:14" ht="12" customHeight="1" x14ac:dyDescent="0.25">
      <c r="A3" s="16">
        <v>11</v>
      </c>
      <c r="B3" s="16" t="s">
        <v>223</v>
      </c>
      <c r="C3" s="18" t="s">
        <v>224</v>
      </c>
      <c r="D3" s="15" t="s">
        <v>225</v>
      </c>
      <c r="E3" s="15">
        <f>CONCATENATE(A3,B3)*1</f>
        <v>1101</v>
      </c>
      <c r="H3" s="15" t="s">
        <v>8</v>
      </c>
      <c r="I3" s="17" t="s">
        <v>226</v>
      </c>
      <c r="J3" s="22" t="str">
        <f t="shared" ref="J3:J20" si="0">VLOOKUP(E3,$M$2:$N$102,2,FALSE)</f>
        <v>LI_AN</v>
      </c>
      <c r="K3" s="22" t="s">
        <v>470</v>
      </c>
      <c r="L3" s="23"/>
      <c r="M3" s="75">
        <v>1101</v>
      </c>
      <c r="N3" s="76" t="s">
        <v>516</v>
      </c>
    </row>
    <row r="4" spans="1:14" ht="12" customHeight="1" x14ac:dyDescent="0.25">
      <c r="A4" s="16">
        <v>11</v>
      </c>
      <c r="B4" s="16" t="s">
        <v>227</v>
      </c>
      <c r="C4" s="18" t="s">
        <v>228</v>
      </c>
      <c r="D4" s="15" t="s">
        <v>225</v>
      </c>
      <c r="E4" s="15">
        <f t="shared" ref="E4:E20" si="1">CONCATENATE(A4,B4)*1</f>
        <v>1102</v>
      </c>
      <c r="H4" s="15" t="s">
        <v>8</v>
      </c>
      <c r="I4" s="17" t="s">
        <v>226</v>
      </c>
      <c r="J4" s="22" t="str">
        <f t="shared" si="0"/>
        <v>LI_AN</v>
      </c>
      <c r="K4" s="22"/>
      <c r="L4" s="23"/>
      <c r="M4" s="75">
        <v>1102</v>
      </c>
      <c r="N4" s="76" t="s">
        <v>516</v>
      </c>
    </row>
    <row r="5" spans="1:14" ht="12" customHeight="1" x14ac:dyDescent="0.25">
      <c r="A5" s="16">
        <v>11</v>
      </c>
      <c r="B5" s="19" t="s">
        <v>229</v>
      </c>
      <c r="C5" s="18" t="s">
        <v>230</v>
      </c>
      <c r="D5" s="15" t="s">
        <v>231</v>
      </c>
      <c r="E5" s="15">
        <f t="shared" si="1"/>
        <v>1103</v>
      </c>
      <c r="F5" s="15" t="s">
        <v>556</v>
      </c>
      <c r="H5" s="15" t="s">
        <v>8</v>
      </c>
      <c r="J5" s="22" t="e">
        <f t="shared" si="0"/>
        <v>#N/A</v>
      </c>
      <c r="K5" s="22"/>
      <c r="L5" s="23"/>
      <c r="M5" s="76">
        <v>1104</v>
      </c>
      <c r="N5" s="76" t="s">
        <v>595</v>
      </c>
    </row>
    <row r="6" spans="1:14" ht="12" customHeight="1" x14ac:dyDescent="0.25">
      <c r="A6" s="16">
        <v>11</v>
      </c>
      <c r="B6" s="20" t="s">
        <v>232</v>
      </c>
      <c r="C6" s="21" t="s">
        <v>233</v>
      </c>
      <c r="D6" s="15" t="s">
        <v>600</v>
      </c>
      <c r="E6" s="15">
        <f t="shared" si="1"/>
        <v>1104</v>
      </c>
      <c r="H6" s="15" t="s">
        <v>8</v>
      </c>
      <c r="I6" s="17" t="s">
        <v>226</v>
      </c>
      <c r="J6" s="22" t="str">
        <f t="shared" si="0"/>
        <v>LI_VB</v>
      </c>
      <c r="K6" s="22"/>
      <c r="L6" s="23"/>
      <c r="M6" s="75">
        <v>1105</v>
      </c>
      <c r="N6" s="76" t="s">
        <v>516</v>
      </c>
    </row>
    <row r="7" spans="1:14" ht="12.65" customHeight="1" x14ac:dyDescent="0.25">
      <c r="A7" s="16">
        <v>11</v>
      </c>
      <c r="B7" s="19" t="s">
        <v>234</v>
      </c>
      <c r="C7" s="18" t="s">
        <v>235</v>
      </c>
      <c r="D7" s="15" t="s">
        <v>225</v>
      </c>
      <c r="E7" s="15">
        <f t="shared" si="1"/>
        <v>1105</v>
      </c>
      <c r="H7" s="15" t="s">
        <v>8</v>
      </c>
      <c r="J7" s="22" t="str">
        <f t="shared" si="0"/>
        <v>LI_AN</v>
      </c>
      <c r="K7" s="22"/>
      <c r="L7" s="23"/>
      <c r="M7" s="75">
        <v>1111</v>
      </c>
      <c r="N7" s="76" t="s">
        <v>517</v>
      </c>
    </row>
    <row r="8" spans="1:14" ht="12" customHeight="1" x14ac:dyDescent="0.35">
      <c r="A8" s="16">
        <v>11</v>
      </c>
      <c r="B8" s="25">
        <v>11</v>
      </c>
      <c r="C8" s="18" t="s">
        <v>236</v>
      </c>
      <c r="D8" s="15" t="s">
        <v>237</v>
      </c>
      <c r="E8" s="15">
        <f t="shared" si="1"/>
        <v>1111</v>
      </c>
      <c r="G8" s="15" t="s">
        <v>238</v>
      </c>
      <c r="H8" s="15" t="s">
        <v>239</v>
      </c>
      <c r="I8" s="17" t="s">
        <v>240</v>
      </c>
      <c r="J8" s="22" t="str">
        <f t="shared" si="0"/>
        <v>AN_VB</v>
      </c>
      <c r="K8" t="s">
        <v>492</v>
      </c>
      <c r="L8" s="23"/>
      <c r="M8" s="75">
        <v>1113</v>
      </c>
      <c r="N8" s="76" t="s">
        <v>517</v>
      </c>
    </row>
    <row r="9" spans="1:14" ht="12" customHeight="1" x14ac:dyDescent="0.25">
      <c r="A9" s="16">
        <v>11</v>
      </c>
      <c r="B9" s="25">
        <v>12</v>
      </c>
      <c r="C9" s="18" t="s">
        <v>241</v>
      </c>
      <c r="D9" s="15" t="s">
        <v>237</v>
      </c>
      <c r="E9" s="15">
        <f t="shared" si="1"/>
        <v>1112</v>
      </c>
      <c r="F9" s="15" t="s">
        <v>556</v>
      </c>
      <c r="H9" s="15" t="s">
        <v>239</v>
      </c>
      <c r="I9" s="17" t="s">
        <v>240</v>
      </c>
      <c r="J9" s="22" t="e">
        <f t="shared" si="0"/>
        <v>#N/A</v>
      </c>
      <c r="K9" s="22"/>
      <c r="L9" s="23"/>
      <c r="M9" s="75">
        <v>1114</v>
      </c>
      <c r="N9" s="76" t="s">
        <v>517</v>
      </c>
    </row>
    <row r="10" spans="1:14" ht="12" customHeight="1" x14ac:dyDescent="0.25">
      <c r="A10" s="16">
        <v>11</v>
      </c>
      <c r="B10" s="25">
        <v>13</v>
      </c>
      <c r="C10" s="18" t="s">
        <v>243</v>
      </c>
      <c r="D10" s="15" t="s">
        <v>237</v>
      </c>
      <c r="E10" s="15">
        <f t="shared" si="1"/>
        <v>1113</v>
      </c>
      <c r="H10" s="15" t="s">
        <v>239</v>
      </c>
      <c r="I10" s="17" t="s">
        <v>240</v>
      </c>
      <c r="J10" s="22" t="str">
        <f t="shared" si="0"/>
        <v>AN_VB</v>
      </c>
      <c r="K10" s="22"/>
      <c r="L10" s="23"/>
      <c r="M10" s="75">
        <v>1115</v>
      </c>
      <c r="N10" s="76" t="s">
        <v>517</v>
      </c>
    </row>
    <row r="11" spans="1:14" ht="12" customHeight="1" x14ac:dyDescent="0.25">
      <c r="A11" s="16">
        <v>11</v>
      </c>
      <c r="B11" s="25">
        <v>14</v>
      </c>
      <c r="C11" s="15" t="s">
        <v>244</v>
      </c>
      <c r="D11" s="15" t="s">
        <v>237</v>
      </c>
      <c r="E11" s="15">
        <f t="shared" si="1"/>
        <v>1114</v>
      </c>
      <c r="H11" s="15" t="s">
        <v>239</v>
      </c>
      <c r="I11" s="17" t="s">
        <v>240</v>
      </c>
      <c r="J11" s="22" t="str">
        <f t="shared" si="0"/>
        <v>AN_VB</v>
      </c>
      <c r="K11" s="22" t="s">
        <v>494</v>
      </c>
      <c r="L11" s="23"/>
      <c r="M11" s="75">
        <v>1116</v>
      </c>
      <c r="N11" s="76" t="s">
        <v>517</v>
      </c>
    </row>
    <row r="12" spans="1:14" ht="12" customHeight="1" x14ac:dyDescent="0.25">
      <c r="A12" s="16">
        <v>11</v>
      </c>
      <c r="B12" s="25">
        <v>15</v>
      </c>
      <c r="C12" s="15" t="s">
        <v>245</v>
      </c>
      <c r="D12" s="15" t="s">
        <v>237</v>
      </c>
      <c r="E12" s="15">
        <f t="shared" si="1"/>
        <v>1115</v>
      </c>
      <c r="H12" s="15" t="s">
        <v>239</v>
      </c>
      <c r="I12" s="17" t="s">
        <v>240</v>
      </c>
      <c r="J12" s="22" t="str">
        <f t="shared" si="0"/>
        <v>AN_VB</v>
      </c>
      <c r="K12" s="22" t="s">
        <v>494</v>
      </c>
      <c r="L12" s="23"/>
      <c r="M12" s="75">
        <v>1117</v>
      </c>
      <c r="N12" s="76" t="s">
        <v>517</v>
      </c>
    </row>
    <row r="13" spans="1:14" ht="12" customHeight="1" x14ac:dyDescent="0.25">
      <c r="A13" s="16">
        <v>11</v>
      </c>
      <c r="B13" s="25">
        <v>16</v>
      </c>
      <c r="C13" s="21" t="s">
        <v>246</v>
      </c>
      <c r="D13" s="15" t="s">
        <v>237</v>
      </c>
      <c r="E13" s="15">
        <f t="shared" si="1"/>
        <v>1116</v>
      </c>
      <c r="H13" s="15" t="s">
        <v>239</v>
      </c>
      <c r="I13" s="17" t="s">
        <v>240</v>
      </c>
      <c r="J13" s="22" t="str">
        <f t="shared" si="0"/>
        <v>AN_VB</v>
      </c>
      <c r="K13" s="22" t="s">
        <v>493</v>
      </c>
      <c r="L13" s="23"/>
      <c r="M13" s="75">
        <v>1118</v>
      </c>
      <c r="N13" s="76" t="s">
        <v>517</v>
      </c>
    </row>
    <row r="14" spans="1:14" ht="12" customHeight="1" x14ac:dyDescent="0.25">
      <c r="A14" s="16">
        <v>11</v>
      </c>
      <c r="B14" s="25">
        <v>17</v>
      </c>
      <c r="C14" s="21" t="s">
        <v>247</v>
      </c>
      <c r="D14" s="15" t="s">
        <v>237</v>
      </c>
      <c r="E14" s="15">
        <f t="shared" si="1"/>
        <v>1117</v>
      </c>
      <c r="H14" s="15" t="s">
        <v>239</v>
      </c>
      <c r="I14" s="17" t="s">
        <v>240</v>
      </c>
      <c r="J14" s="22" t="str">
        <f t="shared" si="0"/>
        <v>AN_VB</v>
      </c>
      <c r="K14" s="22" t="s">
        <v>493</v>
      </c>
      <c r="L14" s="23"/>
      <c r="M14" s="75">
        <v>1121</v>
      </c>
      <c r="N14" s="76" t="s">
        <v>518</v>
      </c>
    </row>
    <row r="15" spans="1:14" x14ac:dyDescent="0.25">
      <c r="A15" s="16">
        <v>11</v>
      </c>
      <c r="B15" s="25">
        <v>18</v>
      </c>
      <c r="C15" s="21" t="s">
        <v>248</v>
      </c>
      <c r="D15" s="15" t="s">
        <v>237</v>
      </c>
      <c r="E15" s="15">
        <f t="shared" si="1"/>
        <v>1118</v>
      </c>
      <c r="H15" s="15" t="s">
        <v>239</v>
      </c>
      <c r="I15" s="17" t="s">
        <v>240</v>
      </c>
      <c r="J15" s="22" t="str">
        <f t="shared" si="0"/>
        <v>AN_VB</v>
      </c>
      <c r="K15" s="22" t="s">
        <v>493</v>
      </c>
      <c r="L15" s="23"/>
      <c r="M15" s="75">
        <v>1123</v>
      </c>
      <c r="N15" s="76" t="s">
        <v>518</v>
      </c>
    </row>
    <row r="16" spans="1:14" x14ac:dyDescent="0.25">
      <c r="A16" s="16">
        <v>11</v>
      </c>
      <c r="B16" s="25">
        <v>19</v>
      </c>
      <c r="C16" s="21" t="s">
        <v>249</v>
      </c>
      <c r="D16" s="15" t="s">
        <v>237</v>
      </c>
      <c r="E16" s="15">
        <f t="shared" si="1"/>
        <v>1119</v>
      </c>
      <c r="F16" s="15" t="s">
        <v>556</v>
      </c>
      <c r="J16" s="22" t="e">
        <f t="shared" si="0"/>
        <v>#N/A</v>
      </c>
      <c r="K16" s="22"/>
      <c r="L16" s="23"/>
      <c r="M16" s="75">
        <v>1201</v>
      </c>
      <c r="N16" s="76" t="s">
        <v>519</v>
      </c>
    </row>
    <row r="17" spans="1:14" ht="12" customHeight="1" x14ac:dyDescent="0.25">
      <c r="A17" s="16">
        <v>11</v>
      </c>
      <c r="B17" s="25">
        <v>21</v>
      </c>
      <c r="C17" s="18" t="s">
        <v>250</v>
      </c>
      <c r="D17" s="15" t="s">
        <v>251</v>
      </c>
      <c r="E17" s="15">
        <f t="shared" si="1"/>
        <v>1121</v>
      </c>
      <c r="G17" s="15" t="s">
        <v>252</v>
      </c>
      <c r="H17" s="15" t="s">
        <v>8</v>
      </c>
      <c r="I17" s="17" t="s">
        <v>226</v>
      </c>
      <c r="J17" s="22" t="str">
        <f t="shared" si="0"/>
        <v>LI_OV</v>
      </c>
      <c r="K17" s="22"/>
      <c r="L17" s="23"/>
      <c r="M17" s="75">
        <v>1202</v>
      </c>
      <c r="N17" s="76" t="s">
        <v>519</v>
      </c>
    </row>
    <row r="18" spans="1:14" ht="12" customHeight="1" x14ac:dyDescent="0.25">
      <c r="A18" s="16">
        <v>11</v>
      </c>
      <c r="B18" s="25">
        <v>22</v>
      </c>
      <c r="C18" s="18" t="s">
        <v>253</v>
      </c>
      <c r="D18" s="15" t="s">
        <v>251</v>
      </c>
      <c r="E18" s="15">
        <f t="shared" si="1"/>
        <v>1122</v>
      </c>
      <c r="F18" s="15" t="s">
        <v>556</v>
      </c>
      <c r="H18" s="15" t="s">
        <v>8</v>
      </c>
      <c r="I18" s="17" t="s">
        <v>226</v>
      </c>
      <c r="J18" s="22" t="e">
        <f t="shared" si="0"/>
        <v>#N/A</v>
      </c>
      <c r="K18" s="22"/>
      <c r="L18" s="23"/>
      <c r="M18" s="75">
        <v>1203</v>
      </c>
      <c r="N18" s="76" t="s">
        <v>520</v>
      </c>
    </row>
    <row r="19" spans="1:14" ht="12" customHeight="1" x14ac:dyDescent="0.25">
      <c r="A19" s="16">
        <v>11</v>
      </c>
      <c r="B19" s="25">
        <v>23</v>
      </c>
      <c r="C19" s="18" t="s">
        <v>254</v>
      </c>
      <c r="D19" s="15" t="s">
        <v>251</v>
      </c>
      <c r="E19" s="15">
        <f t="shared" si="1"/>
        <v>1123</v>
      </c>
      <c r="G19" s="15" t="s">
        <v>252</v>
      </c>
      <c r="H19" s="15" t="s">
        <v>8</v>
      </c>
      <c r="I19" s="17" t="s">
        <v>226</v>
      </c>
      <c r="J19" s="22" t="str">
        <f t="shared" si="0"/>
        <v>LI_OV</v>
      </c>
      <c r="K19" s="22"/>
      <c r="L19" s="23"/>
      <c r="M19" s="75">
        <v>1204</v>
      </c>
      <c r="N19" s="76" t="s">
        <v>521</v>
      </c>
    </row>
    <row r="20" spans="1:14" ht="12" customHeight="1" x14ac:dyDescent="0.25">
      <c r="A20" s="16">
        <v>11</v>
      </c>
      <c r="B20" s="25">
        <v>24</v>
      </c>
      <c r="C20" s="18" t="s">
        <v>250</v>
      </c>
      <c r="D20" s="15" t="s">
        <v>255</v>
      </c>
      <c r="E20" s="15">
        <f t="shared" si="1"/>
        <v>1124</v>
      </c>
      <c r="G20" s="15" t="s">
        <v>256</v>
      </c>
      <c r="H20" s="15" t="s">
        <v>8</v>
      </c>
      <c r="I20" s="17" t="s">
        <v>226</v>
      </c>
      <c r="J20" s="22" t="e">
        <f t="shared" si="0"/>
        <v>#N/A</v>
      </c>
      <c r="K20" s="22"/>
      <c r="L20" s="23"/>
      <c r="M20" s="75">
        <v>1205</v>
      </c>
      <c r="N20" s="76" t="s">
        <v>522</v>
      </c>
    </row>
    <row r="21" spans="1:14" ht="12" customHeight="1" x14ac:dyDescent="0.25">
      <c r="A21" s="16"/>
      <c r="B21" s="25"/>
      <c r="C21" s="18"/>
      <c r="J21" s="22"/>
      <c r="K21" s="22"/>
      <c r="L21" s="23"/>
      <c r="M21" s="75">
        <v>1209</v>
      </c>
      <c r="N21" s="76" t="s">
        <v>523</v>
      </c>
    </row>
    <row r="22" spans="1:14" x14ac:dyDescent="0.25">
      <c r="M22" s="75">
        <v>1301</v>
      </c>
      <c r="N22" s="76" t="s">
        <v>524</v>
      </c>
    </row>
    <row r="23" spans="1:14" ht="12" customHeight="1" x14ac:dyDescent="0.25">
      <c r="A23" s="16"/>
      <c r="B23" s="16"/>
      <c r="C23" s="16"/>
      <c r="D23" s="16"/>
      <c r="J23" s="22"/>
      <c r="K23" s="22"/>
      <c r="L23" s="23"/>
      <c r="M23" s="75">
        <v>1302</v>
      </c>
      <c r="N23" s="76" t="s">
        <v>525</v>
      </c>
    </row>
    <row r="24" spans="1:14" ht="12" customHeight="1" x14ac:dyDescent="0.25">
      <c r="A24" s="16"/>
      <c r="B24" s="26"/>
      <c r="C24" s="18"/>
      <c r="J24" s="22"/>
      <c r="K24" s="22"/>
      <c r="L24" s="23"/>
      <c r="M24" s="75">
        <v>1303</v>
      </c>
      <c r="N24" s="76" t="s">
        <v>525</v>
      </c>
    </row>
    <row r="25" spans="1:14" ht="12" customHeight="1" x14ac:dyDescent="0.25">
      <c r="A25" s="16"/>
      <c r="B25" s="26"/>
      <c r="C25" s="18"/>
      <c r="J25" s="22"/>
      <c r="K25" s="22"/>
      <c r="L25" s="23"/>
      <c r="M25" s="75">
        <v>1304</v>
      </c>
      <c r="N25" s="76" t="s">
        <v>525</v>
      </c>
    </row>
    <row r="26" spans="1:14" ht="12" customHeight="1" x14ac:dyDescent="0.25">
      <c r="A26" s="10" t="s">
        <v>257</v>
      </c>
      <c r="M26" s="75">
        <v>1305</v>
      </c>
      <c r="N26" s="76" t="s">
        <v>525</v>
      </c>
    </row>
    <row r="27" spans="1:14" ht="12" customHeight="1" x14ac:dyDescent="0.25">
      <c r="A27" s="16">
        <v>12</v>
      </c>
      <c r="B27" s="27" t="s">
        <v>223</v>
      </c>
      <c r="C27" s="28" t="s">
        <v>258</v>
      </c>
      <c r="D27" s="24" t="s">
        <v>259</v>
      </c>
      <c r="E27" s="15">
        <f>CONCATENATE(A27,B27)*1</f>
        <v>1201</v>
      </c>
      <c r="G27" s="24"/>
      <c r="H27" s="24"/>
      <c r="I27" s="16"/>
      <c r="J27" s="22" t="str">
        <f t="shared" ref="J27:J34" si="2">VLOOKUP(E27,$M$2:$N$102,2,FALSE)</f>
        <v>AN_LI</v>
      </c>
      <c r="K27" s="22"/>
      <c r="L27" s="23"/>
      <c r="M27" s="75">
        <v>1306</v>
      </c>
      <c r="N27" s="76" t="s">
        <v>525</v>
      </c>
    </row>
    <row r="28" spans="1:14" ht="12" customHeight="1" x14ac:dyDescent="0.25">
      <c r="A28" s="16">
        <v>12</v>
      </c>
      <c r="B28" s="30" t="s">
        <v>227</v>
      </c>
      <c r="C28" s="28" t="s">
        <v>261</v>
      </c>
      <c r="D28" s="24" t="s">
        <v>262</v>
      </c>
      <c r="E28" s="15">
        <f t="shared" ref="E28:E34" si="3">CONCATENATE(A28,B28)*1</f>
        <v>1202</v>
      </c>
      <c r="G28" s="24"/>
      <c r="H28" s="24"/>
      <c r="I28" s="16"/>
      <c r="J28" s="22" t="str">
        <f t="shared" si="2"/>
        <v>AN_LI</v>
      </c>
      <c r="K28" s="22"/>
      <c r="L28" s="23"/>
      <c r="M28" s="75">
        <v>1308</v>
      </c>
      <c r="N28" s="76" t="s">
        <v>525</v>
      </c>
    </row>
    <row r="29" spans="1:14" ht="12" customHeight="1" collapsed="1" x14ac:dyDescent="0.25">
      <c r="A29" s="16">
        <v>12</v>
      </c>
      <c r="B29" s="30" t="s">
        <v>229</v>
      </c>
      <c r="C29" s="28" t="s">
        <v>263</v>
      </c>
      <c r="D29" s="24" t="s">
        <v>225</v>
      </c>
      <c r="E29" s="15">
        <f t="shared" si="3"/>
        <v>1203</v>
      </c>
      <c r="G29" s="24"/>
      <c r="H29" s="24"/>
      <c r="I29" s="16"/>
      <c r="J29" s="22" t="str">
        <f t="shared" si="2"/>
        <v>IP_IP</v>
      </c>
      <c r="K29" s="22"/>
      <c r="L29" s="23"/>
      <c r="M29" s="75">
        <v>1309</v>
      </c>
      <c r="N29" s="76" t="s">
        <v>525</v>
      </c>
    </row>
    <row r="30" spans="1:14" ht="12" customHeight="1" x14ac:dyDescent="0.25">
      <c r="A30" s="16">
        <v>12</v>
      </c>
      <c r="B30" s="30" t="s">
        <v>232</v>
      </c>
      <c r="C30" s="15" t="s">
        <v>264</v>
      </c>
      <c r="D30" s="15" t="s">
        <v>265</v>
      </c>
      <c r="E30" s="15">
        <f t="shared" si="3"/>
        <v>1204</v>
      </c>
      <c r="H30" s="31" t="s">
        <v>266</v>
      </c>
      <c r="J30" s="22" t="str">
        <f t="shared" si="2"/>
        <v>OV(ECO)_WV(ECO),VB</v>
      </c>
      <c r="M30" s="75">
        <v>1321</v>
      </c>
      <c r="N30" s="76" t="s">
        <v>526</v>
      </c>
    </row>
    <row r="31" spans="1:14" ht="12" customHeight="1" x14ac:dyDescent="0.25">
      <c r="A31" s="16">
        <v>12</v>
      </c>
      <c r="B31" s="30" t="s">
        <v>234</v>
      </c>
      <c r="C31" s="15" t="s">
        <v>267</v>
      </c>
      <c r="D31" s="15" t="s">
        <v>268</v>
      </c>
      <c r="E31" s="15">
        <f t="shared" si="3"/>
        <v>1205</v>
      </c>
      <c r="H31" s="31" t="s">
        <v>266</v>
      </c>
      <c r="J31" s="22" t="str">
        <f t="shared" si="2"/>
        <v>OV_IP,OV(ECO)_WV(ECO)</v>
      </c>
      <c r="M31" s="75">
        <v>1323</v>
      </c>
      <c r="N31" s="76" t="s">
        <v>526</v>
      </c>
    </row>
    <row r="32" spans="1:14" ht="12" customHeight="1" x14ac:dyDescent="0.25">
      <c r="A32" s="16">
        <v>12</v>
      </c>
      <c r="B32" s="30" t="s">
        <v>269</v>
      </c>
      <c r="C32" s="15" t="s">
        <v>270</v>
      </c>
      <c r="D32" s="24" t="s">
        <v>225</v>
      </c>
      <c r="E32" s="15">
        <f t="shared" si="3"/>
        <v>1206</v>
      </c>
      <c r="F32" s="15" t="s">
        <v>556</v>
      </c>
      <c r="H32" s="31" t="s">
        <v>266</v>
      </c>
      <c r="J32" s="22" t="e">
        <f t="shared" si="2"/>
        <v>#N/A</v>
      </c>
      <c r="M32" s="75">
        <v>1324</v>
      </c>
      <c r="N32" s="76" t="s">
        <v>526</v>
      </c>
    </row>
    <row r="33" spans="1:14" ht="12" customHeight="1" x14ac:dyDescent="0.25">
      <c r="A33" s="16">
        <v>12</v>
      </c>
      <c r="B33" s="30" t="s">
        <v>271</v>
      </c>
      <c r="C33" s="15" t="s">
        <v>272</v>
      </c>
      <c r="D33" s="15" t="s">
        <v>273</v>
      </c>
      <c r="E33" s="15">
        <f t="shared" si="3"/>
        <v>1207</v>
      </c>
      <c r="F33" s="15" t="s">
        <v>556</v>
      </c>
      <c r="H33" s="31" t="s">
        <v>266</v>
      </c>
      <c r="J33" s="22" t="e">
        <f t="shared" si="2"/>
        <v>#N/A</v>
      </c>
      <c r="M33" s="75">
        <v>1326</v>
      </c>
      <c r="N33" s="76" t="s">
        <v>526</v>
      </c>
    </row>
    <row r="34" spans="1:14" ht="12" customHeight="1" x14ac:dyDescent="0.25">
      <c r="A34" s="16">
        <v>12</v>
      </c>
      <c r="B34" s="30" t="s">
        <v>274</v>
      </c>
      <c r="C34" s="15" t="s">
        <v>275</v>
      </c>
      <c r="D34" s="15" t="s">
        <v>273</v>
      </c>
      <c r="E34" s="15">
        <f t="shared" si="3"/>
        <v>1209</v>
      </c>
      <c r="H34" s="15" t="s">
        <v>8</v>
      </c>
      <c r="J34" s="22" t="str">
        <f t="shared" si="2"/>
        <v>LI-??</v>
      </c>
      <c r="M34" s="75">
        <v>1331</v>
      </c>
      <c r="N34" s="76" t="s">
        <v>527</v>
      </c>
    </row>
    <row r="35" spans="1:14" x14ac:dyDescent="0.25">
      <c r="J35" s="22"/>
      <c r="M35" s="75">
        <v>1341</v>
      </c>
      <c r="N35" s="76" t="s">
        <v>527</v>
      </c>
    </row>
    <row r="36" spans="1:14" ht="12" customHeight="1" x14ac:dyDescent="0.25">
      <c r="A36" s="10" t="s">
        <v>276</v>
      </c>
      <c r="M36" s="75">
        <v>1401</v>
      </c>
      <c r="N36" s="76" t="s">
        <v>528</v>
      </c>
    </row>
    <row r="37" spans="1:14" ht="12" customHeight="1" x14ac:dyDescent="0.25">
      <c r="A37" s="10">
        <v>13</v>
      </c>
      <c r="B37" s="32" t="s">
        <v>223</v>
      </c>
      <c r="C37" s="33" t="s">
        <v>277</v>
      </c>
      <c r="D37" s="15" t="s">
        <v>278</v>
      </c>
      <c r="E37" s="15">
        <f t="shared" ref="E37:E53" si="4">CONCATENATE(A37,B37)*1</f>
        <v>1301</v>
      </c>
      <c r="G37" s="15" t="s">
        <v>279</v>
      </c>
      <c r="H37" s="15" t="s">
        <v>280</v>
      </c>
      <c r="J37" s="22" t="str">
        <f t="shared" ref="J37:J53" si="5">VLOOKUP(E37,$M$2:$N$102,2,FALSE)</f>
        <v>IP_IP,VB_OV</v>
      </c>
      <c r="M37" s="75">
        <v>1402</v>
      </c>
      <c r="N37" s="76" t="s">
        <v>528</v>
      </c>
    </row>
    <row r="38" spans="1:14" ht="12" customHeight="1" x14ac:dyDescent="0.25">
      <c r="A38" s="10">
        <v>13</v>
      </c>
      <c r="B38" s="32" t="s">
        <v>227</v>
      </c>
      <c r="C38" s="33" t="s">
        <v>281</v>
      </c>
      <c r="D38" s="15" t="s">
        <v>278</v>
      </c>
      <c r="E38" s="15">
        <f t="shared" si="4"/>
        <v>1302</v>
      </c>
      <c r="J38" s="22" t="str">
        <f t="shared" si="5"/>
        <v>VB_OV</v>
      </c>
      <c r="M38" s="75">
        <v>1403</v>
      </c>
      <c r="N38" s="76" t="s">
        <v>529</v>
      </c>
    </row>
    <row r="39" spans="1:14" ht="12" customHeight="1" x14ac:dyDescent="0.25">
      <c r="A39" s="10">
        <v>13</v>
      </c>
      <c r="B39" s="32" t="s">
        <v>229</v>
      </c>
      <c r="C39" s="33" t="s">
        <v>282</v>
      </c>
      <c r="D39" s="15" t="s">
        <v>278</v>
      </c>
      <c r="E39" s="15">
        <f t="shared" si="4"/>
        <v>1303</v>
      </c>
      <c r="J39" s="22" t="str">
        <f t="shared" si="5"/>
        <v>VB_OV</v>
      </c>
      <c r="M39" s="75">
        <v>1501</v>
      </c>
      <c r="N39" s="76" t="s">
        <v>530</v>
      </c>
    </row>
    <row r="40" spans="1:14" ht="12" customHeight="1" x14ac:dyDescent="0.25">
      <c r="A40" s="10">
        <v>13</v>
      </c>
      <c r="B40" s="32" t="s">
        <v>232</v>
      </c>
      <c r="C40" s="33" t="s">
        <v>283</v>
      </c>
      <c r="D40" s="15" t="s">
        <v>278</v>
      </c>
      <c r="E40" s="15">
        <f t="shared" si="4"/>
        <v>1304</v>
      </c>
      <c r="J40" s="22" t="str">
        <f t="shared" si="5"/>
        <v>VB_OV</v>
      </c>
      <c r="M40" s="75">
        <v>1601</v>
      </c>
      <c r="N40" s="76" t="s">
        <v>531</v>
      </c>
    </row>
    <row r="41" spans="1:14" ht="12" customHeight="1" x14ac:dyDescent="0.25">
      <c r="A41" s="10">
        <v>13</v>
      </c>
      <c r="B41" s="32" t="s">
        <v>234</v>
      </c>
      <c r="C41" s="33" t="s">
        <v>284</v>
      </c>
      <c r="D41" s="15" t="s">
        <v>278</v>
      </c>
      <c r="E41" s="15">
        <f t="shared" si="4"/>
        <v>1305</v>
      </c>
      <c r="J41" s="22" t="str">
        <f t="shared" si="5"/>
        <v>VB_OV</v>
      </c>
      <c r="M41" s="75">
        <v>1602</v>
      </c>
      <c r="N41" s="76" t="s">
        <v>532</v>
      </c>
    </row>
    <row r="42" spans="1:14" ht="12" customHeight="1" x14ac:dyDescent="0.25">
      <c r="A42" s="10">
        <v>13</v>
      </c>
      <c r="B42" s="32" t="s">
        <v>269</v>
      </c>
      <c r="C42" s="33" t="s">
        <v>285</v>
      </c>
      <c r="D42" s="15" t="s">
        <v>278</v>
      </c>
      <c r="E42" s="15">
        <f t="shared" si="4"/>
        <v>1306</v>
      </c>
      <c r="J42" s="22" t="str">
        <f t="shared" si="5"/>
        <v>VB_OV</v>
      </c>
      <c r="M42" s="75">
        <v>2101</v>
      </c>
      <c r="N42" s="76" t="s">
        <v>530</v>
      </c>
    </row>
    <row r="43" spans="1:14" ht="12" customHeight="1" x14ac:dyDescent="0.25">
      <c r="A43" s="10">
        <v>13</v>
      </c>
      <c r="B43" s="32" t="s">
        <v>271</v>
      </c>
      <c r="C43" s="33" t="s">
        <v>286</v>
      </c>
      <c r="D43" s="15" t="s">
        <v>278</v>
      </c>
      <c r="E43" s="15">
        <f t="shared" si="4"/>
        <v>1307</v>
      </c>
      <c r="F43" s="15" t="s">
        <v>556</v>
      </c>
      <c r="J43" s="22" t="e">
        <f t="shared" si="5"/>
        <v>#N/A</v>
      </c>
      <c r="M43" s="75">
        <v>2102</v>
      </c>
      <c r="N43" s="76" t="s">
        <v>533</v>
      </c>
    </row>
    <row r="44" spans="1:14" ht="12" customHeight="1" x14ac:dyDescent="0.25">
      <c r="A44" s="10">
        <v>13</v>
      </c>
      <c r="B44" s="32" t="s">
        <v>287</v>
      </c>
      <c r="C44" s="33" t="s">
        <v>288</v>
      </c>
      <c r="D44" s="15" t="s">
        <v>278</v>
      </c>
      <c r="E44" s="15">
        <f t="shared" si="4"/>
        <v>1308</v>
      </c>
      <c r="J44" s="22" t="str">
        <f t="shared" si="5"/>
        <v>VB_OV</v>
      </c>
      <c r="M44" s="75">
        <v>2103</v>
      </c>
      <c r="N44" s="76" t="s">
        <v>463</v>
      </c>
    </row>
    <row r="45" spans="1:14" ht="12" customHeight="1" x14ac:dyDescent="0.25">
      <c r="A45" s="10">
        <v>13</v>
      </c>
      <c r="B45" s="32">
        <v>21</v>
      </c>
      <c r="C45" s="33" t="s">
        <v>277</v>
      </c>
      <c r="D45" s="15" t="s">
        <v>278</v>
      </c>
      <c r="E45" s="15">
        <f t="shared" si="4"/>
        <v>1321</v>
      </c>
      <c r="G45" s="15" t="s">
        <v>289</v>
      </c>
      <c r="H45" s="31" t="s">
        <v>266</v>
      </c>
      <c r="J45" s="22" t="str">
        <f t="shared" si="5"/>
        <v>VB_LI(ECO)</v>
      </c>
      <c r="M45" s="75">
        <v>2105</v>
      </c>
      <c r="N45" s="76" t="s">
        <v>463</v>
      </c>
    </row>
    <row r="46" spans="1:14" ht="12" customHeight="1" x14ac:dyDescent="0.25">
      <c r="A46" s="10">
        <v>13</v>
      </c>
      <c r="B46" s="32">
        <v>22</v>
      </c>
      <c r="C46" s="33" t="s">
        <v>281</v>
      </c>
      <c r="D46" s="15" t="s">
        <v>278</v>
      </c>
      <c r="E46" s="15">
        <f t="shared" si="4"/>
        <v>1322</v>
      </c>
      <c r="F46" s="15" t="s">
        <v>556</v>
      </c>
      <c r="J46" s="22" t="e">
        <f t="shared" si="5"/>
        <v>#N/A</v>
      </c>
      <c r="M46" s="75">
        <v>2106</v>
      </c>
      <c r="N46" s="76" t="s">
        <v>534</v>
      </c>
    </row>
    <row r="47" spans="1:14" ht="12" customHeight="1" x14ac:dyDescent="0.25">
      <c r="A47" s="10">
        <v>13</v>
      </c>
      <c r="B47" s="32">
        <v>23</v>
      </c>
      <c r="C47" s="33" t="s">
        <v>282</v>
      </c>
      <c r="D47" s="15" t="s">
        <v>278</v>
      </c>
      <c r="E47" s="15">
        <f t="shared" si="4"/>
        <v>1323</v>
      </c>
      <c r="J47" s="22" t="str">
        <f t="shared" si="5"/>
        <v>VB_LI(ECO)</v>
      </c>
      <c r="M47" s="75">
        <v>2201</v>
      </c>
      <c r="N47" s="76" t="s">
        <v>535</v>
      </c>
    </row>
    <row r="48" spans="1:14" ht="12" customHeight="1" x14ac:dyDescent="0.25">
      <c r="A48" s="10">
        <v>13</v>
      </c>
      <c r="B48" s="32">
        <v>24</v>
      </c>
      <c r="C48" s="33" t="s">
        <v>283</v>
      </c>
      <c r="D48" s="15" t="s">
        <v>278</v>
      </c>
      <c r="E48" s="15">
        <f t="shared" si="4"/>
        <v>1324</v>
      </c>
      <c r="J48" s="22" t="str">
        <f t="shared" si="5"/>
        <v>VB_LI(ECO)</v>
      </c>
      <c r="M48" s="75">
        <v>2202</v>
      </c>
      <c r="N48" s="76" t="s">
        <v>535</v>
      </c>
    </row>
    <row r="49" spans="1:14" ht="12" customHeight="1" x14ac:dyDescent="0.25">
      <c r="A49" s="10">
        <v>13</v>
      </c>
      <c r="B49" s="32">
        <v>25</v>
      </c>
      <c r="C49" s="33" t="s">
        <v>284</v>
      </c>
      <c r="D49" s="15" t="s">
        <v>278</v>
      </c>
      <c r="E49" s="15">
        <f t="shared" si="4"/>
        <v>1325</v>
      </c>
      <c r="F49" s="15" t="s">
        <v>556</v>
      </c>
      <c r="J49" s="22" t="e">
        <f t="shared" si="5"/>
        <v>#N/A</v>
      </c>
      <c r="M49" s="75">
        <v>2203</v>
      </c>
      <c r="N49" s="76" t="s">
        <v>535</v>
      </c>
    </row>
    <row r="50" spans="1:14" ht="12" customHeight="1" x14ac:dyDescent="0.25">
      <c r="A50" s="10">
        <v>13</v>
      </c>
      <c r="B50" s="32">
        <v>26</v>
      </c>
      <c r="C50" s="33" t="s">
        <v>285</v>
      </c>
      <c r="D50" s="15" t="s">
        <v>278</v>
      </c>
      <c r="E50" s="15">
        <f t="shared" si="4"/>
        <v>1326</v>
      </c>
      <c r="J50" s="22" t="str">
        <f t="shared" si="5"/>
        <v>VB_LI(ECO)</v>
      </c>
      <c r="M50" s="75">
        <v>2205</v>
      </c>
      <c r="N50" s="76" t="s">
        <v>535</v>
      </c>
    </row>
    <row r="51" spans="1:14" ht="12" customHeight="1" x14ac:dyDescent="0.25">
      <c r="A51" s="10">
        <v>13</v>
      </c>
      <c r="B51" s="32">
        <v>27</v>
      </c>
      <c r="C51" s="33" t="s">
        <v>286</v>
      </c>
      <c r="D51" s="15" t="s">
        <v>278</v>
      </c>
      <c r="E51" s="15">
        <f t="shared" si="4"/>
        <v>1327</v>
      </c>
      <c r="F51" s="15" t="s">
        <v>556</v>
      </c>
      <c r="J51" s="22" t="e">
        <f t="shared" si="5"/>
        <v>#N/A</v>
      </c>
      <c r="M51" s="75">
        <v>2204</v>
      </c>
      <c r="N51" s="76" t="s">
        <v>535</v>
      </c>
    </row>
    <row r="52" spans="1:14" ht="12" customHeight="1" x14ac:dyDescent="0.25">
      <c r="A52" s="10">
        <v>13</v>
      </c>
      <c r="B52" s="32">
        <v>28</v>
      </c>
      <c r="C52" s="33" t="s">
        <v>288</v>
      </c>
      <c r="D52" s="15" t="s">
        <v>278</v>
      </c>
      <c r="E52" s="15">
        <f t="shared" si="4"/>
        <v>1328</v>
      </c>
      <c r="F52" s="15" t="s">
        <v>556</v>
      </c>
      <c r="J52" s="22" t="e">
        <f t="shared" si="5"/>
        <v>#N/A</v>
      </c>
      <c r="M52" s="75">
        <v>2207</v>
      </c>
      <c r="N52" s="76" t="s">
        <v>536</v>
      </c>
    </row>
    <row r="53" spans="1:14" ht="12" customHeight="1" x14ac:dyDescent="0.25">
      <c r="A53" s="10">
        <v>13</v>
      </c>
      <c r="B53" s="15">
        <v>41</v>
      </c>
      <c r="C53" s="15" t="s">
        <v>290</v>
      </c>
      <c r="D53" s="15" t="s">
        <v>278</v>
      </c>
      <c r="E53" s="15">
        <f t="shared" si="4"/>
        <v>1341</v>
      </c>
      <c r="H53" s="16"/>
      <c r="J53" s="22" t="str">
        <f t="shared" si="5"/>
        <v>VB(ECO)_LI(ECO)</v>
      </c>
      <c r="M53" s="75">
        <v>2208</v>
      </c>
      <c r="N53" s="76" t="s">
        <v>537</v>
      </c>
    </row>
    <row r="54" spans="1:14" ht="12" customHeight="1" x14ac:dyDescent="0.25">
      <c r="H54" s="16"/>
      <c r="J54" s="22"/>
      <c r="M54" s="75">
        <v>2209</v>
      </c>
      <c r="N54" s="76" t="s">
        <v>537</v>
      </c>
    </row>
    <row r="55" spans="1:14" ht="12" customHeight="1" x14ac:dyDescent="0.25">
      <c r="A55" s="10" t="s">
        <v>291</v>
      </c>
      <c r="H55" s="16"/>
      <c r="J55" s="22"/>
      <c r="M55" s="75">
        <v>2210</v>
      </c>
      <c r="N55" s="76" t="s">
        <v>538</v>
      </c>
    </row>
    <row r="56" spans="1:14" s="36" customFormat="1" ht="12" customHeight="1" x14ac:dyDescent="0.25">
      <c r="A56" s="34">
        <v>14</v>
      </c>
      <c r="B56" s="35" t="s">
        <v>223</v>
      </c>
      <c r="C56" s="36" t="s">
        <v>292</v>
      </c>
      <c r="D56" s="37" t="s">
        <v>293</v>
      </c>
      <c r="E56" s="15">
        <f t="shared" ref="E56:E64" si="6">CONCATENATE(A56,B56)*1</f>
        <v>1401</v>
      </c>
      <c r="F56" s="15"/>
      <c r="G56" s="37"/>
      <c r="H56" s="31" t="s">
        <v>266</v>
      </c>
      <c r="I56" s="38"/>
      <c r="J56" s="22" t="str">
        <f>VLOOKUP(E56,$M$2:$N$102,2,FALSE)</f>
        <v>AN(ECO)_LI(ECO)</v>
      </c>
      <c r="M56" s="75">
        <v>2301</v>
      </c>
      <c r="N56" s="76" t="s">
        <v>515</v>
      </c>
    </row>
    <row r="57" spans="1:14" s="40" customFormat="1" ht="12" customHeight="1" x14ac:dyDescent="0.25">
      <c r="A57" s="34">
        <v>14</v>
      </c>
      <c r="B57" s="35" t="s">
        <v>227</v>
      </c>
      <c r="C57" s="40" t="s">
        <v>294</v>
      </c>
      <c r="D57" s="18" t="s">
        <v>453</v>
      </c>
      <c r="E57" s="15">
        <f t="shared" si="6"/>
        <v>1402</v>
      </c>
      <c r="F57" s="15"/>
      <c r="G57" s="37"/>
      <c r="H57" s="31" t="s">
        <v>266</v>
      </c>
      <c r="I57" s="37"/>
      <c r="J57" s="22" t="str">
        <f>VLOOKUP(E57,$M$2:$N$102,2,FALSE)</f>
        <v>AN(ECO)_LI(ECO)</v>
      </c>
      <c r="M57" s="75">
        <v>2302</v>
      </c>
      <c r="N57" s="77" t="s">
        <v>515</v>
      </c>
    </row>
    <row r="58" spans="1:14" s="40" customFormat="1" ht="12" customHeight="1" x14ac:dyDescent="0.25">
      <c r="A58" s="34">
        <v>14</v>
      </c>
      <c r="B58" s="35" t="s">
        <v>229</v>
      </c>
      <c r="C58" s="40" t="s">
        <v>604</v>
      </c>
      <c r="D58" s="15" t="s">
        <v>605</v>
      </c>
      <c r="E58" s="15">
        <f t="shared" si="6"/>
        <v>1403</v>
      </c>
      <c r="F58" s="15"/>
      <c r="G58" s="37"/>
      <c r="H58" s="31" t="s">
        <v>266</v>
      </c>
      <c r="I58" s="37"/>
      <c r="J58" s="22" t="str">
        <f>VLOOKUP(E58,$M$2:$N$102,2,FALSE)</f>
        <v>IP,OV(ECO)_WV(ECO)</v>
      </c>
      <c r="M58" s="75">
        <v>2303</v>
      </c>
      <c r="N58" s="77" t="s">
        <v>515</v>
      </c>
    </row>
    <row r="59" spans="1:14" s="40" customFormat="1" ht="12" customHeight="1" x14ac:dyDescent="0.25">
      <c r="A59" s="34">
        <v>14</v>
      </c>
      <c r="B59" s="35" t="s">
        <v>232</v>
      </c>
      <c r="C59" s="40" t="s">
        <v>606</v>
      </c>
      <c r="D59" s="74"/>
      <c r="E59" s="15">
        <f t="shared" si="6"/>
        <v>1404</v>
      </c>
      <c r="F59" s="15"/>
      <c r="G59" s="37"/>
      <c r="H59" s="31"/>
      <c r="I59" s="37"/>
      <c r="J59" s="22"/>
      <c r="M59" s="75">
        <v>2311</v>
      </c>
      <c r="N59" s="77" t="s">
        <v>515</v>
      </c>
    </row>
    <row r="60" spans="1:14" s="40" customFormat="1" ht="12" customHeight="1" x14ac:dyDescent="0.25">
      <c r="A60" s="34"/>
      <c r="B60" s="35"/>
      <c r="D60" s="15"/>
      <c r="E60" s="15"/>
      <c r="F60" s="15"/>
      <c r="G60" s="37"/>
      <c r="H60" s="31"/>
      <c r="I60" s="37"/>
      <c r="J60" s="22"/>
      <c r="M60" s="75">
        <v>2340</v>
      </c>
      <c r="N60" s="77" t="s">
        <v>515</v>
      </c>
    </row>
    <row r="61" spans="1:14" s="40" customFormat="1" ht="12" customHeight="1" x14ac:dyDescent="0.25">
      <c r="A61" s="34">
        <v>14</v>
      </c>
      <c r="B61" s="35">
        <v>11</v>
      </c>
      <c r="C61" s="18" t="s">
        <v>295</v>
      </c>
      <c r="D61" s="18"/>
      <c r="E61" s="15">
        <f t="shared" si="6"/>
        <v>1411</v>
      </c>
      <c r="F61" s="15" t="s">
        <v>556</v>
      </c>
      <c r="G61" s="37"/>
      <c r="H61" s="18"/>
      <c r="I61" s="37"/>
      <c r="J61" s="22" t="e">
        <f>VLOOKUP(E61,$M$2:$N$102,2,FALSE)</f>
        <v>#N/A</v>
      </c>
      <c r="M61" s="75">
        <v>2350</v>
      </c>
      <c r="N61" s="77" t="s">
        <v>515</v>
      </c>
    </row>
    <row r="62" spans="1:14" s="40" customFormat="1" ht="12" customHeight="1" x14ac:dyDescent="0.25">
      <c r="A62" s="34">
        <v>14</v>
      </c>
      <c r="B62" s="35">
        <v>12</v>
      </c>
      <c r="C62" s="18" t="s">
        <v>296</v>
      </c>
      <c r="D62" s="18"/>
      <c r="E62" s="15">
        <f t="shared" si="6"/>
        <v>1412</v>
      </c>
      <c r="F62" s="15" t="s">
        <v>556</v>
      </c>
      <c r="G62" s="37"/>
      <c r="H62" s="37"/>
      <c r="I62" s="37"/>
      <c r="J62" s="22" t="e">
        <f>VLOOKUP(E62,$M$2:$N$102,2,FALSE)</f>
        <v>#N/A</v>
      </c>
      <c r="M62" s="75">
        <v>2360</v>
      </c>
      <c r="N62" s="77" t="s">
        <v>515</v>
      </c>
    </row>
    <row r="63" spans="1:14" s="40" customFormat="1" ht="12" customHeight="1" x14ac:dyDescent="0.25">
      <c r="A63" s="34">
        <v>14</v>
      </c>
      <c r="B63" s="35">
        <v>12</v>
      </c>
      <c r="C63" s="18"/>
      <c r="D63" s="18"/>
      <c r="E63" s="15">
        <f t="shared" si="6"/>
        <v>1412</v>
      </c>
      <c r="F63" s="15" t="s">
        <v>556</v>
      </c>
      <c r="G63" s="37"/>
      <c r="H63" s="37"/>
      <c r="I63" s="37"/>
      <c r="J63" s="22" t="e">
        <f>VLOOKUP(E63,$M$2:$N$102,2,FALSE)</f>
        <v>#N/A</v>
      </c>
      <c r="M63" s="75">
        <v>2501</v>
      </c>
      <c r="N63" s="77" t="s">
        <v>539</v>
      </c>
    </row>
    <row r="64" spans="1:14" s="40" customFormat="1" ht="12" customHeight="1" x14ac:dyDescent="0.25">
      <c r="A64" s="34">
        <v>14</v>
      </c>
      <c r="B64" s="35">
        <v>12</v>
      </c>
      <c r="C64" s="18" t="s">
        <v>297</v>
      </c>
      <c r="D64" s="18"/>
      <c r="E64" s="15">
        <f t="shared" si="6"/>
        <v>1412</v>
      </c>
      <c r="F64" s="15" t="s">
        <v>556</v>
      </c>
      <c r="G64" s="37"/>
      <c r="H64" s="37"/>
      <c r="I64" s="37"/>
      <c r="J64" s="22" t="e">
        <f>VLOOKUP(E64,$M$2:$N$102,2,FALSE)</f>
        <v>#N/A</v>
      </c>
      <c r="M64" s="75">
        <v>2502</v>
      </c>
      <c r="N64" s="77" t="s">
        <v>534</v>
      </c>
    </row>
    <row r="65" spans="1:14" s="40" customFormat="1" ht="12" customHeight="1" x14ac:dyDescent="0.25">
      <c r="B65" s="41"/>
      <c r="C65" s="18"/>
      <c r="D65" s="15"/>
      <c r="E65" s="15"/>
      <c r="F65" s="15"/>
      <c r="G65" s="37"/>
      <c r="H65" s="37"/>
      <c r="I65" s="37"/>
      <c r="J65" s="22"/>
      <c r="M65" s="75">
        <v>2503</v>
      </c>
      <c r="N65" s="77" t="s">
        <v>540</v>
      </c>
    </row>
    <row r="66" spans="1:14" s="40" customFormat="1" ht="12" customHeight="1" x14ac:dyDescent="0.25">
      <c r="D66" s="15"/>
      <c r="E66" s="15"/>
      <c r="F66" s="15"/>
      <c r="G66" s="37"/>
      <c r="H66" s="37"/>
      <c r="I66" s="37"/>
      <c r="J66" s="22"/>
      <c r="M66" s="75">
        <v>2701</v>
      </c>
      <c r="N66" s="77" t="s">
        <v>541</v>
      </c>
    </row>
    <row r="67" spans="1:14" s="40" customFormat="1" ht="12" customHeight="1" x14ac:dyDescent="0.25">
      <c r="A67" s="10" t="s">
        <v>299</v>
      </c>
      <c r="B67" s="35"/>
      <c r="C67" s="18"/>
      <c r="D67" s="18"/>
      <c r="E67" s="15"/>
      <c r="F67" s="15"/>
      <c r="G67" s="37"/>
      <c r="H67" s="37"/>
      <c r="I67" s="37"/>
      <c r="J67" s="22"/>
      <c r="M67" s="75">
        <v>2702</v>
      </c>
      <c r="N67" s="77" t="s">
        <v>542</v>
      </c>
    </row>
    <row r="68" spans="1:14" s="40" customFormat="1" ht="12" customHeight="1" x14ac:dyDescent="0.25">
      <c r="A68" s="39">
        <v>15</v>
      </c>
      <c r="B68" s="35" t="s">
        <v>223</v>
      </c>
      <c r="C68" s="18" t="s">
        <v>300</v>
      </c>
      <c r="D68" s="18" t="s">
        <v>225</v>
      </c>
      <c r="E68" s="15">
        <f t="shared" ref="E68:E69" si="7">CONCATENATE(A68,B68)*1</f>
        <v>1501</v>
      </c>
      <c r="F68" s="15"/>
      <c r="G68" s="42" t="s">
        <v>301</v>
      </c>
      <c r="H68" s="37"/>
      <c r="I68" s="37"/>
      <c r="J68" s="22" t="str">
        <f>VLOOKUP(E68,$M$2:$N$102,2,FALSE)</f>
        <v>WV(ECO)_AN(ECO)</v>
      </c>
      <c r="M68" s="75">
        <v>2704</v>
      </c>
      <c r="N68" s="77" t="s">
        <v>543</v>
      </c>
    </row>
    <row r="69" spans="1:14" s="40" customFormat="1" ht="12" customHeight="1" x14ac:dyDescent="0.25">
      <c r="A69" s="39">
        <v>15</v>
      </c>
      <c r="B69" s="35" t="s">
        <v>227</v>
      </c>
      <c r="C69" s="18" t="s">
        <v>37</v>
      </c>
      <c r="D69" s="18" t="s">
        <v>225</v>
      </c>
      <c r="E69" s="15">
        <f t="shared" si="7"/>
        <v>1502</v>
      </c>
      <c r="F69" s="15" t="s">
        <v>556</v>
      </c>
      <c r="G69" s="18"/>
      <c r="H69" s="18"/>
      <c r="I69" s="37"/>
      <c r="J69" s="22" t="e">
        <f>VLOOKUP(E69,$M$2:$N$102,2,FALSE)</f>
        <v>#N/A</v>
      </c>
      <c r="M69" s="75">
        <v>2705</v>
      </c>
      <c r="N69" s="77" t="s">
        <v>543</v>
      </c>
    </row>
    <row r="70" spans="1:14" s="40" customFormat="1" ht="12" customHeight="1" x14ac:dyDescent="0.25">
      <c r="A70" s="39"/>
      <c r="B70" s="35"/>
      <c r="C70" s="18"/>
      <c r="D70" s="18"/>
      <c r="E70" s="15"/>
      <c r="F70" s="15"/>
      <c r="G70" s="18"/>
      <c r="H70" s="18"/>
      <c r="I70" s="37"/>
      <c r="J70" s="22"/>
      <c r="M70" s="75">
        <v>2707</v>
      </c>
      <c r="N70" s="77" t="s">
        <v>544</v>
      </c>
    </row>
    <row r="71" spans="1:14" s="36" customFormat="1" ht="12" customHeight="1" x14ac:dyDescent="0.25">
      <c r="A71" s="39"/>
      <c r="B71" s="35"/>
      <c r="C71" s="18"/>
      <c r="D71" s="18"/>
      <c r="E71" s="15"/>
      <c r="F71" s="15"/>
      <c r="G71" s="18"/>
      <c r="H71" s="18"/>
      <c r="I71" s="38"/>
      <c r="J71" s="22"/>
      <c r="M71" s="75">
        <v>2710</v>
      </c>
      <c r="N71" s="77" t="s">
        <v>545</v>
      </c>
    </row>
    <row r="72" spans="1:14" s="36" customFormat="1" ht="12" customHeight="1" x14ac:dyDescent="0.25">
      <c r="A72" s="10" t="s">
        <v>302</v>
      </c>
      <c r="D72" s="35"/>
      <c r="E72" s="15"/>
      <c r="F72" s="15"/>
      <c r="G72" s="18"/>
      <c r="H72" s="18"/>
      <c r="I72" s="38"/>
      <c r="J72" s="22"/>
      <c r="M72" s="75">
        <v>2711</v>
      </c>
      <c r="N72" s="77" t="s">
        <v>546</v>
      </c>
    </row>
    <row r="73" spans="1:14" s="36" customFormat="1" ht="12" customHeight="1" x14ac:dyDescent="0.25">
      <c r="A73" s="36">
        <v>16</v>
      </c>
      <c r="B73" s="43" t="s">
        <v>223</v>
      </c>
      <c r="C73" s="36" t="s">
        <v>303</v>
      </c>
      <c r="D73" s="35" t="s">
        <v>304</v>
      </c>
      <c r="E73" s="15">
        <f t="shared" ref="E73:E74" si="8">CONCATENATE(A73,B73)*1</f>
        <v>1601</v>
      </c>
      <c r="F73" s="15"/>
      <c r="G73" s="18" t="s">
        <v>301</v>
      </c>
      <c r="H73" s="18" t="s">
        <v>298</v>
      </c>
      <c r="I73" s="38"/>
      <c r="J73" s="22" t="str">
        <f>VLOOKUP(E73,$M$2:$N$102,2,FALSE)</f>
        <v>IP_DET,IP_IP</v>
      </c>
      <c r="M73" s="75">
        <v>2712</v>
      </c>
      <c r="N73" s="77" t="s">
        <v>547</v>
      </c>
    </row>
    <row r="74" spans="1:14" s="36" customFormat="1" ht="12" customHeight="1" x14ac:dyDescent="0.25">
      <c r="A74" s="36">
        <v>16</v>
      </c>
      <c r="B74" s="43" t="s">
        <v>227</v>
      </c>
      <c r="C74" s="36" t="s">
        <v>305</v>
      </c>
      <c r="D74" s="35" t="s">
        <v>306</v>
      </c>
      <c r="E74" s="15">
        <f t="shared" si="8"/>
        <v>1602</v>
      </c>
      <c r="F74" s="15"/>
      <c r="G74" s="18"/>
      <c r="H74" s="18"/>
      <c r="I74" s="38"/>
      <c r="J74" s="22" t="str">
        <f>VLOOKUP(E74,$M$2:$N$102,2,FALSE)</f>
        <v>IP_DET</v>
      </c>
      <c r="M74" s="75">
        <v>2802</v>
      </c>
      <c r="N74" s="77" t="s">
        <v>548</v>
      </c>
    </row>
    <row r="75" spans="1:14" s="36" customFormat="1" ht="12" customHeight="1" x14ac:dyDescent="0.25">
      <c r="B75" s="43"/>
      <c r="D75" s="35"/>
      <c r="E75" s="15"/>
      <c r="F75" s="15"/>
      <c r="G75" s="18"/>
      <c r="H75" s="18"/>
      <c r="I75" s="38"/>
      <c r="J75" s="22"/>
      <c r="M75" s="75">
        <v>3104</v>
      </c>
      <c r="N75" s="77" t="s">
        <v>525</v>
      </c>
    </row>
    <row r="76" spans="1:14" s="36" customFormat="1" ht="12" customHeight="1" x14ac:dyDescent="0.25">
      <c r="D76" s="18"/>
      <c r="E76" s="15"/>
      <c r="F76" s="15"/>
      <c r="G76" s="18"/>
      <c r="H76" s="18"/>
      <c r="I76" s="38"/>
      <c r="J76" s="22"/>
      <c r="M76" s="75">
        <v>3105</v>
      </c>
      <c r="N76" s="77" t="s">
        <v>549</v>
      </c>
    </row>
    <row r="77" spans="1:14" s="36" customFormat="1" ht="12" customHeight="1" x14ac:dyDescent="0.25">
      <c r="D77" s="18"/>
      <c r="E77" s="15"/>
      <c r="F77" s="15"/>
      <c r="G77" s="18"/>
      <c r="H77" s="18"/>
      <c r="I77" s="38"/>
      <c r="J77" s="22"/>
      <c r="M77" s="75">
        <v>3107</v>
      </c>
      <c r="N77" s="77" t="s">
        <v>550</v>
      </c>
    </row>
    <row r="78" spans="1:14" s="36" customFormat="1" ht="12" customHeight="1" x14ac:dyDescent="0.25">
      <c r="A78" s="30" t="s">
        <v>307</v>
      </c>
      <c r="B78" s="44" t="s">
        <v>91</v>
      </c>
      <c r="C78" s="24"/>
      <c r="D78" s="24"/>
      <c r="E78" s="15"/>
      <c r="F78" s="15"/>
      <c r="G78" s="18"/>
      <c r="H78" s="18"/>
      <c r="I78" s="38"/>
      <c r="J78" s="22"/>
      <c r="M78" s="75">
        <v>3108</v>
      </c>
      <c r="N78" s="77" t="s">
        <v>559</v>
      </c>
    </row>
    <row r="79" spans="1:14" s="36" customFormat="1" ht="12" customHeight="1" x14ac:dyDescent="0.25">
      <c r="A79" s="36">
        <v>21</v>
      </c>
      <c r="B79" s="43" t="s">
        <v>223</v>
      </c>
      <c r="C79" s="36" t="s">
        <v>308</v>
      </c>
      <c r="D79" s="18" t="s">
        <v>225</v>
      </c>
      <c r="E79" s="15">
        <f t="shared" ref="E79:E83" si="9">CONCATENATE(A79,B79)*1</f>
        <v>2101</v>
      </c>
      <c r="F79" s="15"/>
      <c r="G79" s="18" t="s">
        <v>301</v>
      </c>
      <c r="H79" s="18"/>
      <c r="I79" s="38"/>
      <c r="J79" s="22" t="str">
        <f>VLOOKUP(E79,$M$2:$N$102,2,FALSE)</f>
        <v>WV(ECO)_AN(ECO)</v>
      </c>
      <c r="M79" s="75">
        <v>3122</v>
      </c>
      <c r="N79" s="77" t="s">
        <v>551</v>
      </c>
    </row>
    <row r="80" spans="1:14" s="36" customFormat="1" ht="12" customHeight="1" x14ac:dyDescent="0.25">
      <c r="A80" s="36">
        <v>21</v>
      </c>
      <c r="B80" s="43" t="s">
        <v>227</v>
      </c>
      <c r="C80" s="36" t="s">
        <v>309</v>
      </c>
      <c r="D80" s="69" t="s">
        <v>452</v>
      </c>
      <c r="E80" s="15">
        <f t="shared" si="9"/>
        <v>2102</v>
      </c>
      <c r="F80" s="15"/>
      <c r="G80" s="18"/>
      <c r="H80" s="18"/>
      <c r="I80" s="38"/>
      <c r="J80" s="22" t="str">
        <f>VLOOKUP(E80,$M$2:$N$102,2,FALSE)</f>
        <v>AN(KLI)_AN</v>
      </c>
      <c r="M80" s="75">
        <v>3123</v>
      </c>
      <c r="N80" s="77" t="s">
        <v>535</v>
      </c>
    </row>
    <row r="81" spans="1:14" s="36" customFormat="1" ht="12" customHeight="1" x14ac:dyDescent="0.25">
      <c r="A81" s="36">
        <v>21</v>
      </c>
      <c r="B81" s="43" t="s">
        <v>229</v>
      </c>
      <c r="C81" s="36" t="s">
        <v>310</v>
      </c>
      <c r="D81" s="69" t="s">
        <v>225</v>
      </c>
      <c r="E81" s="15">
        <f t="shared" si="9"/>
        <v>2103</v>
      </c>
      <c r="F81" s="15"/>
      <c r="G81" s="18"/>
      <c r="H81" s="18"/>
      <c r="I81" s="38"/>
      <c r="J81" s="22" t="str">
        <f>VLOOKUP(E81,$M$2:$N$102,2,FALSE)</f>
        <v>LI</v>
      </c>
      <c r="M81" s="75">
        <v>3127</v>
      </c>
      <c r="N81" s="77" t="s">
        <v>551</v>
      </c>
    </row>
    <row r="82" spans="1:14" s="36" customFormat="1" ht="12" customHeight="1" x14ac:dyDescent="0.25">
      <c r="A82" s="36">
        <v>21</v>
      </c>
      <c r="B82" s="43" t="s">
        <v>234</v>
      </c>
      <c r="C82" s="36" t="s">
        <v>311</v>
      </c>
      <c r="D82" s="69" t="s">
        <v>454</v>
      </c>
      <c r="E82" s="15">
        <f t="shared" si="9"/>
        <v>2105</v>
      </c>
      <c r="F82" s="15"/>
      <c r="G82" s="18"/>
      <c r="H82" s="18"/>
      <c r="I82" s="38"/>
      <c r="J82" s="22" t="str">
        <f>VLOOKUP(E82,$M$2:$N$102,2,FALSE)</f>
        <v>LI</v>
      </c>
      <c r="M82" s="75">
        <v>3132</v>
      </c>
      <c r="N82" s="77" t="s">
        <v>552</v>
      </c>
    </row>
    <row r="83" spans="1:14" s="36" customFormat="1" ht="12" customHeight="1" x14ac:dyDescent="0.25">
      <c r="A83" s="36">
        <v>21</v>
      </c>
      <c r="B83" s="43" t="s">
        <v>269</v>
      </c>
      <c r="C83" s="36" t="s">
        <v>312</v>
      </c>
      <c r="D83" s="69" t="s">
        <v>455</v>
      </c>
      <c r="E83" s="15">
        <f t="shared" si="9"/>
        <v>2106</v>
      </c>
      <c r="F83" s="15"/>
      <c r="G83" s="18"/>
      <c r="H83" s="18"/>
      <c r="I83" s="38"/>
      <c r="J83" s="22" t="str">
        <f>VLOOKUP(E83,$M$2:$N$102,2,FALSE)</f>
        <v>OV(KLI)_OV</v>
      </c>
      <c r="M83" s="75">
        <v>3401</v>
      </c>
      <c r="N83" s="77" t="s">
        <v>549</v>
      </c>
    </row>
    <row r="84" spans="1:14" s="36" customFormat="1" ht="12" customHeight="1" x14ac:dyDescent="0.25">
      <c r="B84" s="43"/>
      <c r="D84" s="18"/>
      <c r="E84" s="15"/>
      <c r="F84" s="15"/>
      <c r="G84" s="18"/>
      <c r="H84" s="18"/>
      <c r="I84" s="38"/>
      <c r="J84" s="22"/>
      <c r="M84" s="75">
        <v>3502</v>
      </c>
      <c r="N84" s="77" t="s">
        <v>549</v>
      </c>
    </row>
    <row r="85" spans="1:14" s="36" customFormat="1" ht="12" customHeight="1" x14ac:dyDescent="0.25">
      <c r="B85" s="43"/>
      <c r="D85" s="18"/>
      <c r="E85" s="15"/>
      <c r="F85" s="15"/>
      <c r="G85" s="18"/>
      <c r="H85" s="18"/>
      <c r="I85" s="38"/>
      <c r="J85" s="22"/>
      <c r="M85" s="75">
        <v>3504</v>
      </c>
      <c r="N85" s="77" t="s">
        <v>553</v>
      </c>
    </row>
    <row r="86" spans="1:14" s="36" customFormat="1" ht="12" customHeight="1" x14ac:dyDescent="0.25">
      <c r="A86" s="10" t="s">
        <v>313</v>
      </c>
      <c r="B86" s="15"/>
      <c r="C86" s="15"/>
      <c r="D86" s="15"/>
      <c r="E86" s="15"/>
      <c r="F86" s="15"/>
      <c r="G86" s="18"/>
      <c r="H86" s="18"/>
      <c r="I86" s="38"/>
      <c r="J86" s="22"/>
      <c r="M86" s="75">
        <v>3505</v>
      </c>
      <c r="N86" s="76" t="s">
        <v>553</v>
      </c>
    </row>
    <row r="87" spans="1:14" ht="12" customHeight="1" x14ac:dyDescent="0.25">
      <c r="A87" s="16">
        <v>22</v>
      </c>
      <c r="B87" s="28" t="s">
        <v>223</v>
      </c>
      <c r="C87" s="28" t="s">
        <v>314</v>
      </c>
      <c r="D87" s="24" t="s">
        <v>315</v>
      </c>
      <c r="E87" s="15">
        <f t="shared" ref="E87:E95" si="10">CONCATENATE(A87,B87)*1</f>
        <v>2201</v>
      </c>
      <c r="H87" s="15" t="s">
        <v>316</v>
      </c>
      <c r="I87" s="17" t="s">
        <v>226</v>
      </c>
      <c r="J87" s="22" t="str">
        <f t="shared" ref="J87:J95" si="11">VLOOKUP(E87,$M$2:$N$102,2,FALSE)</f>
        <v>WV_VB</v>
      </c>
      <c r="M87" s="75">
        <v>3506</v>
      </c>
      <c r="N87" s="76" t="s">
        <v>463</v>
      </c>
    </row>
    <row r="88" spans="1:14" ht="12" customHeight="1" x14ac:dyDescent="0.25">
      <c r="A88" s="16">
        <v>22</v>
      </c>
      <c r="B88" s="45" t="s">
        <v>227</v>
      </c>
      <c r="C88" s="28" t="s">
        <v>317</v>
      </c>
      <c r="D88" s="24" t="s">
        <v>318</v>
      </c>
      <c r="E88" s="15">
        <f t="shared" si="10"/>
        <v>2202</v>
      </c>
      <c r="H88" s="15" t="s">
        <v>316</v>
      </c>
      <c r="I88" s="17" t="s">
        <v>226</v>
      </c>
      <c r="J88" s="22" t="str">
        <f t="shared" si="11"/>
        <v>WV_VB</v>
      </c>
      <c r="M88" s="75">
        <v>3512</v>
      </c>
      <c r="N88" s="76" t="s">
        <v>553</v>
      </c>
    </row>
    <row r="89" spans="1:14" ht="11.25" customHeight="1" x14ac:dyDescent="0.25">
      <c r="A89" s="16">
        <v>22</v>
      </c>
      <c r="B89" s="45" t="s">
        <v>229</v>
      </c>
      <c r="C89" s="28" t="s">
        <v>319</v>
      </c>
      <c r="D89" s="24" t="s">
        <v>315</v>
      </c>
      <c r="E89" s="15">
        <f t="shared" si="10"/>
        <v>2203</v>
      </c>
      <c r="G89" s="22"/>
      <c r="H89" s="15" t="s">
        <v>316</v>
      </c>
      <c r="I89" s="17" t="s">
        <v>226</v>
      </c>
      <c r="J89" s="22" t="str">
        <f t="shared" si="11"/>
        <v>WV_VB</v>
      </c>
      <c r="K89" s="22"/>
      <c r="L89" s="23"/>
      <c r="M89" s="75">
        <v>3513</v>
      </c>
      <c r="N89" s="76" t="s">
        <v>553</v>
      </c>
    </row>
    <row r="90" spans="1:14" ht="11.25" customHeight="1" x14ac:dyDescent="0.25">
      <c r="A90" s="16">
        <v>22</v>
      </c>
      <c r="B90" s="45" t="s">
        <v>232</v>
      </c>
      <c r="C90" s="28" t="s">
        <v>320</v>
      </c>
      <c r="D90" s="22" t="s">
        <v>225</v>
      </c>
      <c r="E90" s="15">
        <f t="shared" si="10"/>
        <v>2204</v>
      </c>
      <c r="G90" s="22"/>
      <c r="H90" s="15" t="s">
        <v>316</v>
      </c>
      <c r="I90" s="17" t="s">
        <v>226</v>
      </c>
      <c r="J90" s="22" t="str">
        <f t="shared" si="11"/>
        <v>WV_VB</v>
      </c>
      <c r="K90" s="22"/>
      <c r="L90" s="23"/>
      <c r="M90" s="75">
        <v>3514</v>
      </c>
      <c r="N90" s="76" t="s">
        <v>553</v>
      </c>
    </row>
    <row r="91" spans="1:14" ht="11.25" customHeight="1" x14ac:dyDescent="0.25">
      <c r="A91" s="16">
        <v>22</v>
      </c>
      <c r="B91" s="45" t="s">
        <v>234</v>
      </c>
      <c r="C91" s="28" t="s">
        <v>321</v>
      </c>
      <c r="D91" s="46"/>
      <c r="E91" s="15">
        <f t="shared" si="10"/>
        <v>2205</v>
      </c>
      <c r="F91" s="15" t="s">
        <v>242</v>
      </c>
      <c r="G91" s="22"/>
      <c r="I91" s="16"/>
      <c r="J91" s="22" t="str">
        <f t="shared" si="11"/>
        <v>WV_VB</v>
      </c>
      <c r="K91" s="22"/>
      <c r="L91" s="23"/>
      <c r="M91" s="75">
        <v>3515</v>
      </c>
      <c r="N91" s="76" t="s">
        <v>553</v>
      </c>
    </row>
    <row r="92" spans="1:14" ht="11.25" customHeight="1" x14ac:dyDescent="0.25">
      <c r="A92" s="33">
        <v>22</v>
      </c>
      <c r="B92" s="32" t="s">
        <v>271</v>
      </c>
      <c r="C92" s="15" t="s">
        <v>322</v>
      </c>
      <c r="D92" s="15" t="s">
        <v>323</v>
      </c>
      <c r="E92" s="15">
        <f t="shared" si="10"/>
        <v>2207</v>
      </c>
      <c r="G92" s="22"/>
      <c r="I92" s="16"/>
      <c r="J92" s="22" t="str">
        <f t="shared" si="11"/>
        <v>IP_VB</v>
      </c>
      <c r="K92" s="22"/>
      <c r="L92" s="23"/>
      <c r="M92" s="75">
        <v>3516</v>
      </c>
      <c r="N92" s="79" t="s">
        <v>553</v>
      </c>
    </row>
    <row r="93" spans="1:14" s="46" customFormat="1" ht="11.25" customHeight="1" x14ac:dyDescent="0.25">
      <c r="A93" s="47">
        <v>22</v>
      </c>
      <c r="B93" s="48" t="s">
        <v>269</v>
      </c>
      <c r="C93" s="47" t="s">
        <v>324</v>
      </c>
      <c r="D93" s="47" t="s">
        <v>323</v>
      </c>
      <c r="E93" s="15">
        <f t="shared" si="10"/>
        <v>2206</v>
      </c>
      <c r="F93" s="15" t="s">
        <v>325</v>
      </c>
      <c r="H93" s="15"/>
      <c r="J93" s="22" t="e">
        <f t="shared" si="11"/>
        <v>#N/A</v>
      </c>
      <c r="L93" s="23"/>
      <c r="M93" s="75">
        <v>3519</v>
      </c>
      <c r="N93" s="79" t="s">
        <v>553</v>
      </c>
    </row>
    <row r="94" spans="1:14" s="46" customFormat="1" ht="11.25" customHeight="1" x14ac:dyDescent="0.25">
      <c r="A94" s="46">
        <v>22</v>
      </c>
      <c r="B94" s="30" t="s">
        <v>287</v>
      </c>
      <c r="C94" s="27" t="s">
        <v>326</v>
      </c>
      <c r="D94" s="46" t="s">
        <v>327</v>
      </c>
      <c r="E94" s="15">
        <f t="shared" si="10"/>
        <v>2208</v>
      </c>
      <c r="F94" s="15"/>
      <c r="H94" s="15"/>
      <c r="J94" s="22" t="str">
        <f t="shared" si="11"/>
        <v>LI_IP</v>
      </c>
      <c r="L94" s="23"/>
      <c r="M94" s="75">
        <v>3520</v>
      </c>
      <c r="N94" s="79" t="s">
        <v>553</v>
      </c>
    </row>
    <row r="95" spans="1:14" s="46" customFormat="1" ht="11.25" customHeight="1" x14ac:dyDescent="0.25">
      <c r="A95" s="46">
        <v>22</v>
      </c>
      <c r="B95" s="30" t="s">
        <v>274</v>
      </c>
      <c r="C95" s="27" t="s">
        <v>328</v>
      </c>
      <c r="E95" s="15">
        <f t="shared" si="10"/>
        <v>2209</v>
      </c>
      <c r="F95" s="15"/>
      <c r="J95" s="22" t="str">
        <f t="shared" si="11"/>
        <v>LI_IP</v>
      </c>
      <c r="L95" s="23"/>
      <c r="M95" s="75">
        <v>3603</v>
      </c>
      <c r="N95" s="79" t="s">
        <v>552</v>
      </c>
    </row>
    <row r="96" spans="1:14" s="46" customFormat="1" ht="11.25" customHeight="1" x14ac:dyDescent="0.25">
      <c r="B96" s="30"/>
      <c r="C96" s="27"/>
      <c r="E96" s="15"/>
      <c r="F96" s="15"/>
      <c r="J96" s="22"/>
      <c r="L96" s="23"/>
      <c r="M96" s="75">
        <v>4001</v>
      </c>
      <c r="N96" s="79" t="s">
        <v>554</v>
      </c>
    </row>
    <row r="97" spans="1:14" s="46" customFormat="1" ht="11.25" customHeight="1" x14ac:dyDescent="0.25">
      <c r="B97" s="30"/>
      <c r="C97" s="27"/>
      <c r="E97" s="15"/>
      <c r="F97" s="15"/>
      <c r="J97" s="22"/>
      <c r="L97" s="23"/>
      <c r="M97" s="75">
        <v>5001</v>
      </c>
      <c r="N97" s="76" t="s">
        <v>535</v>
      </c>
    </row>
    <row r="98" spans="1:14" ht="12" customHeight="1" x14ac:dyDescent="0.25">
      <c r="A98" s="10" t="s">
        <v>329</v>
      </c>
      <c r="J98" s="22"/>
      <c r="M98" s="75">
        <v>5002</v>
      </c>
      <c r="N98" s="76" t="s">
        <v>535</v>
      </c>
    </row>
    <row r="99" spans="1:14" ht="12" customHeight="1" x14ac:dyDescent="0.25">
      <c r="A99" s="15">
        <v>23</v>
      </c>
      <c r="B99" s="32" t="s">
        <v>223</v>
      </c>
      <c r="C99" s="15" t="s">
        <v>330</v>
      </c>
      <c r="D99" s="15" t="s">
        <v>331</v>
      </c>
      <c r="E99" s="15">
        <f t="shared" ref="E99:E107" si="12">CONCATENATE(A99,B99)*1</f>
        <v>2301</v>
      </c>
      <c r="G99" s="49"/>
      <c r="H99" s="49" t="s">
        <v>332</v>
      </c>
      <c r="I99" s="49"/>
      <c r="J99" s="22" t="str">
        <f t="shared" ref="J99:J107" si="13">VLOOKUP(E99,$M$2:$N$102,2,FALSE)</f>
        <v>VB_AN</v>
      </c>
      <c r="K99" s="17"/>
      <c r="L99" s="17"/>
      <c r="M99" s="75">
        <v>5003</v>
      </c>
      <c r="N99" s="76" t="s">
        <v>535</v>
      </c>
    </row>
    <row r="100" spans="1:14" ht="12" customHeight="1" x14ac:dyDescent="0.25">
      <c r="A100" s="15">
        <v>23</v>
      </c>
      <c r="B100" s="32" t="s">
        <v>227</v>
      </c>
      <c r="C100" s="15" t="s">
        <v>333</v>
      </c>
      <c r="D100" s="15" t="s">
        <v>331</v>
      </c>
      <c r="E100" s="15">
        <f t="shared" si="12"/>
        <v>2302</v>
      </c>
      <c r="H100" s="49" t="s">
        <v>332</v>
      </c>
      <c r="J100" s="22" t="str">
        <f t="shared" si="13"/>
        <v>VB_AN</v>
      </c>
      <c r="K100" s="17"/>
      <c r="L100" s="17"/>
      <c r="M100" s="75">
        <v>5004</v>
      </c>
      <c r="N100" s="76" t="s">
        <v>535</v>
      </c>
    </row>
    <row r="101" spans="1:14" ht="12" customHeight="1" x14ac:dyDescent="0.25">
      <c r="A101" s="15">
        <v>23</v>
      </c>
      <c r="B101" s="50" t="s">
        <v>229</v>
      </c>
      <c r="C101" s="15" t="s">
        <v>334</v>
      </c>
      <c r="D101" s="15" t="s">
        <v>331</v>
      </c>
      <c r="E101" s="15">
        <f t="shared" si="12"/>
        <v>2303</v>
      </c>
      <c r="H101" s="49" t="s">
        <v>332</v>
      </c>
      <c r="J101" s="22" t="str">
        <f t="shared" si="13"/>
        <v>VB_AN</v>
      </c>
      <c r="K101" s="17"/>
      <c r="L101" s="17"/>
      <c r="M101" s="75">
        <v>9900</v>
      </c>
      <c r="N101" s="76" t="s">
        <v>555</v>
      </c>
    </row>
    <row r="102" spans="1:14" ht="12" customHeight="1" x14ac:dyDescent="0.25">
      <c r="A102" s="15">
        <v>23</v>
      </c>
      <c r="B102" s="15">
        <v>11</v>
      </c>
      <c r="C102" s="15" t="s">
        <v>335</v>
      </c>
      <c r="D102" s="15" t="s">
        <v>331</v>
      </c>
      <c r="E102" s="15">
        <f t="shared" si="12"/>
        <v>2311</v>
      </c>
      <c r="H102" s="49" t="s">
        <v>332</v>
      </c>
      <c r="J102" s="22" t="str">
        <f t="shared" si="13"/>
        <v>VB_AN</v>
      </c>
      <c r="K102" s="17"/>
      <c r="L102" s="17"/>
      <c r="M102" s="75">
        <v>9999</v>
      </c>
      <c r="N102" s="76" t="s">
        <v>538</v>
      </c>
    </row>
    <row r="103" spans="1:14" ht="12" customHeight="1" x14ac:dyDescent="0.25">
      <c r="A103" s="15">
        <v>23</v>
      </c>
      <c r="B103" s="15">
        <v>12</v>
      </c>
      <c r="C103" s="15" t="s">
        <v>336</v>
      </c>
      <c r="D103" s="15" t="s">
        <v>331</v>
      </c>
      <c r="E103" s="15">
        <f t="shared" si="12"/>
        <v>2312</v>
      </c>
      <c r="H103" s="49" t="s">
        <v>332</v>
      </c>
      <c r="J103" s="22" t="e">
        <f t="shared" si="13"/>
        <v>#N/A</v>
      </c>
      <c r="K103" s="17"/>
      <c r="L103" s="17"/>
    </row>
    <row r="104" spans="1:14" ht="12" customHeight="1" x14ac:dyDescent="0.25">
      <c r="A104" s="15">
        <v>23</v>
      </c>
      <c r="B104" s="15">
        <v>13</v>
      </c>
      <c r="C104" s="15" t="s">
        <v>337</v>
      </c>
      <c r="D104" s="15" t="s">
        <v>331</v>
      </c>
      <c r="E104" s="15">
        <f t="shared" si="12"/>
        <v>2313</v>
      </c>
      <c r="H104" s="49" t="s">
        <v>332</v>
      </c>
      <c r="J104" s="22" t="e">
        <f t="shared" si="13"/>
        <v>#N/A</v>
      </c>
      <c r="K104" s="17"/>
      <c r="L104" s="17"/>
    </row>
    <row r="105" spans="1:14" ht="12" customHeight="1" x14ac:dyDescent="0.25">
      <c r="A105" s="15">
        <v>23</v>
      </c>
      <c r="B105" s="15">
        <v>50</v>
      </c>
      <c r="C105" s="15" t="s">
        <v>338</v>
      </c>
      <c r="D105" s="15" t="s">
        <v>331</v>
      </c>
      <c r="E105" s="15">
        <f t="shared" si="12"/>
        <v>2350</v>
      </c>
      <c r="H105" s="49" t="s">
        <v>332</v>
      </c>
      <c r="J105" s="22" t="str">
        <f t="shared" si="13"/>
        <v>VB_AN</v>
      </c>
      <c r="K105" s="17"/>
      <c r="L105" s="17"/>
    </row>
    <row r="106" spans="1:14" ht="12" customHeight="1" x14ac:dyDescent="0.25">
      <c r="A106" s="15">
        <v>23</v>
      </c>
      <c r="B106" s="15">
        <v>40</v>
      </c>
      <c r="C106" s="15" t="s">
        <v>339</v>
      </c>
      <c r="D106" s="15" t="s">
        <v>331</v>
      </c>
      <c r="E106" s="15">
        <f t="shared" si="12"/>
        <v>2340</v>
      </c>
      <c r="H106" s="49" t="s">
        <v>332</v>
      </c>
      <c r="J106" s="22" t="str">
        <f t="shared" si="13"/>
        <v>VB_AN</v>
      </c>
      <c r="K106" s="17"/>
      <c r="L106" s="17"/>
      <c r="M106" s="17"/>
    </row>
    <row r="107" spans="1:14" s="33" customFormat="1" ht="12" customHeight="1" x14ac:dyDescent="0.25">
      <c r="A107" s="15">
        <v>23</v>
      </c>
      <c r="B107" s="15">
        <v>60</v>
      </c>
      <c r="C107" s="15" t="s">
        <v>340</v>
      </c>
      <c r="D107" s="15" t="s">
        <v>331</v>
      </c>
      <c r="E107" s="15">
        <f t="shared" si="12"/>
        <v>2360</v>
      </c>
      <c r="F107" s="15"/>
      <c r="G107" s="49"/>
      <c r="H107" s="49" t="s">
        <v>332</v>
      </c>
      <c r="I107" s="49"/>
      <c r="J107" s="22" t="str">
        <f t="shared" si="13"/>
        <v>VB_AN</v>
      </c>
      <c r="K107" s="15"/>
      <c r="L107" s="15"/>
      <c r="M107" s="17"/>
      <c r="N107" s="16"/>
    </row>
    <row r="108" spans="1:14" s="33" customFormat="1" ht="12" customHeight="1" x14ac:dyDescent="0.25">
      <c r="A108" s="10"/>
      <c r="B108" s="51"/>
      <c r="C108" s="52"/>
      <c r="D108" s="49"/>
      <c r="E108" s="15"/>
      <c r="F108" s="15"/>
      <c r="G108" s="15"/>
      <c r="H108" s="15"/>
      <c r="I108" s="15"/>
      <c r="J108" s="22"/>
      <c r="K108" s="15"/>
      <c r="L108" s="15"/>
      <c r="M108" s="15"/>
    </row>
    <row r="109" spans="1:14" ht="12" customHeight="1" x14ac:dyDescent="0.25">
      <c r="B109" s="51"/>
      <c r="C109" s="52"/>
      <c r="H109" s="53"/>
      <c r="J109" s="22"/>
      <c r="K109" s="17"/>
      <c r="L109" s="17"/>
      <c r="M109" s="15"/>
      <c r="N109" s="33"/>
    </row>
    <row r="110" spans="1:14" x14ac:dyDescent="0.25">
      <c r="J110" s="22"/>
      <c r="M110" s="17"/>
    </row>
    <row r="111" spans="1:14" ht="12" customHeight="1" x14ac:dyDescent="0.25">
      <c r="A111" s="10" t="s">
        <v>341</v>
      </c>
      <c r="J111" s="22"/>
    </row>
    <row r="112" spans="1:14" ht="12" customHeight="1" x14ac:dyDescent="0.25">
      <c r="A112" s="27"/>
      <c r="B112" s="28" t="s">
        <v>342</v>
      </c>
      <c r="C112" s="24"/>
      <c r="D112" s="24"/>
      <c r="G112" s="24"/>
      <c r="H112" s="24"/>
      <c r="I112" s="29"/>
      <c r="J112" s="22"/>
      <c r="K112" s="23"/>
      <c r="L112" s="24" t="s">
        <v>260</v>
      </c>
    </row>
    <row r="113" spans="1:14" s="33" customFormat="1" ht="12" customHeight="1" x14ac:dyDescent="0.25">
      <c r="A113" s="54">
        <v>25</v>
      </c>
      <c r="B113" s="45" t="s">
        <v>223</v>
      </c>
      <c r="C113" s="28" t="s">
        <v>343</v>
      </c>
      <c r="D113" s="28" t="s">
        <v>344</v>
      </c>
      <c r="E113" s="15">
        <f t="shared" ref="E113:E116" si="14">CONCATENATE(A113,B113)*1</f>
        <v>2501</v>
      </c>
      <c r="F113" s="15"/>
      <c r="G113" s="24"/>
      <c r="H113" s="24"/>
      <c r="I113" s="29"/>
      <c r="J113" s="22" t="str">
        <f>VLOOKUP(E113,$M$2:$N$102,2,FALSE)</f>
        <v>LI(KLI)_LI</v>
      </c>
      <c r="K113" s="23"/>
      <c r="L113" s="24" t="s">
        <v>260</v>
      </c>
      <c r="M113" s="24"/>
      <c r="N113" s="16"/>
    </row>
    <row r="114" spans="1:14" s="33" customFormat="1" ht="12" customHeight="1" x14ac:dyDescent="0.25">
      <c r="A114" s="54">
        <v>25</v>
      </c>
      <c r="B114" s="45" t="s">
        <v>227</v>
      </c>
      <c r="C114" s="28" t="s">
        <v>345</v>
      </c>
      <c r="D114" s="28" t="s">
        <v>346</v>
      </c>
      <c r="E114" s="15">
        <f t="shared" si="14"/>
        <v>2502</v>
      </c>
      <c r="F114" s="15"/>
      <c r="G114" s="24"/>
      <c r="H114" s="24"/>
      <c r="I114" s="29"/>
      <c r="J114" s="22" t="str">
        <f>VLOOKUP(E114,$M$2:$N$102,2,FALSE)</f>
        <v>OV(KLI)_OV</v>
      </c>
      <c r="K114" s="23"/>
      <c r="L114" s="24" t="s">
        <v>260</v>
      </c>
      <c r="M114" s="24"/>
    </row>
    <row r="115" spans="1:14" s="33" customFormat="1" ht="12" customHeight="1" x14ac:dyDescent="0.25">
      <c r="A115" s="54">
        <v>25</v>
      </c>
      <c r="B115" s="45" t="s">
        <v>229</v>
      </c>
      <c r="C115" s="28" t="s">
        <v>347</v>
      </c>
      <c r="D115" s="70"/>
      <c r="E115" s="15">
        <f t="shared" si="14"/>
        <v>2503</v>
      </c>
      <c r="F115" s="15"/>
      <c r="G115" s="24"/>
      <c r="H115" s="24"/>
      <c r="I115" s="55"/>
      <c r="J115" s="22" t="str">
        <f>VLOOKUP(E115,$M$2:$N$102,2,FALSE)</f>
        <v>AN(KLI)_AN,OV(KLI)_OV</v>
      </c>
      <c r="K115" s="56"/>
      <c r="L115" s="24" t="s">
        <v>260</v>
      </c>
      <c r="M115" s="24"/>
    </row>
    <row r="116" spans="1:14" s="33" customFormat="1" ht="12" customHeight="1" x14ac:dyDescent="0.25">
      <c r="A116" s="54">
        <v>25</v>
      </c>
      <c r="B116" s="45" t="s">
        <v>232</v>
      </c>
      <c r="C116" s="28" t="s">
        <v>348</v>
      </c>
      <c r="D116" s="70"/>
      <c r="E116" s="15">
        <f t="shared" si="14"/>
        <v>2504</v>
      </c>
      <c r="F116" s="15"/>
      <c r="G116" s="24"/>
      <c r="H116" s="24"/>
      <c r="I116" s="29"/>
      <c r="J116" s="22" t="e">
        <f>VLOOKUP(E116,$M$2:$N$102,2,FALSE)</f>
        <v>#N/A</v>
      </c>
      <c r="K116" s="23"/>
      <c r="L116" s="24" t="s">
        <v>260</v>
      </c>
      <c r="M116" s="24"/>
    </row>
    <row r="117" spans="1:14" s="33" customFormat="1" ht="12" customHeight="1" x14ac:dyDescent="0.25">
      <c r="A117" s="54"/>
      <c r="B117" s="45"/>
      <c r="C117" s="28"/>
      <c r="D117" s="28"/>
      <c r="E117" s="15"/>
      <c r="F117" s="15"/>
      <c r="G117" s="24"/>
      <c r="H117" s="24"/>
      <c r="I117" s="29"/>
      <c r="J117" s="22"/>
      <c r="K117" s="23"/>
      <c r="L117" s="24"/>
      <c r="M117" s="24"/>
    </row>
    <row r="118" spans="1:14" s="33" customFormat="1" ht="12" customHeight="1" x14ac:dyDescent="0.25">
      <c r="A118" s="54"/>
      <c r="B118" s="45"/>
      <c r="C118" s="28"/>
      <c r="D118" s="28"/>
      <c r="E118" s="15"/>
      <c r="F118" s="15"/>
      <c r="G118" s="24"/>
      <c r="H118" s="24"/>
      <c r="I118" s="29"/>
      <c r="J118" s="22"/>
      <c r="K118" s="23"/>
      <c r="L118" s="24"/>
      <c r="M118" s="24"/>
    </row>
    <row r="119" spans="1:14" s="33" customFormat="1" ht="12" customHeight="1" x14ac:dyDescent="0.25">
      <c r="A119" s="54"/>
      <c r="B119" s="45"/>
      <c r="C119" s="28"/>
      <c r="D119" s="28"/>
      <c r="E119" s="15"/>
      <c r="F119" s="15"/>
      <c r="G119" s="24"/>
      <c r="H119" s="24"/>
      <c r="I119" s="29"/>
      <c r="J119" s="22"/>
      <c r="K119" s="23"/>
      <c r="L119" s="24"/>
      <c r="M119" s="24"/>
    </row>
    <row r="120" spans="1:14" ht="12" customHeight="1" x14ac:dyDescent="0.25">
      <c r="A120" s="54"/>
      <c r="B120" s="44" t="s">
        <v>76</v>
      </c>
      <c r="C120" s="24"/>
      <c r="D120" s="24"/>
      <c r="G120" s="24"/>
      <c r="H120" s="24"/>
      <c r="I120" s="29"/>
      <c r="J120" s="22"/>
      <c r="K120" s="23"/>
      <c r="L120" s="24" t="s">
        <v>260</v>
      </c>
      <c r="M120" s="24"/>
      <c r="N120" s="33"/>
    </row>
    <row r="121" spans="1:14" s="33" customFormat="1" ht="12" customHeight="1" x14ac:dyDescent="0.25">
      <c r="A121" s="54">
        <v>25</v>
      </c>
      <c r="B121" s="45">
        <v>11</v>
      </c>
      <c r="C121" s="28" t="s">
        <v>349</v>
      </c>
      <c r="D121" s="28"/>
      <c r="E121" s="15">
        <f t="shared" ref="E121:E127" si="15">CONCATENATE(A121,B121)*1</f>
        <v>2511</v>
      </c>
      <c r="F121" s="15" t="s">
        <v>242</v>
      </c>
      <c r="G121" s="24"/>
      <c r="H121" s="24"/>
      <c r="I121" s="29"/>
      <c r="J121" s="22" t="e">
        <f>VLOOKUP(E121,$M$2:$N$102,2,FALSE)</f>
        <v>#N/A</v>
      </c>
      <c r="K121" s="23"/>
      <c r="L121" s="24" t="s">
        <v>260</v>
      </c>
      <c r="M121" s="24"/>
      <c r="N121" s="16"/>
    </row>
    <row r="122" spans="1:14" s="33" customFormat="1" ht="12" customHeight="1" x14ac:dyDescent="0.25">
      <c r="A122" s="54">
        <v>25</v>
      </c>
      <c r="B122" s="45">
        <v>30</v>
      </c>
      <c r="C122" s="28" t="s">
        <v>156</v>
      </c>
      <c r="D122" s="81" t="s">
        <v>632</v>
      </c>
      <c r="E122" s="80"/>
      <c r="F122" s="80"/>
      <c r="G122" s="82"/>
      <c r="H122" s="82"/>
      <c r="I122" s="83"/>
      <c r="J122" s="82"/>
      <c r="K122" s="23"/>
      <c r="L122" s="24"/>
      <c r="M122" s="24"/>
      <c r="N122" s="16"/>
    </row>
    <row r="123" spans="1:14" s="33" customFormat="1" ht="12" customHeight="1" x14ac:dyDescent="0.25">
      <c r="A123" s="54">
        <v>25</v>
      </c>
      <c r="B123" s="45">
        <v>40</v>
      </c>
      <c r="C123" s="28" t="s">
        <v>156</v>
      </c>
      <c r="D123" s="81"/>
      <c r="E123" s="80"/>
      <c r="F123" s="80"/>
      <c r="G123" s="82"/>
      <c r="H123" s="82"/>
      <c r="I123" s="83"/>
      <c r="J123" s="82"/>
      <c r="K123" s="23"/>
      <c r="L123" s="24"/>
      <c r="M123" s="24"/>
      <c r="N123" s="16"/>
    </row>
    <row r="124" spans="1:14" s="33" customFormat="1" ht="12" customHeight="1" x14ac:dyDescent="0.25">
      <c r="A124" s="54"/>
      <c r="B124" s="45"/>
      <c r="C124" s="28"/>
      <c r="D124" s="28"/>
      <c r="E124" s="15"/>
      <c r="F124" s="15"/>
      <c r="G124" s="24"/>
      <c r="H124" s="24"/>
      <c r="I124" s="29"/>
      <c r="J124" s="22"/>
      <c r="K124" s="23"/>
      <c r="L124" s="24"/>
      <c r="M124" s="24"/>
      <c r="N124" s="16"/>
    </row>
    <row r="125" spans="1:14" s="33" customFormat="1" ht="12" customHeight="1" x14ac:dyDescent="0.25">
      <c r="A125" s="54"/>
      <c r="B125" s="45"/>
      <c r="C125" s="28"/>
      <c r="D125" s="28"/>
      <c r="E125" s="15"/>
      <c r="F125" s="15"/>
      <c r="G125" s="24"/>
      <c r="H125" s="24"/>
      <c r="I125" s="29"/>
      <c r="J125" s="22"/>
      <c r="K125" s="23"/>
      <c r="L125" s="24"/>
      <c r="M125" s="24"/>
      <c r="N125" s="16"/>
    </row>
    <row r="126" spans="1:14" s="33" customFormat="1" ht="12" customHeight="1" x14ac:dyDescent="0.25">
      <c r="A126" s="54"/>
      <c r="B126" s="45" t="s">
        <v>629</v>
      </c>
      <c r="C126" s="28"/>
      <c r="D126" s="28"/>
      <c r="E126" s="15"/>
      <c r="F126" s="15"/>
      <c r="G126" s="24"/>
      <c r="H126" s="24"/>
      <c r="I126" s="29"/>
      <c r="J126" s="22"/>
      <c r="K126" s="23"/>
      <c r="L126" s="24"/>
      <c r="M126" s="24"/>
      <c r="N126" s="16"/>
    </row>
    <row r="127" spans="1:14" s="33" customFormat="1" ht="12" customHeight="1" x14ac:dyDescent="0.25">
      <c r="A127" s="54">
        <v>25</v>
      </c>
      <c r="B127" s="45">
        <v>51</v>
      </c>
      <c r="C127" s="28" t="s">
        <v>631</v>
      </c>
      <c r="D127" s="28" t="s">
        <v>630</v>
      </c>
      <c r="E127" s="15">
        <f t="shared" si="15"/>
        <v>2551</v>
      </c>
      <c r="F127" s="15"/>
      <c r="G127" s="24"/>
      <c r="H127" s="24"/>
      <c r="I127" s="29"/>
      <c r="J127" s="22" t="e">
        <f>VLOOKUP(E127,$M$2:$N$102,2,FALSE)</f>
        <v>#N/A</v>
      </c>
      <c r="K127" s="23"/>
      <c r="L127" s="24" t="s">
        <v>260</v>
      </c>
      <c r="M127" s="24"/>
      <c r="N127" s="16"/>
    </row>
    <row r="128" spans="1:14" ht="12" customHeight="1" x14ac:dyDescent="0.25">
      <c r="A128" s="16"/>
      <c r="B128" s="16"/>
      <c r="C128" s="16"/>
      <c r="D128" s="16"/>
      <c r="G128" s="24"/>
      <c r="H128" s="24"/>
      <c r="I128" s="29"/>
      <c r="J128" s="22"/>
      <c r="K128" s="23"/>
      <c r="L128" s="24" t="s">
        <v>260</v>
      </c>
      <c r="M128" s="24"/>
      <c r="N128" s="33"/>
    </row>
    <row r="129" spans="1:14" x14ac:dyDescent="0.25">
      <c r="J129" s="22"/>
      <c r="M129" s="22"/>
    </row>
    <row r="130" spans="1:14" ht="12" customHeight="1" x14ac:dyDescent="0.25">
      <c r="A130" s="10" t="s">
        <v>350</v>
      </c>
      <c r="F130" s="15" t="s">
        <v>242</v>
      </c>
      <c r="J130" s="22" t="e">
        <f t="shared" ref="J130:J138" si="16">VLOOKUP(E130,$M$2:$N$102,2,FALSE)</f>
        <v>#N/A</v>
      </c>
    </row>
    <row r="131" spans="1:14" ht="12" customHeight="1" x14ac:dyDescent="0.25">
      <c r="A131" s="33">
        <v>26</v>
      </c>
      <c r="B131" s="27" t="s">
        <v>223</v>
      </c>
      <c r="C131" s="28" t="s">
        <v>351</v>
      </c>
      <c r="D131" s="24"/>
      <c r="E131" s="15">
        <f t="shared" ref="E131:E138" si="17">CONCATENATE(A131,B131)*1</f>
        <v>2601</v>
      </c>
      <c r="F131" s="15" t="s">
        <v>242</v>
      </c>
      <c r="G131" s="24"/>
      <c r="H131" s="24"/>
      <c r="I131" s="16"/>
      <c r="J131" s="22" t="e">
        <f t="shared" si="16"/>
        <v>#N/A</v>
      </c>
      <c r="K131" s="22"/>
      <c r="L131" s="23"/>
    </row>
    <row r="132" spans="1:14" ht="12" customHeight="1" x14ac:dyDescent="0.25">
      <c r="A132" s="33">
        <v>26</v>
      </c>
      <c r="B132" s="30" t="s">
        <v>227</v>
      </c>
      <c r="C132" s="28" t="s">
        <v>352</v>
      </c>
      <c r="D132" s="24"/>
      <c r="E132" s="15">
        <f t="shared" si="17"/>
        <v>2602</v>
      </c>
      <c r="F132" s="15" t="s">
        <v>242</v>
      </c>
      <c r="G132" s="24"/>
      <c r="H132" s="24"/>
      <c r="I132" s="16"/>
      <c r="J132" s="22" t="e">
        <f t="shared" si="16"/>
        <v>#N/A</v>
      </c>
      <c r="K132" s="22"/>
      <c r="L132" s="23"/>
      <c r="M132" s="24"/>
    </row>
    <row r="133" spans="1:14" ht="12" customHeight="1" x14ac:dyDescent="0.25">
      <c r="A133" s="33">
        <v>26</v>
      </c>
      <c r="B133" s="30" t="s">
        <v>229</v>
      </c>
      <c r="C133" s="28" t="s">
        <v>353</v>
      </c>
      <c r="D133" s="24"/>
      <c r="E133" s="15">
        <f t="shared" si="17"/>
        <v>2603</v>
      </c>
      <c r="F133" s="15" t="s">
        <v>242</v>
      </c>
      <c r="G133" s="24"/>
      <c r="H133" s="24"/>
      <c r="I133" s="16"/>
      <c r="J133" s="22" t="e">
        <f t="shared" si="16"/>
        <v>#N/A</v>
      </c>
      <c r="K133" s="22"/>
      <c r="L133" s="23"/>
      <c r="M133" s="24"/>
    </row>
    <row r="134" spans="1:14" ht="12" customHeight="1" x14ac:dyDescent="0.25">
      <c r="A134" s="33">
        <v>26</v>
      </c>
      <c r="B134" s="30" t="s">
        <v>232</v>
      </c>
      <c r="C134" s="28" t="s">
        <v>354</v>
      </c>
      <c r="D134" s="24"/>
      <c r="E134" s="15">
        <f t="shared" si="17"/>
        <v>2604</v>
      </c>
      <c r="F134" s="15" t="s">
        <v>242</v>
      </c>
      <c r="G134" s="24"/>
      <c r="H134" s="24"/>
      <c r="I134" s="16"/>
      <c r="J134" s="22" t="e">
        <f t="shared" si="16"/>
        <v>#N/A</v>
      </c>
      <c r="K134" s="22"/>
      <c r="L134" s="23"/>
      <c r="M134" s="24"/>
    </row>
    <row r="135" spans="1:14" s="33" customFormat="1" ht="12" customHeight="1" x14ac:dyDescent="0.25">
      <c r="A135" s="33">
        <v>26</v>
      </c>
      <c r="B135" s="30" t="s">
        <v>234</v>
      </c>
      <c r="C135" s="28" t="s">
        <v>355</v>
      </c>
      <c r="D135" s="28"/>
      <c r="E135" s="15">
        <f t="shared" si="17"/>
        <v>2605</v>
      </c>
      <c r="F135" s="15" t="s">
        <v>242</v>
      </c>
      <c r="G135" s="28"/>
      <c r="H135" s="28"/>
      <c r="J135" s="22" t="e">
        <f t="shared" si="16"/>
        <v>#N/A</v>
      </c>
      <c r="K135" s="24"/>
      <c r="L135" s="23"/>
      <c r="M135" s="24"/>
      <c r="N135" s="16"/>
    </row>
    <row r="136" spans="1:14" s="33" customFormat="1" ht="12" customHeight="1" x14ac:dyDescent="0.25">
      <c r="A136" s="33">
        <v>26</v>
      </c>
      <c r="B136" s="30" t="s">
        <v>269</v>
      </c>
      <c r="C136" s="28" t="s">
        <v>356</v>
      </c>
      <c r="D136" s="28"/>
      <c r="E136" s="15">
        <f t="shared" si="17"/>
        <v>2606</v>
      </c>
      <c r="F136" s="15" t="s">
        <v>242</v>
      </c>
      <c r="G136" s="28"/>
      <c r="H136" s="28"/>
      <c r="J136" s="22" t="e">
        <f t="shared" si="16"/>
        <v>#N/A</v>
      </c>
      <c r="K136" s="24"/>
      <c r="L136" s="23"/>
      <c r="M136" s="24"/>
    </row>
    <row r="137" spans="1:14" ht="12" customHeight="1" x14ac:dyDescent="0.25">
      <c r="A137" s="33">
        <v>26</v>
      </c>
      <c r="B137" s="30" t="s">
        <v>271</v>
      </c>
      <c r="C137" s="28" t="s">
        <v>357</v>
      </c>
      <c r="D137" s="24"/>
      <c r="E137" s="15">
        <f t="shared" si="17"/>
        <v>2607</v>
      </c>
      <c r="F137" s="15" t="s">
        <v>242</v>
      </c>
      <c r="G137" s="24"/>
      <c r="H137" s="24"/>
      <c r="I137" s="16"/>
      <c r="J137" s="22" t="e">
        <f t="shared" si="16"/>
        <v>#N/A</v>
      </c>
      <c r="K137" s="22"/>
      <c r="L137" s="23"/>
      <c r="M137" s="24"/>
      <c r="N137" s="33"/>
    </row>
    <row r="138" spans="1:14" s="33" customFormat="1" ht="12" customHeight="1" collapsed="1" x14ac:dyDescent="0.25">
      <c r="A138" s="33">
        <v>26</v>
      </c>
      <c r="B138" s="57" t="s">
        <v>287</v>
      </c>
      <c r="C138" s="28" t="s">
        <v>358</v>
      </c>
      <c r="D138" s="28"/>
      <c r="E138" s="15">
        <f t="shared" si="17"/>
        <v>2608</v>
      </c>
      <c r="F138" s="15" t="s">
        <v>242</v>
      </c>
      <c r="G138" s="28"/>
      <c r="H138" s="28"/>
      <c r="J138" s="22" t="e">
        <f t="shared" si="16"/>
        <v>#N/A</v>
      </c>
      <c r="K138" s="24"/>
      <c r="L138" s="23"/>
      <c r="M138" s="24"/>
      <c r="N138" s="16"/>
    </row>
    <row r="139" spans="1:14" x14ac:dyDescent="0.25">
      <c r="J139" s="22"/>
      <c r="M139" s="24"/>
      <c r="N139" s="33"/>
    </row>
    <row r="140" spans="1:14" ht="12" customHeight="1" x14ac:dyDescent="0.25">
      <c r="A140" s="10" t="s">
        <v>359</v>
      </c>
      <c r="J140" s="22"/>
    </row>
    <row r="141" spans="1:14" s="47" customFormat="1" ht="12" customHeight="1" x14ac:dyDescent="0.25">
      <c r="A141" s="58">
        <v>27</v>
      </c>
      <c r="B141" s="30" t="s">
        <v>223</v>
      </c>
      <c r="C141" s="28" t="s">
        <v>360</v>
      </c>
      <c r="D141" s="28" t="s">
        <v>361</v>
      </c>
      <c r="E141" s="15">
        <f t="shared" ref="E141:E151" si="18">CONCATENATE(A141,B141)*1</f>
        <v>2701</v>
      </c>
      <c r="F141" s="15"/>
      <c r="J141" s="22" t="str">
        <f t="shared" ref="J141:J151" si="19">VLOOKUP(E141,$M$2:$N$102,2,FALSE)</f>
        <v>LI(LAN)_OV(LAN),LI(LAN)_WV(LAN)</v>
      </c>
      <c r="L141" s="23"/>
      <c r="M141" s="16"/>
      <c r="N141" s="16"/>
    </row>
    <row r="142" spans="1:14" s="47" customFormat="1" ht="12" customHeight="1" x14ac:dyDescent="0.25">
      <c r="A142" s="58">
        <v>27</v>
      </c>
      <c r="B142" s="30" t="s">
        <v>227</v>
      </c>
      <c r="C142" s="28" t="s">
        <v>362</v>
      </c>
      <c r="D142" s="28" t="s">
        <v>362</v>
      </c>
      <c r="E142" s="15">
        <f t="shared" si="18"/>
        <v>2702</v>
      </c>
      <c r="F142" s="15"/>
      <c r="H142" s="28"/>
      <c r="I142" s="28"/>
      <c r="J142" s="22" t="str">
        <f t="shared" si="19"/>
        <v>AN(LAN)_LI(LAN)</v>
      </c>
      <c r="L142" s="59"/>
    </row>
    <row r="143" spans="1:14" s="47" customFormat="1" ht="12" customHeight="1" x14ac:dyDescent="0.35">
      <c r="A143" s="58">
        <v>27</v>
      </c>
      <c r="B143" s="30" t="s">
        <v>229</v>
      </c>
      <c r="C143" t="s">
        <v>363</v>
      </c>
      <c r="D143" s="28" t="s">
        <v>364</v>
      </c>
      <c r="E143" s="15">
        <f t="shared" si="18"/>
        <v>2703</v>
      </c>
      <c r="F143" s="15"/>
      <c r="H143" s="28"/>
      <c r="I143" s="28"/>
      <c r="J143" s="22" t="e">
        <f t="shared" si="19"/>
        <v>#N/A</v>
      </c>
      <c r="L143" s="60"/>
    </row>
    <row r="144" spans="1:14" s="47" customFormat="1" ht="12" customHeight="1" x14ac:dyDescent="0.25">
      <c r="A144" s="58">
        <v>27</v>
      </c>
      <c r="B144" s="30" t="s">
        <v>232</v>
      </c>
      <c r="C144" s="28" t="s">
        <v>365</v>
      </c>
      <c r="D144" s="28" t="s">
        <v>366</v>
      </c>
      <c r="E144" s="15">
        <f t="shared" si="18"/>
        <v>2704</v>
      </c>
      <c r="F144" s="15"/>
      <c r="H144" s="28"/>
      <c r="I144" s="28"/>
      <c r="J144" s="22" t="str">
        <f t="shared" si="19"/>
        <v>LI(LAN)_OV(LAN)</v>
      </c>
      <c r="L144" s="60"/>
    </row>
    <row r="145" spans="1:14" s="47" customFormat="1" ht="12" customHeight="1" x14ac:dyDescent="0.25">
      <c r="A145" s="58">
        <v>27</v>
      </c>
      <c r="B145" s="30" t="s">
        <v>234</v>
      </c>
      <c r="C145" s="28" t="s">
        <v>367</v>
      </c>
      <c r="D145" s="28" t="s">
        <v>368</v>
      </c>
      <c r="E145" s="15">
        <f t="shared" si="18"/>
        <v>2705</v>
      </c>
      <c r="F145" s="15"/>
      <c r="H145" s="28"/>
      <c r="I145" s="28"/>
      <c r="J145" s="22" t="str">
        <f t="shared" si="19"/>
        <v>LI(LAN)_OV(LAN)</v>
      </c>
      <c r="L145" s="60"/>
    </row>
    <row r="146" spans="1:14" s="47" customFormat="1" ht="12" customHeight="1" x14ac:dyDescent="0.25">
      <c r="A146" s="58">
        <v>27</v>
      </c>
      <c r="B146" s="30" t="s">
        <v>271</v>
      </c>
      <c r="C146" s="28" t="s">
        <v>369</v>
      </c>
      <c r="D146" s="28" t="s">
        <v>370</v>
      </c>
      <c r="E146" s="15">
        <f t="shared" si="18"/>
        <v>2707</v>
      </c>
      <c r="F146" s="15"/>
      <c r="H146" s="28"/>
      <c r="I146" s="28"/>
      <c r="J146" s="22" t="str">
        <f t="shared" si="19"/>
        <v>LI(LAN)_VB(LAN)</v>
      </c>
      <c r="L146" s="60"/>
    </row>
    <row r="147" spans="1:14" s="47" customFormat="1" ht="12" customHeight="1" x14ac:dyDescent="0.25">
      <c r="A147" s="58">
        <v>27</v>
      </c>
      <c r="B147" s="30">
        <v>10</v>
      </c>
      <c r="C147" s="28" t="s">
        <v>371</v>
      </c>
      <c r="D147" s="28" t="s">
        <v>372</v>
      </c>
      <c r="E147" s="15">
        <f t="shared" si="18"/>
        <v>2710</v>
      </c>
      <c r="F147" s="15"/>
      <c r="H147" s="28"/>
      <c r="I147" s="28"/>
      <c r="J147" s="22" t="str">
        <f t="shared" si="19"/>
        <v>VB(LAN)_LI(LAN)</v>
      </c>
      <c r="L147" s="60"/>
    </row>
    <row r="148" spans="1:14" s="47" customFormat="1" ht="12" customHeight="1" x14ac:dyDescent="0.25">
      <c r="A148" s="47">
        <v>27</v>
      </c>
      <c r="B148" s="47">
        <v>11</v>
      </c>
      <c r="C148" s="47" t="s">
        <v>373</v>
      </c>
      <c r="D148" s="28" t="s">
        <v>372</v>
      </c>
      <c r="E148" s="15">
        <f t="shared" si="18"/>
        <v>2711</v>
      </c>
      <c r="F148" s="15"/>
      <c r="H148" s="28"/>
      <c r="I148" s="28"/>
      <c r="J148" s="22" t="str">
        <f t="shared" si="19"/>
        <v>WV(LAN)_OV(LAN)</v>
      </c>
      <c r="L148" s="60"/>
    </row>
    <row r="149" spans="1:14" s="47" customFormat="1" ht="12" customHeight="1" x14ac:dyDescent="0.25">
      <c r="A149" s="58">
        <v>27</v>
      </c>
      <c r="B149" s="30">
        <v>12</v>
      </c>
      <c r="C149" s="28" t="s">
        <v>374</v>
      </c>
      <c r="D149" s="28" t="s">
        <v>372</v>
      </c>
      <c r="E149" s="15">
        <f t="shared" si="18"/>
        <v>2712</v>
      </c>
      <c r="F149" s="15"/>
      <c r="H149" s="28"/>
      <c r="I149" s="28"/>
      <c r="J149" s="22" t="str">
        <f t="shared" si="19"/>
        <v>VB(LAN)_WV(LAN)</v>
      </c>
      <c r="L149" s="60"/>
    </row>
    <row r="150" spans="1:14" s="47" customFormat="1" ht="12" customHeight="1" x14ac:dyDescent="0.25">
      <c r="A150" s="58">
        <v>27</v>
      </c>
      <c r="B150" s="30">
        <v>13</v>
      </c>
      <c r="C150" s="28" t="s">
        <v>369</v>
      </c>
      <c r="D150" s="28" t="s">
        <v>372</v>
      </c>
      <c r="E150" s="15">
        <f t="shared" si="18"/>
        <v>2713</v>
      </c>
      <c r="F150" s="15"/>
      <c r="H150" s="28"/>
      <c r="I150" s="28"/>
      <c r="J150" s="22" t="e">
        <f t="shared" si="19"/>
        <v>#N/A</v>
      </c>
      <c r="L150" s="60"/>
    </row>
    <row r="151" spans="1:14" s="47" customFormat="1" ht="12" customHeight="1" x14ac:dyDescent="0.25">
      <c r="A151" s="58">
        <v>27</v>
      </c>
      <c r="B151" s="30">
        <v>14</v>
      </c>
      <c r="C151" s="28" t="s">
        <v>375</v>
      </c>
      <c r="D151" s="28" t="s">
        <v>372</v>
      </c>
      <c r="E151" s="15">
        <f t="shared" si="18"/>
        <v>2714</v>
      </c>
      <c r="F151" s="15"/>
      <c r="H151" s="28"/>
      <c r="I151" s="28"/>
      <c r="J151" s="22" t="e">
        <f t="shared" si="19"/>
        <v>#N/A</v>
      </c>
      <c r="L151" s="60"/>
    </row>
    <row r="152" spans="1:14" x14ac:dyDescent="0.25">
      <c r="J152" s="22"/>
      <c r="M152" s="47"/>
      <c r="N152" s="47"/>
    </row>
    <row r="153" spans="1:14" ht="12" customHeight="1" x14ac:dyDescent="0.25">
      <c r="A153" s="10" t="s">
        <v>376</v>
      </c>
      <c r="J153" s="22"/>
    </row>
    <row r="154" spans="1:14" s="47" customFormat="1" ht="12" customHeight="1" x14ac:dyDescent="0.25">
      <c r="A154" s="58">
        <v>28</v>
      </c>
      <c r="B154" s="30" t="s">
        <v>223</v>
      </c>
      <c r="C154" s="28" t="s">
        <v>87</v>
      </c>
      <c r="D154" s="28" t="s">
        <v>456</v>
      </c>
      <c r="E154" s="15">
        <f t="shared" ref="E154:E155" si="20">CONCATENATE(A154,B154)*1</f>
        <v>2801</v>
      </c>
      <c r="F154" s="15"/>
      <c r="J154" s="22" t="e">
        <f>VLOOKUP(E154,$M$2:$N$102,2,FALSE)</f>
        <v>#N/A</v>
      </c>
      <c r="L154" s="23"/>
      <c r="M154" s="16"/>
      <c r="N154" s="16"/>
    </row>
    <row r="155" spans="1:14" s="47" customFormat="1" ht="12" customHeight="1" x14ac:dyDescent="0.25">
      <c r="A155" s="58">
        <v>28</v>
      </c>
      <c r="B155" s="30" t="s">
        <v>227</v>
      </c>
      <c r="C155" s="28" t="s">
        <v>377</v>
      </c>
      <c r="D155" s="28" t="s">
        <v>456</v>
      </c>
      <c r="E155" s="15">
        <f t="shared" si="20"/>
        <v>2802</v>
      </c>
      <c r="F155" s="15"/>
      <c r="J155" s="22" t="str">
        <f>VLOOKUP(E155,$M$2:$N$102,2,FALSE)</f>
        <v>LI_??</v>
      </c>
      <c r="L155" s="23"/>
    </row>
    <row r="156" spans="1:14" x14ac:dyDescent="0.25">
      <c r="J156" s="22"/>
      <c r="M156" s="47"/>
      <c r="N156" s="47"/>
    </row>
    <row r="157" spans="1:14" ht="12" customHeight="1" x14ac:dyDescent="0.25">
      <c r="A157" s="10" t="s">
        <v>378</v>
      </c>
      <c r="J157" s="22"/>
    </row>
    <row r="158" spans="1:14" s="62" customFormat="1" ht="12" customHeight="1" x14ac:dyDescent="0.25">
      <c r="A158" s="61"/>
      <c r="B158" s="15" t="s">
        <v>379</v>
      </c>
      <c r="C158" s="15"/>
      <c r="D158" s="15"/>
      <c r="E158" s="15"/>
      <c r="F158" s="15"/>
      <c r="G158" s="15"/>
      <c r="H158" s="15"/>
      <c r="I158" s="17"/>
      <c r="J158" s="22"/>
      <c r="M158" s="16"/>
      <c r="N158" s="16"/>
    </row>
    <row r="159" spans="1:14" s="62" customFormat="1" ht="12" customHeight="1" x14ac:dyDescent="0.25">
      <c r="A159" s="15">
        <v>31</v>
      </c>
      <c r="B159" s="32" t="s">
        <v>223</v>
      </c>
      <c r="C159" s="15" t="s">
        <v>380</v>
      </c>
      <c r="D159" s="15"/>
      <c r="E159" s="15">
        <f t="shared" ref="E159:E167" si="21">CONCATENATE(A159,B159)*1</f>
        <v>3101</v>
      </c>
      <c r="F159" s="15"/>
      <c r="G159" s="15"/>
      <c r="H159" s="15"/>
      <c r="I159" s="17"/>
      <c r="J159" s="22" t="e">
        <f t="shared" ref="J159:J182" si="22">VLOOKUP(E159,$M$2:$N$102,2,FALSE)</f>
        <v>#N/A</v>
      </c>
    </row>
    <row r="160" spans="1:14" s="62" customFormat="1" ht="12" customHeight="1" collapsed="1" x14ac:dyDescent="0.25">
      <c r="A160" s="15">
        <v>31</v>
      </c>
      <c r="B160" s="32" t="s">
        <v>227</v>
      </c>
      <c r="C160" s="15" t="s">
        <v>381</v>
      </c>
      <c r="D160" s="15"/>
      <c r="E160" s="15">
        <f t="shared" si="21"/>
        <v>3102</v>
      </c>
      <c r="F160" s="15"/>
      <c r="G160" s="15"/>
      <c r="H160" s="15"/>
      <c r="I160" s="17"/>
      <c r="J160" s="22" t="e">
        <f t="shared" si="22"/>
        <v>#N/A</v>
      </c>
    </row>
    <row r="161" spans="1:10" s="62" customFormat="1" ht="12" customHeight="1" x14ac:dyDescent="0.25">
      <c r="A161" s="15">
        <v>31</v>
      </c>
      <c r="B161" s="32" t="s">
        <v>229</v>
      </c>
      <c r="C161" s="18" t="s">
        <v>382</v>
      </c>
      <c r="E161" s="15">
        <f t="shared" si="21"/>
        <v>3103</v>
      </c>
      <c r="F161" s="15"/>
      <c r="G161" s="15"/>
      <c r="H161" s="15"/>
      <c r="I161" s="17"/>
      <c r="J161" s="22" t="e">
        <f t="shared" si="22"/>
        <v>#N/A</v>
      </c>
    </row>
    <row r="162" spans="1:10" s="62" customFormat="1" ht="12" customHeight="1" collapsed="1" x14ac:dyDescent="0.25">
      <c r="A162" s="15">
        <v>31</v>
      </c>
      <c r="B162" s="32" t="s">
        <v>232</v>
      </c>
      <c r="C162" s="18" t="s">
        <v>383</v>
      </c>
      <c r="D162" s="62" t="s">
        <v>384</v>
      </c>
      <c r="E162" s="15">
        <f t="shared" si="21"/>
        <v>3104</v>
      </c>
      <c r="F162" s="15"/>
      <c r="G162" s="15"/>
      <c r="H162" s="15"/>
      <c r="I162" s="17"/>
      <c r="J162" s="22" t="str">
        <f t="shared" si="22"/>
        <v>VB_OV</v>
      </c>
    </row>
    <row r="163" spans="1:10" s="62" customFormat="1" ht="12" customHeight="1" collapsed="1" x14ac:dyDescent="0.25">
      <c r="A163" s="15">
        <v>31</v>
      </c>
      <c r="B163" s="32" t="s">
        <v>234</v>
      </c>
      <c r="C163" s="18" t="s">
        <v>385</v>
      </c>
      <c r="D163" s="62" t="s">
        <v>386</v>
      </c>
      <c r="E163" s="15">
        <f t="shared" si="21"/>
        <v>3105</v>
      </c>
      <c r="F163" s="15"/>
      <c r="G163" s="15"/>
      <c r="H163" s="15"/>
      <c r="I163" s="17"/>
      <c r="J163" s="22" t="str">
        <f t="shared" si="22"/>
        <v>OV_LI</v>
      </c>
    </row>
    <row r="164" spans="1:10" s="62" customFormat="1" ht="12" customHeight="1" collapsed="1" x14ac:dyDescent="0.25">
      <c r="A164" s="15">
        <v>31</v>
      </c>
      <c r="B164" s="32" t="s">
        <v>269</v>
      </c>
      <c r="C164" s="18" t="s">
        <v>387</v>
      </c>
      <c r="E164" s="15">
        <f t="shared" si="21"/>
        <v>3106</v>
      </c>
      <c r="F164" s="15"/>
      <c r="G164" s="15"/>
      <c r="H164" s="15"/>
      <c r="I164" s="17"/>
      <c r="J164" s="22" t="e">
        <f t="shared" si="22"/>
        <v>#N/A</v>
      </c>
    </row>
    <row r="165" spans="1:10" s="62" customFormat="1" ht="12" customHeight="1" x14ac:dyDescent="0.25">
      <c r="A165" s="15">
        <v>31</v>
      </c>
      <c r="B165" s="32" t="s">
        <v>271</v>
      </c>
      <c r="C165" s="18" t="s">
        <v>388</v>
      </c>
      <c r="D165" s="62" t="s">
        <v>389</v>
      </c>
      <c r="E165" s="15">
        <f t="shared" si="21"/>
        <v>3107</v>
      </c>
      <c r="F165" s="15"/>
      <c r="G165" s="15"/>
      <c r="H165" s="15"/>
      <c r="I165" s="17"/>
      <c r="J165" s="22" t="str">
        <f t="shared" si="22"/>
        <v>AN_OV</v>
      </c>
    </row>
    <row r="166" spans="1:10" s="62" customFormat="1" ht="12" customHeight="1" x14ac:dyDescent="0.25">
      <c r="A166" s="15">
        <v>31</v>
      </c>
      <c r="B166" s="32" t="s">
        <v>287</v>
      </c>
      <c r="C166" s="18" t="s">
        <v>388</v>
      </c>
      <c r="D166" s="62" t="s">
        <v>390</v>
      </c>
      <c r="E166" s="15">
        <f t="shared" si="21"/>
        <v>3108</v>
      </c>
      <c r="F166" s="15"/>
      <c r="G166" s="15"/>
      <c r="H166" s="15"/>
      <c r="I166" s="17"/>
      <c r="J166" s="22" t="str">
        <f t="shared" si="22"/>
        <v>WV_OV</v>
      </c>
    </row>
    <row r="167" spans="1:10" s="62" customFormat="1" ht="12" customHeight="1" x14ac:dyDescent="0.25">
      <c r="A167" s="15">
        <v>31</v>
      </c>
      <c r="B167" s="32" t="s">
        <v>274</v>
      </c>
      <c r="C167" s="18" t="s">
        <v>391</v>
      </c>
      <c r="E167" s="15">
        <f t="shared" si="21"/>
        <v>3109</v>
      </c>
      <c r="F167" s="15"/>
      <c r="G167" s="15"/>
      <c r="H167" s="15"/>
      <c r="I167" s="17"/>
      <c r="J167" s="22" t="e">
        <f t="shared" si="22"/>
        <v>#N/A</v>
      </c>
    </row>
    <row r="168" spans="1:10" s="62" customFormat="1" ht="12" customHeight="1" x14ac:dyDescent="0.25">
      <c r="A168" s="61"/>
      <c r="B168" s="15" t="s">
        <v>392</v>
      </c>
      <c r="C168" s="15"/>
      <c r="D168" s="15"/>
      <c r="E168" s="15"/>
      <c r="F168" s="15"/>
      <c r="G168" s="15"/>
      <c r="H168" s="15"/>
      <c r="I168" s="17"/>
      <c r="J168" s="22" t="e">
        <f t="shared" si="22"/>
        <v>#N/A</v>
      </c>
    </row>
    <row r="169" spans="1:10" s="62" customFormat="1" ht="12" customHeight="1" x14ac:dyDescent="0.25">
      <c r="A169" s="15">
        <v>31</v>
      </c>
      <c r="B169" s="32">
        <v>21</v>
      </c>
      <c r="C169" s="15" t="s">
        <v>393</v>
      </c>
      <c r="D169" s="15"/>
      <c r="E169" s="15">
        <f t="shared" ref="E169:E174" si="23">CONCATENATE(A169,B169)*1</f>
        <v>3121</v>
      </c>
      <c r="F169" s="15"/>
      <c r="G169" s="15"/>
      <c r="H169" s="15"/>
      <c r="I169" s="17"/>
      <c r="J169" s="22" t="e">
        <f t="shared" si="22"/>
        <v>#N/A</v>
      </c>
    </row>
    <row r="170" spans="1:10" s="62" customFormat="1" ht="12" customHeight="1" x14ac:dyDescent="0.25">
      <c r="A170" s="15">
        <v>31</v>
      </c>
      <c r="B170" s="32">
        <v>22</v>
      </c>
      <c r="C170" s="15" t="s">
        <v>394</v>
      </c>
      <c r="D170" s="15" t="s">
        <v>395</v>
      </c>
      <c r="E170" s="15">
        <f t="shared" si="23"/>
        <v>3122</v>
      </c>
      <c r="F170" s="15"/>
      <c r="G170" s="15"/>
      <c r="H170" s="15"/>
      <c r="I170" s="17"/>
      <c r="J170" s="22" t="str">
        <f t="shared" si="22"/>
        <v>VB_LI</v>
      </c>
    </row>
    <row r="171" spans="1:10" s="62" customFormat="1" ht="12" customHeight="1" collapsed="1" x14ac:dyDescent="0.25">
      <c r="A171" s="15">
        <v>31</v>
      </c>
      <c r="B171" s="32">
        <v>23</v>
      </c>
      <c r="C171" s="15" t="s">
        <v>396</v>
      </c>
      <c r="D171" s="15" t="s">
        <v>397</v>
      </c>
      <c r="E171" s="15">
        <f t="shared" si="23"/>
        <v>3123</v>
      </c>
      <c r="F171" s="15"/>
      <c r="G171" s="15"/>
      <c r="H171" s="15"/>
      <c r="I171" s="17"/>
      <c r="J171" s="22" t="str">
        <f t="shared" si="22"/>
        <v>WV_VB</v>
      </c>
    </row>
    <row r="172" spans="1:10" s="62" customFormat="1" ht="12" customHeight="1" collapsed="1" x14ac:dyDescent="0.25">
      <c r="A172" s="15">
        <v>31</v>
      </c>
      <c r="B172" s="32">
        <v>24</v>
      </c>
      <c r="C172" s="15" t="s">
        <v>398</v>
      </c>
      <c r="D172" s="15"/>
      <c r="E172" s="15">
        <f t="shared" si="23"/>
        <v>3124</v>
      </c>
      <c r="F172" s="15"/>
      <c r="G172" s="15"/>
      <c r="H172" s="15"/>
      <c r="I172" s="17"/>
      <c r="J172" s="22" t="e">
        <f t="shared" si="22"/>
        <v>#N/A</v>
      </c>
    </row>
    <row r="173" spans="1:10" s="62" customFormat="1" ht="12" customHeight="1" collapsed="1" x14ac:dyDescent="0.25">
      <c r="A173" s="15">
        <v>31</v>
      </c>
      <c r="B173" s="32">
        <v>25</v>
      </c>
      <c r="C173" s="15" t="s">
        <v>399</v>
      </c>
      <c r="D173" s="15"/>
      <c r="E173" s="15">
        <f t="shared" si="23"/>
        <v>3125</v>
      </c>
      <c r="F173" s="15"/>
      <c r="G173" s="15"/>
      <c r="H173" s="15"/>
      <c r="I173" s="17"/>
      <c r="J173" s="22" t="e">
        <f t="shared" si="22"/>
        <v>#N/A</v>
      </c>
    </row>
    <row r="174" spans="1:10" s="62" customFormat="1" ht="12" customHeight="1" collapsed="1" x14ac:dyDescent="0.25">
      <c r="A174" s="15">
        <v>31</v>
      </c>
      <c r="B174" s="32">
        <v>26</v>
      </c>
      <c r="C174" s="15" t="s">
        <v>400</v>
      </c>
      <c r="D174" s="15"/>
      <c r="E174" s="15">
        <f t="shared" si="23"/>
        <v>3126</v>
      </c>
      <c r="F174" s="15"/>
      <c r="G174" s="15"/>
      <c r="H174" s="15"/>
      <c r="I174" s="17"/>
      <c r="J174" s="22" t="e">
        <f t="shared" si="22"/>
        <v>#N/A</v>
      </c>
    </row>
    <row r="175" spans="1:10" s="62" customFormat="1" ht="12" customHeight="1" x14ac:dyDescent="0.25">
      <c r="A175" s="61"/>
      <c r="B175" s="15" t="s">
        <v>401</v>
      </c>
      <c r="C175" s="15"/>
      <c r="D175" s="15"/>
      <c r="E175" s="15"/>
      <c r="F175" s="15"/>
      <c r="G175" s="15"/>
      <c r="H175" s="15"/>
      <c r="I175" s="17"/>
      <c r="J175" s="22" t="e">
        <f t="shared" si="22"/>
        <v>#N/A</v>
      </c>
    </row>
    <row r="176" spans="1:10" s="62" customFormat="1" ht="12" customHeight="1" x14ac:dyDescent="0.25">
      <c r="A176" s="15">
        <v>31</v>
      </c>
      <c r="B176" s="32">
        <v>31</v>
      </c>
      <c r="C176" s="15" t="s">
        <v>402</v>
      </c>
      <c r="D176" s="15"/>
      <c r="E176" s="15">
        <f t="shared" ref="E176:E182" si="24">CONCATENATE(A176,B176)*1</f>
        <v>3131</v>
      </c>
      <c r="F176" s="15"/>
      <c r="G176" s="15"/>
      <c r="H176" s="15"/>
      <c r="I176" s="17"/>
      <c r="J176" s="22" t="e">
        <f t="shared" si="22"/>
        <v>#N/A</v>
      </c>
    </row>
    <row r="177" spans="1:14" s="62" customFormat="1" ht="12" customHeight="1" collapsed="1" x14ac:dyDescent="0.25">
      <c r="A177" s="15">
        <v>31</v>
      </c>
      <c r="B177" s="32">
        <v>32</v>
      </c>
      <c r="C177" s="15" t="s">
        <v>403</v>
      </c>
      <c r="D177" s="15" t="s">
        <v>404</v>
      </c>
      <c r="E177" s="15">
        <f t="shared" si="24"/>
        <v>3132</v>
      </c>
      <c r="F177" s="15"/>
      <c r="G177" s="15"/>
      <c r="H177" s="15"/>
      <c r="I177" s="17"/>
      <c r="J177" s="22" t="str">
        <f t="shared" si="22"/>
        <v>OV_VB</v>
      </c>
    </row>
    <row r="178" spans="1:14" s="62" customFormat="1" ht="12" customHeight="1" collapsed="1" x14ac:dyDescent="0.25">
      <c r="A178" s="15">
        <v>31</v>
      </c>
      <c r="B178" s="32">
        <v>33</v>
      </c>
      <c r="C178" s="15" t="s">
        <v>405</v>
      </c>
      <c r="D178" s="15"/>
      <c r="E178" s="15">
        <f t="shared" si="24"/>
        <v>3133</v>
      </c>
      <c r="F178" s="15"/>
      <c r="G178" s="15"/>
      <c r="H178" s="15"/>
      <c r="I178" s="17"/>
      <c r="J178" s="22" t="e">
        <f t="shared" si="22"/>
        <v>#N/A</v>
      </c>
    </row>
    <row r="179" spans="1:14" s="62" customFormat="1" ht="12" customHeight="1" x14ac:dyDescent="0.25">
      <c r="A179" s="15">
        <v>31</v>
      </c>
      <c r="B179" s="32">
        <v>34</v>
      </c>
      <c r="C179" s="15" t="s">
        <v>406</v>
      </c>
      <c r="D179" s="15"/>
      <c r="E179" s="15">
        <f t="shared" si="24"/>
        <v>3134</v>
      </c>
      <c r="F179" s="15"/>
      <c r="G179" s="15"/>
      <c r="H179" s="15"/>
      <c r="I179" s="17"/>
      <c r="J179" s="22" t="e">
        <f t="shared" si="22"/>
        <v>#N/A</v>
      </c>
    </row>
    <row r="180" spans="1:14" s="62" customFormat="1" ht="12" customHeight="1" x14ac:dyDescent="0.25">
      <c r="A180" s="15">
        <v>31</v>
      </c>
      <c r="B180" s="32">
        <v>35</v>
      </c>
      <c r="C180" s="15" t="s">
        <v>407</v>
      </c>
      <c r="D180" s="15"/>
      <c r="E180" s="15">
        <f t="shared" si="24"/>
        <v>3135</v>
      </c>
      <c r="F180" s="15"/>
      <c r="G180" s="15"/>
      <c r="H180" s="15"/>
      <c r="I180" s="17"/>
      <c r="J180" s="22" t="e">
        <f t="shared" si="22"/>
        <v>#N/A</v>
      </c>
    </row>
    <row r="181" spans="1:14" s="62" customFormat="1" ht="12" customHeight="1" x14ac:dyDescent="0.25">
      <c r="A181" s="15">
        <v>31</v>
      </c>
      <c r="B181" s="32">
        <v>36</v>
      </c>
      <c r="C181" s="15" t="s">
        <v>408</v>
      </c>
      <c r="D181" s="15"/>
      <c r="E181" s="15">
        <f t="shared" si="24"/>
        <v>3136</v>
      </c>
      <c r="F181" s="15"/>
      <c r="G181" s="15"/>
      <c r="H181" s="15"/>
      <c r="I181" s="17"/>
      <c r="J181" s="22" t="e">
        <f t="shared" si="22"/>
        <v>#N/A</v>
      </c>
    </row>
    <row r="182" spans="1:14" s="62" customFormat="1" ht="12" customHeight="1" x14ac:dyDescent="0.25">
      <c r="A182" s="15">
        <v>31</v>
      </c>
      <c r="B182" s="32">
        <v>37</v>
      </c>
      <c r="C182" s="15" t="s">
        <v>409</v>
      </c>
      <c r="D182" s="15"/>
      <c r="E182" s="15">
        <f t="shared" si="24"/>
        <v>3137</v>
      </c>
      <c r="F182" s="15"/>
      <c r="G182" s="15"/>
      <c r="H182" s="15"/>
      <c r="I182" s="17"/>
      <c r="J182" s="22" t="e">
        <f t="shared" si="22"/>
        <v>#N/A</v>
      </c>
    </row>
    <row r="183" spans="1:14" x14ac:dyDescent="0.25">
      <c r="J183" s="22"/>
      <c r="M183" s="62"/>
      <c r="N183" s="62"/>
    </row>
    <row r="184" spans="1:14" s="62" customFormat="1" ht="12" customHeight="1" x14ac:dyDescent="0.25">
      <c r="D184" s="21"/>
      <c r="E184" s="15"/>
      <c r="F184" s="15"/>
      <c r="G184" s="21"/>
      <c r="H184" s="21"/>
      <c r="J184" s="22"/>
      <c r="M184" s="16"/>
      <c r="N184" s="16"/>
    </row>
    <row r="185" spans="1:14" x14ac:dyDescent="0.25">
      <c r="J185" s="22"/>
      <c r="M185" s="62"/>
      <c r="N185" s="62"/>
    </row>
    <row r="186" spans="1:14" ht="12" customHeight="1" x14ac:dyDescent="0.25">
      <c r="A186" s="10" t="s">
        <v>410</v>
      </c>
      <c r="J186" s="22"/>
    </row>
    <row r="187" spans="1:14" s="36" customFormat="1" ht="12" customHeight="1" x14ac:dyDescent="0.25">
      <c r="A187" s="36">
        <v>34</v>
      </c>
      <c r="B187" s="37" t="s">
        <v>223</v>
      </c>
      <c r="C187" s="37" t="s">
        <v>411</v>
      </c>
      <c r="D187" s="37" t="s">
        <v>412</v>
      </c>
      <c r="E187" s="15">
        <f t="shared" ref="E187" si="25">CONCATENATE(A187,B187)*1</f>
        <v>3401</v>
      </c>
      <c r="F187" s="15"/>
      <c r="G187" s="42"/>
      <c r="H187" s="37"/>
      <c r="I187" s="38"/>
      <c r="J187" s="22" t="str">
        <f>VLOOKUP(E187,$M$2:$N$102,2,FALSE)</f>
        <v>OV_LI</v>
      </c>
      <c r="M187" s="16"/>
      <c r="N187" s="16"/>
    </row>
    <row r="188" spans="1:14" s="36" customFormat="1" ht="12" customHeight="1" x14ac:dyDescent="0.25">
      <c r="A188" s="36">
        <v>34</v>
      </c>
      <c r="B188" s="37" t="s">
        <v>227</v>
      </c>
      <c r="C188" s="37" t="s">
        <v>648</v>
      </c>
      <c r="D188" s="37" t="s">
        <v>649</v>
      </c>
      <c r="E188" s="15">
        <v>3402</v>
      </c>
      <c r="F188" s="15"/>
      <c r="G188" s="42" t="s">
        <v>650</v>
      </c>
      <c r="H188" s="37"/>
      <c r="I188" s="38"/>
      <c r="J188" s="22" t="s">
        <v>549</v>
      </c>
      <c r="M188" s="16"/>
      <c r="N188" s="16"/>
    </row>
    <row r="189" spans="1:14" s="36" customFormat="1" ht="12" customHeight="1" x14ac:dyDescent="0.25">
      <c r="B189" s="37"/>
      <c r="C189" s="37"/>
      <c r="D189" s="37"/>
      <c r="E189" s="15"/>
      <c r="F189" s="15"/>
      <c r="G189" s="42"/>
      <c r="H189" s="37"/>
      <c r="I189" s="38"/>
      <c r="J189" s="22"/>
      <c r="M189" s="16"/>
      <c r="N189" s="16"/>
    </row>
    <row r="190" spans="1:14" x14ac:dyDescent="0.25">
      <c r="J190" s="22"/>
      <c r="M190" s="36"/>
      <c r="N190" s="36"/>
    </row>
    <row r="191" spans="1:14" ht="12" customHeight="1" x14ac:dyDescent="0.25">
      <c r="A191" s="10" t="s">
        <v>413</v>
      </c>
      <c r="J191" s="22"/>
    </row>
    <row r="192" spans="1:14" s="63" customFormat="1" ht="12" customHeight="1" x14ac:dyDescent="0.25">
      <c r="A192" s="63">
        <v>35</v>
      </c>
      <c r="B192" s="64" t="s">
        <v>223</v>
      </c>
      <c r="C192" s="37" t="s">
        <v>414</v>
      </c>
      <c r="D192" s="37"/>
      <c r="E192" s="15"/>
      <c r="F192" s="15"/>
      <c r="G192" s="37"/>
      <c r="H192" s="39"/>
      <c r="I192" s="65"/>
      <c r="J192" s="22"/>
      <c r="M192" s="16"/>
      <c r="N192" s="16"/>
    </row>
    <row r="193" spans="1:14" s="36" customFormat="1" ht="12" customHeight="1" x14ac:dyDescent="0.25">
      <c r="A193" s="63">
        <v>35</v>
      </c>
      <c r="B193" s="41" t="s">
        <v>227</v>
      </c>
      <c r="C193" s="37" t="s">
        <v>47</v>
      </c>
      <c r="D193" s="37" t="s">
        <v>649</v>
      </c>
      <c r="E193" s="15">
        <f t="shared" ref="E193:E204" si="26">CONCATENATE(A193,B193)*1</f>
        <v>3502</v>
      </c>
      <c r="F193" s="15"/>
      <c r="G193" s="42" t="s">
        <v>650</v>
      </c>
      <c r="H193" s="37"/>
      <c r="I193" s="38"/>
      <c r="J193" s="22" t="str">
        <f t="shared" ref="J193:J204" si="27">VLOOKUP(E193,$M$2:$N$102,2,FALSE)</f>
        <v>OV_LI</v>
      </c>
      <c r="M193" s="63"/>
      <c r="N193" s="63"/>
    </row>
    <row r="194" spans="1:14" s="63" customFormat="1" ht="12" customHeight="1" x14ac:dyDescent="0.25">
      <c r="A194" s="63">
        <v>35</v>
      </c>
      <c r="B194" s="64" t="s">
        <v>229</v>
      </c>
      <c r="C194" s="37" t="s">
        <v>415</v>
      </c>
      <c r="D194" s="37"/>
      <c r="E194" s="15">
        <f t="shared" si="26"/>
        <v>3503</v>
      </c>
      <c r="F194" s="15"/>
      <c r="G194" s="37"/>
      <c r="H194" s="39"/>
      <c r="I194" s="65"/>
      <c r="J194" s="22" t="e">
        <f t="shared" si="27"/>
        <v>#N/A</v>
      </c>
      <c r="M194" s="36"/>
      <c r="N194" s="36"/>
    </row>
    <row r="195" spans="1:14" s="36" customFormat="1" ht="12" customHeight="1" x14ac:dyDescent="0.25">
      <c r="A195" s="63">
        <v>35</v>
      </c>
      <c r="B195" s="41" t="s">
        <v>232</v>
      </c>
      <c r="C195" s="37" t="s">
        <v>416</v>
      </c>
      <c r="D195" s="37" t="s">
        <v>649</v>
      </c>
      <c r="E195" s="15">
        <f t="shared" si="26"/>
        <v>3504</v>
      </c>
      <c r="F195" s="15"/>
      <c r="G195" s="42" t="s">
        <v>650</v>
      </c>
      <c r="H195" s="37"/>
      <c r="I195" s="38"/>
      <c r="J195" s="22" t="s">
        <v>549</v>
      </c>
      <c r="M195" s="63"/>
      <c r="N195" s="63"/>
    </row>
    <row r="196" spans="1:14" s="36" customFormat="1" ht="12" customHeight="1" x14ac:dyDescent="0.25">
      <c r="A196" s="63">
        <v>35</v>
      </c>
      <c r="B196" s="41" t="s">
        <v>232</v>
      </c>
      <c r="C196" s="37" t="s">
        <v>418</v>
      </c>
      <c r="D196" s="37" t="s">
        <v>417</v>
      </c>
      <c r="E196" s="15">
        <f t="shared" si="26"/>
        <v>3504</v>
      </c>
      <c r="F196" s="15"/>
      <c r="G196" s="37"/>
      <c r="H196" s="37"/>
      <c r="I196" s="38"/>
      <c r="J196" s="22" t="str">
        <f t="shared" si="27"/>
        <v>LI_WV</v>
      </c>
    </row>
    <row r="197" spans="1:14" s="36" customFormat="1" ht="12" customHeight="1" x14ac:dyDescent="0.25">
      <c r="A197" s="63">
        <v>35</v>
      </c>
      <c r="B197" s="41" t="s">
        <v>234</v>
      </c>
      <c r="C197" s="18" t="s">
        <v>419</v>
      </c>
      <c r="D197" s="37" t="s">
        <v>417</v>
      </c>
      <c r="E197" s="15">
        <f t="shared" si="26"/>
        <v>3505</v>
      </c>
      <c r="F197" s="15"/>
      <c r="G197" s="37"/>
      <c r="H197" s="37"/>
      <c r="I197" s="38"/>
      <c r="J197" s="22" t="str">
        <f t="shared" si="27"/>
        <v>LI_WV</v>
      </c>
    </row>
    <row r="198" spans="1:14" s="36" customFormat="1" ht="12" customHeight="1" x14ac:dyDescent="0.25">
      <c r="A198" s="63">
        <v>35</v>
      </c>
      <c r="B198" s="41" t="s">
        <v>234</v>
      </c>
      <c r="C198" s="37" t="s">
        <v>420</v>
      </c>
      <c r="D198" s="37" t="s">
        <v>417</v>
      </c>
      <c r="E198" s="15">
        <f t="shared" si="26"/>
        <v>3505</v>
      </c>
      <c r="F198" s="15"/>
      <c r="G198" s="37"/>
      <c r="H198" s="37"/>
      <c r="I198" s="38"/>
      <c r="J198" s="22" t="str">
        <f t="shared" si="27"/>
        <v>LI_WV</v>
      </c>
    </row>
    <row r="199" spans="1:14" s="36" customFormat="1" ht="12" customHeight="1" x14ac:dyDescent="0.25">
      <c r="A199" s="63">
        <v>35</v>
      </c>
      <c r="B199" s="41" t="s">
        <v>234</v>
      </c>
      <c r="C199" s="37" t="s">
        <v>421</v>
      </c>
      <c r="D199" s="37" t="s">
        <v>417</v>
      </c>
      <c r="E199" s="15">
        <f t="shared" si="26"/>
        <v>3505</v>
      </c>
      <c r="F199" s="15"/>
      <c r="G199" s="37"/>
      <c r="H199" s="37"/>
      <c r="I199" s="38"/>
      <c r="J199" s="22" t="str">
        <f t="shared" si="27"/>
        <v>LI_WV</v>
      </c>
    </row>
    <row r="200" spans="1:14" s="36" customFormat="1" ht="12" customHeight="1" x14ac:dyDescent="0.25">
      <c r="A200" s="63">
        <v>35</v>
      </c>
      <c r="B200" s="41" t="s">
        <v>234</v>
      </c>
      <c r="C200" s="37" t="s">
        <v>422</v>
      </c>
      <c r="D200" s="37" t="s">
        <v>417</v>
      </c>
      <c r="E200" s="15">
        <f t="shared" si="26"/>
        <v>3505</v>
      </c>
      <c r="F200" s="15"/>
      <c r="G200" s="37"/>
      <c r="H200" s="37"/>
      <c r="I200" s="38"/>
      <c r="J200" s="22" t="str">
        <f t="shared" si="27"/>
        <v>LI_WV</v>
      </c>
    </row>
    <row r="201" spans="1:14" s="36" customFormat="1" ht="12" customHeight="1" x14ac:dyDescent="0.25">
      <c r="A201" s="63">
        <v>35</v>
      </c>
      <c r="B201" s="41" t="s">
        <v>234</v>
      </c>
      <c r="C201" s="37" t="s">
        <v>423</v>
      </c>
      <c r="D201" s="37" t="s">
        <v>417</v>
      </c>
      <c r="E201" s="15">
        <f t="shared" si="26"/>
        <v>3505</v>
      </c>
      <c r="F201" s="15"/>
      <c r="G201" s="37"/>
      <c r="H201" s="37"/>
      <c r="I201" s="38"/>
      <c r="J201" s="22" t="str">
        <f t="shared" si="27"/>
        <v>LI_WV</v>
      </c>
    </row>
    <row r="202" spans="1:14" s="36" customFormat="1" ht="12" customHeight="1" x14ac:dyDescent="0.25">
      <c r="A202" s="63">
        <v>35</v>
      </c>
      <c r="B202" s="41" t="s">
        <v>234</v>
      </c>
      <c r="C202" s="37" t="s">
        <v>424</v>
      </c>
      <c r="D202" s="37" t="s">
        <v>417</v>
      </c>
      <c r="E202" s="15">
        <f t="shared" si="26"/>
        <v>3505</v>
      </c>
      <c r="F202" s="15"/>
      <c r="G202" s="37"/>
      <c r="H202" s="37"/>
      <c r="I202" s="38"/>
      <c r="J202" s="22" t="str">
        <f t="shared" si="27"/>
        <v>LI_WV</v>
      </c>
    </row>
    <row r="203" spans="1:14" s="36" customFormat="1" ht="12" customHeight="1" x14ac:dyDescent="0.25">
      <c r="A203" s="63">
        <v>35</v>
      </c>
      <c r="B203" s="30" t="s">
        <v>234</v>
      </c>
      <c r="C203" s="37" t="s">
        <v>427</v>
      </c>
      <c r="D203" s="37" t="s">
        <v>425</v>
      </c>
      <c r="E203" s="15">
        <f t="shared" si="26"/>
        <v>3505</v>
      </c>
      <c r="F203" s="15"/>
      <c r="G203" s="37"/>
      <c r="H203" s="37"/>
      <c r="I203" s="38"/>
      <c r="J203" s="22" t="str">
        <f t="shared" si="27"/>
        <v>LI_WV</v>
      </c>
    </row>
    <row r="204" spans="1:14" s="36" customFormat="1" ht="12" customHeight="1" x14ac:dyDescent="0.25">
      <c r="A204" s="63">
        <v>35</v>
      </c>
      <c r="B204" s="30" t="s">
        <v>269</v>
      </c>
      <c r="C204" s="37" t="s">
        <v>426</v>
      </c>
      <c r="D204" s="37" t="s">
        <v>425</v>
      </c>
      <c r="E204" s="15">
        <f t="shared" si="26"/>
        <v>3506</v>
      </c>
      <c r="F204" s="15"/>
      <c r="G204" s="37"/>
      <c r="H204" s="37"/>
      <c r="I204" s="38"/>
      <c r="J204" s="22" t="str">
        <f t="shared" si="27"/>
        <v>LI</v>
      </c>
    </row>
    <row r="205" spans="1:14" x14ac:dyDescent="0.25">
      <c r="J205" s="22"/>
      <c r="M205" s="36"/>
      <c r="N205" s="36"/>
    </row>
    <row r="206" spans="1:14" s="36" customFormat="1" ht="12" customHeight="1" x14ac:dyDescent="0.25">
      <c r="A206" s="63"/>
      <c r="B206" s="30"/>
      <c r="C206" s="37"/>
      <c r="D206" s="37"/>
      <c r="E206" s="15"/>
      <c r="F206" s="15"/>
      <c r="G206" s="37"/>
      <c r="H206" s="37"/>
      <c r="I206" s="38"/>
      <c r="J206" s="22"/>
      <c r="M206" s="16"/>
      <c r="N206" s="16"/>
    </row>
    <row r="207" spans="1:14" s="36" customFormat="1" ht="12" customHeight="1" x14ac:dyDescent="0.25">
      <c r="A207" s="66">
        <v>40</v>
      </c>
      <c r="B207" s="67"/>
      <c r="C207" s="68" t="s">
        <v>70</v>
      </c>
      <c r="E207" s="15"/>
      <c r="F207" s="15"/>
      <c r="G207" s="37"/>
      <c r="H207" s="37"/>
      <c r="I207" s="38"/>
      <c r="J207" s="22"/>
    </row>
    <row r="208" spans="1:14" s="36" customFormat="1" ht="12" customHeight="1" x14ac:dyDescent="0.35">
      <c r="A208" s="63">
        <v>40</v>
      </c>
      <c r="B208" s="30" t="s">
        <v>223</v>
      </c>
      <c r="C208" s="37" t="s">
        <v>428</v>
      </c>
      <c r="D208" t="s">
        <v>429</v>
      </c>
      <c r="E208" s="15">
        <f t="shared" ref="E208" si="28">CONCATENATE(A208,B208)*1</f>
        <v>4001</v>
      </c>
      <c r="F208" s="15"/>
      <c r="G208" s="37"/>
      <c r="H208" s="37"/>
      <c r="I208" s="38"/>
      <c r="J208" s="22" t="str">
        <f>VLOOKUP(E208,$M$2:$N$102,2,FALSE)</f>
        <v>AN(LAN)_?</v>
      </c>
    </row>
    <row r="209" spans="1:14" s="36" customFormat="1" ht="12" customHeight="1" x14ac:dyDescent="0.35">
      <c r="A209" s="63"/>
      <c r="B209" s="30"/>
      <c r="C209" s="37"/>
      <c r="D209"/>
      <c r="E209" s="15"/>
      <c r="F209" s="15"/>
      <c r="G209" s="37"/>
      <c r="H209" s="37"/>
      <c r="I209" s="38"/>
      <c r="J209" s="22"/>
    </row>
    <row r="210" spans="1:14" s="36" customFormat="1" ht="12" customHeight="1" x14ac:dyDescent="0.35">
      <c r="A210" s="63"/>
      <c r="B210" s="30"/>
      <c r="C210" s="37"/>
      <c r="D210"/>
      <c r="E210" s="15"/>
      <c r="F210" s="15"/>
      <c r="G210" s="37"/>
      <c r="H210" s="37"/>
      <c r="I210" s="38"/>
      <c r="J210" s="22"/>
    </row>
    <row r="211" spans="1:14" s="36" customFormat="1" ht="12" customHeight="1" x14ac:dyDescent="0.35">
      <c r="A211" s="63"/>
      <c r="B211" s="30"/>
      <c r="C211" s="37"/>
      <c r="D211"/>
      <c r="E211" s="15"/>
      <c r="F211" s="15"/>
      <c r="G211" s="37"/>
      <c r="H211" s="37"/>
      <c r="I211" s="38"/>
      <c r="J211" s="22"/>
    </row>
    <row r="212" spans="1:14" s="36" customFormat="1" ht="12" customHeight="1" x14ac:dyDescent="0.25">
      <c r="A212" s="66">
        <v>50</v>
      </c>
      <c r="B212" s="67"/>
      <c r="C212" s="68" t="s">
        <v>90</v>
      </c>
      <c r="D212" s="37"/>
      <c r="E212" s="15"/>
      <c r="F212" s="15"/>
      <c r="G212" s="37"/>
      <c r="H212" s="37"/>
      <c r="I212" s="38"/>
      <c r="J212" s="22"/>
    </row>
    <row r="213" spans="1:14" s="36" customFormat="1" ht="12" customHeight="1" x14ac:dyDescent="0.25">
      <c r="A213" s="63">
        <v>50</v>
      </c>
      <c r="B213" s="30" t="s">
        <v>223</v>
      </c>
      <c r="C213" s="37" t="s">
        <v>430</v>
      </c>
      <c r="D213" s="37" t="s">
        <v>431</v>
      </c>
      <c r="E213" s="15">
        <f t="shared" ref="E213:E216" si="29">CONCATENATE(A213,B213)*1</f>
        <v>5001</v>
      </c>
      <c r="F213" s="15"/>
      <c r="G213" s="37"/>
      <c r="H213" s="37" t="s">
        <v>316</v>
      </c>
      <c r="I213" s="38" t="s">
        <v>226</v>
      </c>
      <c r="J213" s="22" t="str">
        <f>VLOOKUP(E213,$M$2:$N$102,2,FALSE)</f>
        <v>WV_VB</v>
      </c>
    </row>
    <row r="214" spans="1:14" s="36" customFormat="1" ht="12" customHeight="1" x14ac:dyDescent="0.25">
      <c r="A214" s="63">
        <v>50</v>
      </c>
      <c r="B214" s="30" t="s">
        <v>227</v>
      </c>
      <c r="C214" s="37" t="s">
        <v>432</v>
      </c>
      <c r="D214" s="37" t="s">
        <v>574</v>
      </c>
      <c r="E214" s="15">
        <f t="shared" si="29"/>
        <v>5002</v>
      </c>
      <c r="F214" s="15"/>
      <c r="G214" s="37"/>
      <c r="H214" s="37" t="s">
        <v>316</v>
      </c>
      <c r="I214" s="38" t="s">
        <v>226</v>
      </c>
      <c r="J214" s="22" t="str">
        <f>VLOOKUP(E214,$M$2:$N$102,2,FALSE)</f>
        <v>WV_VB</v>
      </c>
    </row>
    <row r="215" spans="1:14" s="36" customFormat="1" ht="12" customHeight="1" x14ac:dyDescent="0.25">
      <c r="A215" s="63">
        <v>50</v>
      </c>
      <c r="B215" s="30" t="s">
        <v>229</v>
      </c>
      <c r="C215" s="37" t="s">
        <v>434</v>
      </c>
      <c r="D215" s="37" t="s">
        <v>35</v>
      </c>
      <c r="E215" s="15">
        <f t="shared" si="29"/>
        <v>5003</v>
      </c>
      <c r="F215" s="15"/>
      <c r="G215" s="37"/>
      <c r="H215" s="37" t="s">
        <v>316</v>
      </c>
      <c r="I215" s="38" t="s">
        <v>226</v>
      </c>
      <c r="J215" s="22" t="str">
        <f>VLOOKUP(E215,$M$2:$N$102,2,FALSE)</f>
        <v>WV_VB</v>
      </c>
    </row>
    <row r="216" spans="1:14" s="36" customFormat="1" ht="12" customHeight="1" x14ac:dyDescent="0.25">
      <c r="A216" s="63">
        <v>50</v>
      </c>
      <c r="B216" s="30" t="s">
        <v>232</v>
      </c>
      <c r="C216" s="37" t="s">
        <v>435</v>
      </c>
      <c r="D216" s="37" t="s">
        <v>35</v>
      </c>
      <c r="E216" s="15">
        <f t="shared" si="29"/>
        <v>5004</v>
      </c>
      <c r="F216" s="15"/>
      <c r="G216" s="37"/>
      <c r="H216" s="37" t="s">
        <v>316</v>
      </c>
      <c r="I216" s="38" t="s">
        <v>226</v>
      </c>
      <c r="J216" s="22" t="str">
        <f>VLOOKUP(E216,$M$2:$N$102,2,FALSE)</f>
        <v>WV_VB</v>
      </c>
    </row>
    <row r="217" spans="1:14" s="36" customFormat="1" ht="12" customHeight="1" x14ac:dyDescent="0.25">
      <c r="A217" s="63"/>
      <c r="B217" s="30"/>
      <c r="C217" s="37"/>
      <c r="D217" s="37"/>
      <c r="E217" s="15"/>
      <c r="F217" s="15"/>
      <c r="G217" s="37"/>
      <c r="H217" s="37"/>
      <c r="I217" s="38"/>
      <c r="J217" s="22"/>
    </row>
    <row r="218" spans="1:14" s="36" customFormat="1" ht="12" customHeight="1" x14ac:dyDescent="0.25">
      <c r="B218" s="41"/>
      <c r="C218" s="37"/>
      <c r="D218" s="37"/>
      <c r="E218" s="15"/>
      <c r="F218" s="15"/>
      <c r="G218" s="37"/>
      <c r="H218" s="37"/>
      <c r="I218" s="38"/>
      <c r="J218" s="22"/>
    </row>
    <row r="219" spans="1:14" x14ac:dyDescent="0.25">
      <c r="J219" s="22"/>
      <c r="M219" s="36"/>
      <c r="N219" s="36"/>
    </row>
    <row r="220" spans="1:14" ht="12" customHeight="1" x14ac:dyDescent="0.25">
      <c r="A220" s="10" t="s">
        <v>436</v>
      </c>
      <c r="D220" s="16"/>
      <c r="J220" s="22"/>
    </row>
    <row r="221" spans="1:14" ht="12" customHeight="1" x14ac:dyDescent="0.25">
      <c r="A221" s="10">
        <v>90</v>
      </c>
      <c r="B221" s="26" t="s">
        <v>223</v>
      </c>
      <c r="C221" s="18" t="s">
        <v>437</v>
      </c>
      <c r="D221" s="16"/>
      <c r="E221" s="15">
        <f t="shared" ref="E221:E226" si="30">CONCATENATE(A221,B221)*1</f>
        <v>9001</v>
      </c>
      <c r="F221" s="15" t="s">
        <v>242</v>
      </c>
      <c r="J221" s="22" t="e">
        <f t="shared" ref="J221:J226" si="31">VLOOKUP(E221,$M$2:$N$102,2,FALSE)</f>
        <v>#N/A</v>
      </c>
    </row>
    <row r="222" spans="1:14" ht="12" customHeight="1" x14ac:dyDescent="0.25">
      <c r="A222" s="10">
        <v>90</v>
      </c>
      <c r="B222" s="34" t="s">
        <v>227</v>
      </c>
      <c r="C222" s="35" t="s">
        <v>438</v>
      </c>
      <c r="D222" s="16"/>
      <c r="E222" s="15">
        <f t="shared" si="30"/>
        <v>9002</v>
      </c>
      <c r="F222" s="15" t="s">
        <v>242</v>
      </c>
      <c r="J222" s="22" t="e">
        <f t="shared" si="31"/>
        <v>#N/A</v>
      </c>
    </row>
    <row r="223" spans="1:14" ht="12" customHeight="1" x14ac:dyDescent="0.25">
      <c r="A223" s="10">
        <v>90</v>
      </c>
      <c r="B223" s="34" t="s">
        <v>229</v>
      </c>
      <c r="C223" s="18" t="s">
        <v>439</v>
      </c>
      <c r="D223" s="16"/>
      <c r="E223" s="15">
        <f t="shared" si="30"/>
        <v>9003</v>
      </c>
      <c r="F223" s="15" t="s">
        <v>242</v>
      </c>
      <c r="J223" s="22" t="e">
        <f t="shared" si="31"/>
        <v>#N/A</v>
      </c>
    </row>
    <row r="224" spans="1:14" ht="12" customHeight="1" x14ac:dyDescent="0.25">
      <c r="A224" s="10">
        <v>90</v>
      </c>
      <c r="B224" s="34" t="s">
        <v>232</v>
      </c>
      <c r="C224" s="18" t="s">
        <v>440</v>
      </c>
      <c r="D224" s="15" t="s">
        <v>441</v>
      </c>
      <c r="E224" s="15">
        <f t="shared" si="30"/>
        <v>9004</v>
      </c>
      <c r="F224" s="15" t="s">
        <v>242</v>
      </c>
      <c r="G224" s="16"/>
      <c r="H224" s="16"/>
      <c r="I224" s="16"/>
      <c r="J224" s="22" t="e">
        <f t="shared" si="31"/>
        <v>#N/A</v>
      </c>
    </row>
    <row r="225" spans="1:10" ht="12" customHeight="1" x14ac:dyDescent="0.25">
      <c r="A225" s="10">
        <v>90</v>
      </c>
      <c r="B225" s="34" t="s">
        <v>234</v>
      </c>
      <c r="C225" s="18" t="s">
        <v>442</v>
      </c>
      <c r="D225" s="15" t="s">
        <v>441</v>
      </c>
      <c r="E225" s="15">
        <f t="shared" si="30"/>
        <v>9005</v>
      </c>
      <c r="F225" s="15" t="s">
        <v>242</v>
      </c>
      <c r="G225" s="16"/>
      <c r="H225" s="16"/>
      <c r="I225" s="16"/>
      <c r="J225" s="22" t="e">
        <f t="shared" si="31"/>
        <v>#N/A</v>
      </c>
    </row>
    <row r="226" spans="1:10" ht="12" customHeight="1" x14ac:dyDescent="0.25">
      <c r="A226" s="10">
        <v>90</v>
      </c>
      <c r="B226" s="34" t="s">
        <v>269</v>
      </c>
      <c r="C226" s="18" t="s">
        <v>443</v>
      </c>
      <c r="E226" s="15">
        <f t="shared" si="30"/>
        <v>9006</v>
      </c>
      <c r="F226" s="15" t="s">
        <v>242</v>
      </c>
      <c r="G226" s="16"/>
      <c r="H226" s="16"/>
      <c r="I226" s="16"/>
      <c r="J226" s="22" t="e">
        <f t="shared" si="31"/>
        <v>#N/A</v>
      </c>
    </row>
    <row r="227" spans="1:10" x14ac:dyDescent="0.25">
      <c r="J227" s="22"/>
    </row>
    <row r="228" spans="1:10" x14ac:dyDescent="0.25">
      <c r="J228" s="22"/>
    </row>
    <row r="229" spans="1:10" ht="12" customHeight="1" x14ac:dyDescent="0.25">
      <c r="A229" s="10" t="s">
        <v>444</v>
      </c>
      <c r="J229" s="22"/>
    </row>
    <row r="230" spans="1:10" ht="12" customHeight="1" x14ac:dyDescent="0.25">
      <c r="A230" s="10">
        <v>99</v>
      </c>
      <c r="B230" s="32" t="s">
        <v>445</v>
      </c>
      <c r="C230" s="15" t="s">
        <v>446</v>
      </c>
      <c r="D230" s="15" t="s">
        <v>449</v>
      </c>
      <c r="E230" s="15">
        <v>9900</v>
      </c>
      <c r="J230" s="22" t="str">
        <f>VLOOKUP(E230,$M$2:$N$102,2,FALSE)</f>
        <v>IP_LI</v>
      </c>
    </row>
    <row r="231" spans="1:10" ht="12" customHeight="1" x14ac:dyDescent="0.25">
      <c r="A231" s="10">
        <v>99</v>
      </c>
      <c r="B231" s="32" t="s">
        <v>445</v>
      </c>
      <c r="C231" s="15" t="s">
        <v>447</v>
      </c>
      <c r="D231" s="15" t="s">
        <v>450</v>
      </c>
      <c r="E231" s="15">
        <v>9900</v>
      </c>
      <c r="J231" s="22" t="str">
        <f>VLOOKUP(E231,$M$2:$N$102,2,FALSE)</f>
        <v>IP_LI</v>
      </c>
    </row>
    <row r="232" spans="1:10" ht="12" customHeight="1" x14ac:dyDescent="0.25">
      <c r="B232" s="32"/>
      <c r="J232" s="22"/>
    </row>
  </sheetData>
  <conditionalFormatting sqref="M142:M152 M128:M129 L128 L112:L126 M113:M126">
    <cfRule type="cellIs" dxfId="3" priority="10" stopIfTrue="1" operator="greaterThan">
      <formula>49</formula>
    </cfRule>
  </conditionalFormatting>
  <conditionalFormatting sqref="M155:M156">
    <cfRule type="cellIs" dxfId="2" priority="7" stopIfTrue="1" operator="greaterThan">
      <formula>49</formula>
    </cfRule>
  </conditionalFormatting>
  <conditionalFormatting sqref="M132:M139">
    <cfRule type="cellIs" dxfId="1" priority="8" stopIfTrue="1" operator="greaterThan">
      <formula>49</formula>
    </cfRule>
  </conditionalFormatting>
  <conditionalFormatting sqref="L127:M127">
    <cfRule type="cellIs" dxfId="0" priority="1" stopIfTrue="1" operator="greaterThan">
      <formula>49</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230"/>
  <sheetViews>
    <sheetView topLeftCell="A7" zoomScaleNormal="100" workbookViewId="0">
      <pane xSplit="6" ySplit="1" topLeftCell="H8" activePane="bottomRight" state="frozen"/>
      <selection activeCell="A7" sqref="A7"/>
      <selection pane="topRight" activeCell="G7" sqref="G7"/>
      <selection pane="bottomLeft" activeCell="A8" sqref="A8"/>
      <selection pane="bottomRight" activeCell="J86" sqref="J86"/>
    </sheetView>
  </sheetViews>
  <sheetFormatPr defaultColWidth="46.54296875" defaultRowHeight="11.5" x14ac:dyDescent="0.25"/>
  <cols>
    <col min="1" max="1" width="16.54296875" style="10" bestFit="1" customWidth="1"/>
    <col min="2" max="2" width="67.1796875" style="10" customWidth="1"/>
    <col min="3" max="3" width="12.81640625" style="86" customWidth="1"/>
    <col min="4" max="4" width="27.453125" style="15" customWidth="1"/>
    <col min="5" max="5" width="18.453125" style="15" customWidth="1"/>
    <col min="6" max="6" width="7.81640625" style="15" customWidth="1"/>
    <col min="7" max="7" width="16.81640625" style="15" hidden="1" customWidth="1"/>
    <col min="8" max="8" width="7.1796875" style="15" hidden="1" customWidth="1"/>
    <col min="9" max="9" width="10.453125" style="15" customWidth="1"/>
    <col min="10" max="10" width="14.54296875" style="89" customWidth="1"/>
    <col min="11" max="11" width="19" style="17" customWidth="1"/>
    <col min="12" max="12" width="9.54296875" style="89" customWidth="1"/>
    <col min="13" max="13" width="22.1796875" style="17" customWidth="1"/>
    <col min="14" max="14" width="18.1796875" style="17" customWidth="1"/>
    <col min="15" max="15" width="15.81640625" style="17" customWidth="1"/>
    <col min="16" max="16" width="18.54296875" style="17" customWidth="1"/>
    <col min="17" max="17" width="14.1796875" style="16" customWidth="1"/>
    <col min="18" max="18" width="10.453125" style="16" customWidth="1"/>
    <col min="19" max="19" width="9.81640625" style="16" customWidth="1"/>
    <col min="20" max="20" width="10.54296875" style="16" customWidth="1"/>
    <col min="21" max="21" width="18.1796875" style="16" customWidth="1"/>
    <col min="22" max="16384" width="46.54296875" style="16"/>
  </cols>
  <sheetData>
    <row r="1" spans="1:21" ht="14.15" hidden="1" customHeight="1" x14ac:dyDescent="0.25">
      <c r="B1" s="103" t="s">
        <v>708</v>
      </c>
      <c r="C1" s="104"/>
      <c r="D1" s="105"/>
      <c r="E1" s="105"/>
      <c r="F1" s="105"/>
      <c r="G1" s="105"/>
      <c r="H1" s="105"/>
      <c r="I1" s="105"/>
      <c r="J1" s="113"/>
    </row>
    <row r="2" spans="1:21" ht="322" hidden="1" x14ac:dyDescent="0.25">
      <c r="B2" s="106" t="s">
        <v>709</v>
      </c>
      <c r="C2" s="107"/>
      <c r="D2" s="108"/>
      <c r="E2" s="108"/>
      <c r="F2" s="108"/>
      <c r="G2" s="108"/>
      <c r="H2" s="108"/>
      <c r="I2" s="108"/>
      <c r="J2" s="114"/>
      <c r="U2" s="128" t="s">
        <v>820</v>
      </c>
    </row>
    <row r="3" spans="1:21" ht="14.15" hidden="1" customHeight="1" x14ac:dyDescent="0.25">
      <c r="B3" s="109" t="s">
        <v>821</v>
      </c>
      <c r="C3" s="107"/>
      <c r="D3" s="108"/>
      <c r="E3" s="108"/>
      <c r="F3" s="108"/>
      <c r="G3" s="108"/>
      <c r="H3" s="108"/>
      <c r="I3" s="108"/>
      <c r="J3" s="114"/>
    </row>
    <row r="4" spans="1:21" ht="14.15" hidden="1" customHeight="1" thickBot="1" x14ac:dyDescent="0.3">
      <c r="B4" s="110" t="s">
        <v>710</v>
      </c>
      <c r="C4" s="111"/>
      <c r="D4" s="112"/>
      <c r="E4" s="112"/>
      <c r="F4" s="112"/>
      <c r="G4" s="112"/>
      <c r="H4" s="112"/>
      <c r="I4" s="112"/>
      <c r="J4" s="115"/>
    </row>
    <row r="5" spans="1:21" ht="14.15" hidden="1" customHeight="1" x14ac:dyDescent="0.25">
      <c r="B5" s="102"/>
    </row>
    <row r="6" spans="1:21" ht="14.15" hidden="1" customHeight="1" x14ac:dyDescent="0.25">
      <c r="B6" s="102"/>
      <c r="Q6" s="209" t="s">
        <v>818</v>
      </c>
      <c r="R6" s="209"/>
      <c r="S6" s="209"/>
      <c r="T6" s="209"/>
      <c r="U6" s="209"/>
    </row>
    <row r="7" spans="1:21" ht="46.4" customHeight="1" x14ac:dyDescent="0.25">
      <c r="A7" s="13" t="s">
        <v>689</v>
      </c>
      <c r="B7" s="13" t="s">
        <v>85</v>
      </c>
      <c r="C7" s="13" t="s">
        <v>218</v>
      </c>
      <c r="D7" s="13" t="s">
        <v>219</v>
      </c>
      <c r="E7" s="13" t="s">
        <v>220</v>
      </c>
      <c r="F7" s="11" t="s">
        <v>1066</v>
      </c>
      <c r="G7" s="11" t="s">
        <v>448</v>
      </c>
      <c r="H7" s="13" t="s">
        <v>451</v>
      </c>
      <c r="I7" s="13" t="s">
        <v>666</v>
      </c>
      <c r="J7" s="88" t="s">
        <v>667</v>
      </c>
      <c r="K7" s="14" t="s">
        <v>668</v>
      </c>
      <c r="L7" s="88" t="s">
        <v>623</v>
      </c>
      <c r="M7" s="14" t="s">
        <v>669</v>
      </c>
      <c r="N7" s="14" t="s">
        <v>670</v>
      </c>
      <c r="O7" s="14" t="s">
        <v>672</v>
      </c>
      <c r="P7" s="14" t="s">
        <v>671</v>
      </c>
      <c r="Q7" s="14" t="s">
        <v>814</v>
      </c>
      <c r="R7" s="14" t="s">
        <v>815</v>
      </c>
      <c r="S7" s="14" t="s">
        <v>816</v>
      </c>
      <c r="T7" s="14" t="s">
        <v>817</v>
      </c>
      <c r="U7" s="14" t="s">
        <v>819</v>
      </c>
    </row>
    <row r="8" spans="1:21" ht="15.65" customHeight="1" x14ac:dyDescent="0.25">
      <c r="A8" s="53">
        <v>10</v>
      </c>
      <c r="B8" s="53"/>
      <c r="C8" s="86" t="s">
        <v>445</v>
      </c>
      <c r="D8" s="53"/>
      <c r="E8" s="53" t="s">
        <v>733</v>
      </c>
      <c r="F8" s="15">
        <v>1000</v>
      </c>
      <c r="G8" s="15" t="s">
        <v>717</v>
      </c>
      <c r="H8" s="53"/>
      <c r="I8" s="53" t="s">
        <v>105</v>
      </c>
      <c r="J8" s="123"/>
      <c r="K8" s="124" t="s">
        <v>105</v>
      </c>
      <c r="L8" s="123"/>
      <c r="M8" s="124"/>
      <c r="N8" s="124"/>
      <c r="O8" s="124"/>
      <c r="P8" s="124"/>
    </row>
    <row r="9" spans="1:21" ht="12" customHeight="1" x14ac:dyDescent="0.25">
      <c r="A9" s="16">
        <v>11</v>
      </c>
      <c r="B9" s="16" t="s">
        <v>67</v>
      </c>
      <c r="C9" s="86" t="s">
        <v>223</v>
      </c>
      <c r="D9" s="18" t="s">
        <v>224</v>
      </c>
      <c r="E9" s="15" t="s">
        <v>225</v>
      </c>
      <c r="F9" s="15">
        <f>CONCATENATE(A9,C9)*1</f>
        <v>1101</v>
      </c>
      <c r="G9" s="74" t="s">
        <v>717</v>
      </c>
      <c r="H9" s="74"/>
      <c r="I9" s="15" t="s">
        <v>463</v>
      </c>
      <c r="J9" s="206">
        <v>43983</v>
      </c>
      <c r="K9" s="17" t="s">
        <v>673</v>
      </c>
      <c r="L9" s="206"/>
      <c r="M9" s="207" t="s">
        <v>842</v>
      </c>
      <c r="N9" s="74"/>
      <c r="O9" s="74" t="s">
        <v>582</v>
      </c>
      <c r="P9" s="207" t="s">
        <v>582</v>
      </c>
      <c r="Q9" s="208"/>
      <c r="R9" s="208"/>
      <c r="S9" s="208"/>
      <c r="T9" s="208"/>
      <c r="U9" s="208"/>
    </row>
    <row r="10" spans="1:21" ht="12" customHeight="1" x14ac:dyDescent="0.25">
      <c r="A10" s="16">
        <v>11</v>
      </c>
      <c r="B10" s="16" t="s">
        <v>67</v>
      </c>
      <c r="C10" s="86" t="s">
        <v>227</v>
      </c>
      <c r="D10" s="18" t="s">
        <v>228</v>
      </c>
      <c r="E10" s="15" t="s">
        <v>225</v>
      </c>
      <c r="F10" s="15">
        <f t="shared" ref="F10:F88" si="0">CONCATENATE(A10,C10)*1</f>
        <v>1102</v>
      </c>
      <c r="G10" s="15" t="s">
        <v>717</v>
      </c>
      <c r="I10" s="15" t="s">
        <v>463</v>
      </c>
      <c r="J10" s="142">
        <v>43983</v>
      </c>
      <c r="K10" s="17" t="s">
        <v>673</v>
      </c>
      <c r="M10" s="126" t="s">
        <v>68</v>
      </c>
      <c r="O10" s="17" t="s">
        <v>582</v>
      </c>
      <c r="P10" s="17" t="s">
        <v>582</v>
      </c>
    </row>
    <row r="11" spans="1:21" ht="12" customHeight="1" x14ac:dyDescent="0.25">
      <c r="A11" s="16">
        <v>11</v>
      </c>
      <c r="B11" s="16" t="s">
        <v>67</v>
      </c>
      <c r="C11" s="86" t="s">
        <v>229</v>
      </c>
      <c r="D11" s="18" t="s">
        <v>230</v>
      </c>
      <c r="E11" s="15" t="s">
        <v>225</v>
      </c>
      <c r="F11" s="15">
        <f t="shared" si="0"/>
        <v>1103</v>
      </c>
      <c r="G11" s="15" t="s">
        <v>717</v>
      </c>
      <c r="I11" s="15" t="s">
        <v>734</v>
      </c>
      <c r="J11" s="89">
        <v>43891</v>
      </c>
      <c r="K11" s="37" t="s">
        <v>332</v>
      </c>
      <c r="L11" s="90"/>
      <c r="M11" s="17" t="s">
        <v>68</v>
      </c>
      <c r="O11" s="17" t="s">
        <v>654</v>
      </c>
      <c r="P11" s="17" t="s">
        <v>654</v>
      </c>
    </row>
    <row r="12" spans="1:21" ht="14.15" customHeight="1" x14ac:dyDescent="0.25">
      <c r="A12" s="16">
        <v>11</v>
      </c>
      <c r="B12" s="16" t="s">
        <v>67</v>
      </c>
      <c r="C12" s="86" t="s">
        <v>232</v>
      </c>
      <c r="D12" s="21" t="s">
        <v>233</v>
      </c>
      <c r="E12" s="15" t="s">
        <v>600</v>
      </c>
      <c r="F12" s="15">
        <f t="shared" si="0"/>
        <v>1104</v>
      </c>
      <c r="G12" s="15" t="s">
        <v>717</v>
      </c>
      <c r="I12" s="15" t="s">
        <v>463</v>
      </c>
      <c r="J12" s="89">
        <v>43800</v>
      </c>
      <c r="K12" s="17" t="s">
        <v>332</v>
      </c>
      <c r="L12" s="89">
        <v>44166</v>
      </c>
      <c r="M12" s="17" t="s">
        <v>68</v>
      </c>
      <c r="O12" s="17" t="s">
        <v>874</v>
      </c>
      <c r="P12" s="17" t="s">
        <v>874</v>
      </c>
    </row>
    <row r="13" spans="1:21" ht="12.65" customHeight="1" x14ac:dyDescent="0.25">
      <c r="A13" s="16">
        <v>11</v>
      </c>
      <c r="B13" s="16" t="s">
        <v>67</v>
      </c>
      <c r="C13" s="86" t="s">
        <v>234</v>
      </c>
      <c r="D13" s="18" t="s">
        <v>235</v>
      </c>
      <c r="E13" s="15" t="s">
        <v>225</v>
      </c>
      <c r="F13" s="15">
        <f t="shared" si="0"/>
        <v>1105</v>
      </c>
      <c r="G13" s="15" t="s">
        <v>717</v>
      </c>
      <c r="I13" s="15" t="s">
        <v>463</v>
      </c>
      <c r="J13" s="89">
        <v>43800</v>
      </c>
      <c r="K13" s="17" t="s">
        <v>673</v>
      </c>
      <c r="M13" s="126" t="s">
        <v>68</v>
      </c>
      <c r="O13" s="17" t="s">
        <v>590</v>
      </c>
      <c r="P13" s="17" t="s">
        <v>590</v>
      </c>
    </row>
    <row r="14" spans="1:21" ht="14.15" customHeight="1" x14ac:dyDescent="0.25">
      <c r="A14" s="16">
        <v>11</v>
      </c>
      <c r="B14" s="16" t="s">
        <v>67</v>
      </c>
      <c r="C14" s="86">
        <v>11</v>
      </c>
      <c r="D14" s="18" t="s">
        <v>236</v>
      </c>
      <c r="E14" s="15" t="s">
        <v>237</v>
      </c>
      <c r="F14" s="15">
        <f t="shared" si="0"/>
        <v>1111</v>
      </c>
      <c r="G14" s="15" t="s">
        <v>717</v>
      </c>
      <c r="H14" s="15" t="s">
        <v>238</v>
      </c>
      <c r="I14" s="15" t="s">
        <v>673</v>
      </c>
      <c r="K14" s="17" t="s">
        <v>332</v>
      </c>
      <c r="L14" s="89">
        <v>44105</v>
      </c>
      <c r="M14" s="17" t="s">
        <v>66</v>
      </c>
    </row>
    <row r="15" spans="1:21" ht="12" customHeight="1" x14ac:dyDescent="0.25">
      <c r="A15" s="16">
        <v>11</v>
      </c>
      <c r="B15" s="16" t="s">
        <v>67</v>
      </c>
      <c r="C15" s="86">
        <v>12</v>
      </c>
      <c r="D15" s="18" t="s">
        <v>241</v>
      </c>
      <c r="E15" s="15" t="s">
        <v>237</v>
      </c>
      <c r="F15" s="15">
        <f t="shared" si="0"/>
        <v>1112</v>
      </c>
      <c r="G15" s="15" t="s">
        <v>717</v>
      </c>
      <c r="I15" s="15" t="s">
        <v>332</v>
      </c>
      <c r="J15" s="89">
        <v>44075</v>
      </c>
      <c r="K15" s="17" t="s">
        <v>673</v>
      </c>
      <c r="M15" s="17" t="s">
        <v>66</v>
      </c>
      <c r="O15" s="17" t="s">
        <v>1076</v>
      </c>
      <c r="P15" s="17" t="s">
        <v>624</v>
      </c>
    </row>
    <row r="16" spans="1:21" ht="14.15" customHeight="1" x14ac:dyDescent="0.25">
      <c r="A16" s="16">
        <v>11</v>
      </c>
      <c r="B16" s="16" t="s">
        <v>67</v>
      </c>
      <c r="C16" s="86">
        <v>13</v>
      </c>
      <c r="D16" s="18" t="s">
        <v>243</v>
      </c>
      <c r="E16" s="15" t="s">
        <v>237</v>
      </c>
      <c r="F16" s="15">
        <f t="shared" si="0"/>
        <v>1113</v>
      </c>
      <c r="G16" s="15" t="s">
        <v>717</v>
      </c>
      <c r="I16" s="15" t="s">
        <v>673</v>
      </c>
      <c r="K16" s="17" t="s">
        <v>332</v>
      </c>
      <c r="L16" s="142">
        <v>44105</v>
      </c>
      <c r="M16" s="141" t="s">
        <v>66</v>
      </c>
    </row>
    <row r="17" spans="1:17" ht="14.15" customHeight="1" x14ac:dyDescent="0.25">
      <c r="A17" s="16">
        <v>11</v>
      </c>
      <c r="B17" s="16" t="s">
        <v>67</v>
      </c>
      <c r="C17" s="86">
        <v>13</v>
      </c>
      <c r="D17" s="18" t="s">
        <v>243</v>
      </c>
      <c r="E17" s="15" t="s">
        <v>237</v>
      </c>
      <c r="F17" s="15">
        <f t="shared" ref="F17" si="1">CONCATENATE(A17,C17)*1</f>
        <v>1113</v>
      </c>
      <c r="G17" s="15" t="s">
        <v>735</v>
      </c>
      <c r="I17" s="15" t="s">
        <v>673</v>
      </c>
      <c r="K17" s="17" t="s">
        <v>673</v>
      </c>
    </row>
    <row r="18" spans="1:17" ht="14.15" customHeight="1" x14ac:dyDescent="0.25">
      <c r="A18" s="16">
        <v>11</v>
      </c>
      <c r="B18" s="16" t="s">
        <v>67</v>
      </c>
      <c r="C18" s="86">
        <v>14</v>
      </c>
      <c r="D18" s="15" t="s">
        <v>244</v>
      </c>
      <c r="E18" s="15" t="s">
        <v>237</v>
      </c>
      <c r="F18" s="15">
        <f t="shared" si="0"/>
        <v>1114</v>
      </c>
      <c r="G18" s="15" t="s">
        <v>717</v>
      </c>
      <c r="I18" s="15" t="s">
        <v>673</v>
      </c>
      <c r="K18" s="17" t="s">
        <v>332</v>
      </c>
      <c r="L18" s="142">
        <v>44105</v>
      </c>
      <c r="M18" s="141" t="s">
        <v>66</v>
      </c>
    </row>
    <row r="19" spans="1:17" ht="14.15" customHeight="1" x14ac:dyDescent="0.25">
      <c r="A19" s="16">
        <v>11</v>
      </c>
      <c r="B19" s="16" t="s">
        <v>67</v>
      </c>
      <c r="C19" s="86">
        <v>15</v>
      </c>
      <c r="D19" s="15" t="s">
        <v>245</v>
      </c>
      <c r="E19" s="15" t="s">
        <v>237</v>
      </c>
      <c r="F19" s="15">
        <f t="shared" si="0"/>
        <v>1115</v>
      </c>
      <c r="G19" s="15" t="s">
        <v>717</v>
      </c>
      <c r="I19" s="15" t="s">
        <v>673</v>
      </c>
      <c r="K19" s="17" t="s">
        <v>332</v>
      </c>
      <c r="L19" s="142">
        <v>44105</v>
      </c>
      <c r="M19" s="141" t="s">
        <v>66</v>
      </c>
    </row>
    <row r="20" spans="1:17" ht="14.15" customHeight="1" x14ac:dyDescent="0.25">
      <c r="A20" s="16">
        <v>11</v>
      </c>
      <c r="B20" s="16" t="s">
        <v>67</v>
      </c>
      <c r="C20" s="86">
        <v>16</v>
      </c>
      <c r="D20" s="21" t="s">
        <v>246</v>
      </c>
      <c r="E20" s="15" t="s">
        <v>237</v>
      </c>
      <c r="F20" s="15">
        <f t="shared" si="0"/>
        <v>1116</v>
      </c>
      <c r="G20" s="15" t="s">
        <v>717</v>
      </c>
      <c r="I20" s="15" t="s">
        <v>673</v>
      </c>
      <c r="K20" s="17" t="s">
        <v>332</v>
      </c>
      <c r="L20" s="142">
        <v>44105</v>
      </c>
      <c r="M20" s="141" t="s">
        <v>66</v>
      </c>
    </row>
    <row r="21" spans="1:17" ht="14.15" customHeight="1" x14ac:dyDescent="0.25">
      <c r="A21" s="16">
        <v>11</v>
      </c>
      <c r="B21" s="16" t="s">
        <v>67</v>
      </c>
      <c r="C21" s="86">
        <v>17</v>
      </c>
      <c r="D21" s="21" t="s">
        <v>247</v>
      </c>
      <c r="E21" s="15" t="s">
        <v>237</v>
      </c>
      <c r="F21" s="15">
        <f t="shared" si="0"/>
        <v>1117</v>
      </c>
      <c r="G21" s="15" t="s">
        <v>717</v>
      </c>
      <c r="I21" s="15" t="s">
        <v>673</v>
      </c>
      <c r="K21" s="17" t="s">
        <v>332</v>
      </c>
      <c r="L21" s="142">
        <v>44105</v>
      </c>
      <c r="M21" s="141" t="s">
        <v>66</v>
      </c>
    </row>
    <row r="22" spans="1:17" ht="14.15" customHeight="1" x14ac:dyDescent="0.25">
      <c r="A22" s="16">
        <v>11</v>
      </c>
      <c r="B22" s="16" t="s">
        <v>67</v>
      </c>
      <c r="C22" s="86">
        <v>18</v>
      </c>
      <c r="D22" s="21" t="s">
        <v>248</v>
      </c>
      <c r="E22" s="15" t="s">
        <v>237</v>
      </c>
      <c r="F22" s="15">
        <f t="shared" si="0"/>
        <v>1118</v>
      </c>
      <c r="G22" s="15" t="s">
        <v>717</v>
      </c>
      <c r="I22" s="15" t="s">
        <v>673</v>
      </c>
      <c r="K22" s="17" t="s">
        <v>332</v>
      </c>
      <c r="L22" s="142">
        <v>44105</v>
      </c>
      <c r="M22" s="141" t="s">
        <v>66</v>
      </c>
    </row>
    <row r="23" spans="1:17" ht="11.25" customHeight="1" x14ac:dyDescent="0.25">
      <c r="A23" s="16">
        <v>11</v>
      </c>
      <c r="B23" s="16" t="s">
        <v>67</v>
      </c>
      <c r="C23" s="86">
        <v>19</v>
      </c>
      <c r="D23" s="21" t="s">
        <v>249</v>
      </c>
      <c r="E23" s="15" t="s">
        <v>237</v>
      </c>
      <c r="F23" s="15">
        <f t="shared" si="0"/>
        <v>1119</v>
      </c>
      <c r="G23" s="15" t="s">
        <v>556</v>
      </c>
    </row>
    <row r="24" spans="1:17" ht="12" customHeight="1" x14ac:dyDescent="0.25">
      <c r="A24" s="16">
        <v>11</v>
      </c>
      <c r="B24" s="16" t="s">
        <v>67</v>
      </c>
      <c r="C24" s="86">
        <v>21</v>
      </c>
      <c r="D24" s="18" t="s">
        <v>250</v>
      </c>
      <c r="E24" s="15" t="s">
        <v>736</v>
      </c>
      <c r="F24" s="15">
        <f t="shared" si="0"/>
        <v>1121</v>
      </c>
      <c r="G24" s="15" t="s">
        <v>717</v>
      </c>
      <c r="H24" s="15" t="s">
        <v>252</v>
      </c>
      <c r="I24" s="15" t="s">
        <v>463</v>
      </c>
      <c r="J24" s="89">
        <v>43556</v>
      </c>
      <c r="K24" s="17" t="s">
        <v>675</v>
      </c>
      <c r="M24" s="126" t="s">
        <v>68</v>
      </c>
      <c r="O24" s="117" t="s">
        <v>655</v>
      </c>
      <c r="P24" s="117" t="s">
        <v>655</v>
      </c>
    </row>
    <row r="25" spans="1:17" ht="12" customHeight="1" x14ac:dyDescent="0.25">
      <c r="A25" s="16">
        <v>11</v>
      </c>
      <c r="B25" s="16" t="s">
        <v>67</v>
      </c>
      <c r="C25" s="86">
        <v>22</v>
      </c>
      <c r="D25" s="18" t="s">
        <v>253</v>
      </c>
      <c r="E25" s="15" t="s">
        <v>251</v>
      </c>
      <c r="F25" s="15">
        <f t="shared" si="0"/>
        <v>1122</v>
      </c>
      <c r="G25" s="15" t="s">
        <v>556</v>
      </c>
    </row>
    <row r="26" spans="1:17" ht="12" customHeight="1" x14ac:dyDescent="0.25">
      <c r="A26" s="16">
        <v>11</v>
      </c>
      <c r="B26" s="16" t="s">
        <v>67</v>
      </c>
      <c r="C26" s="86">
        <v>23</v>
      </c>
      <c r="D26" s="18" t="s">
        <v>254</v>
      </c>
      <c r="E26" s="15" t="s">
        <v>737</v>
      </c>
      <c r="F26" s="15">
        <f t="shared" si="0"/>
        <v>1123</v>
      </c>
      <c r="G26" s="15" t="s">
        <v>717</v>
      </c>
      <c r="H26" s="15" t="s">
        <v>252</v>
      </c>
      <c r="I26" s="15" t="s">
        <v>463</v>
      </c>
      <c r="J26" s="89">
        <v>43556</v>
      </c>
      <c r="K26" s="17" t="s">
        <v>675</v>
      </c>
      <c r="M26" s="126" t="s">
        <v>68</v>
      </c>
      <c r="O26" s="117" t="s">
        <v>655</v>
      </c>
      <c r="P26" s="117" t="s">
        <v>655</v>
      </c>
    </row>
    <row r="27" spans="1:17" ht="12" customHeight="1" x14ac:dyDescent="0.25">
      <c r="A27" s="16">
        <v>11</v>
      </c>
      <c r="B27" s="16" t="s">
        <v>67</v>
      </c>
      <c r="C27" s="86">
        <v>24</v>
      </c>
      <c r="D27" s="18" t="s">
        <v>250</v>
      </c>
      <c r="E27" s="15" t="s">
        <v>738</v>
      </c>
      <c r="F27" s="15">
        <f t="shared" si="0"/>
        <v>1124</v>
      </c>
      <c r="G27" s="15" t="s">
        <v>717</v>
      </c>
      <c r="I27" s="15" t="s">
        <v>463</v>
      </c>
      <c r="J27" s="89">
        <v>43971</v>
      </c>
      <c r="K27" s="17" t="s">
        <v>675</v>
      </c>
      <c r="M27" s="17" t="s">
        <v>727</v>
      </c>
      <c r="O27" s="17" t="s">
        <v>824</v>
      </c>
      <c r="P27" s="17" t="s">
        <v>824</v>
      </c>
    </row>
    <row r="28" spans="1:17" ht="12" customHeight="1" x14ac:dyDescent="0.25">
      <c r="A28" s="16">
        <v>12</v>
      </c>
      <c r="B28" s="16" t="s">
        <v>690</v>
      </c>
      <c r="C28" s="86" t="s">
        <v>223</v>
      </c>
      <c r="D28" s="28" t="s">
        <v>258</v>
      </c>
      <c r="E28" s="24" t="s">
        <v>259</v>
      </c>
      <c r="F28" s="15">
        <f t="shared" si="0"/>
        <v>1201</v>
      </c>
      <c r="G28" s="15" t="s">
        <v>717</v>
      </c>
      <c r="H28" s="24"/>
      <c r="I28" s="24" t="s">
        <v>332</v>
      </c>
      <c r="J28" s="89">
        <v>44136</v>
      </c>
      <c r="K28" s="16" t="s">
        <v>463</v>
      </c>
      <c r="L28" s="91">
        <v>44136</v>
      </c>
      <c r="M28" s="16" t="s">
        <v>68</v>
      </c>
      <c r="N28" s="16"/>
      <c r="O28" s="16" t="s">
        <v>624</v>
      </c>
      <c r="P28" s="16" t="s">
        <v>624</v>
      </c>
    </row>
    <row r="29" spans="1:17" ht="12" customHeight="1" x14ac:dyDescent="0.25">
      <c r="A29" s="16">
        <v>12</v>
      </c>
      <c r="B29" s="16" t="s">
        <v>690</v>
      </c>
      <c r="C29" s="86" t="s">
        <v>227</v>
      </c>
      <c r="D29" s="28" t="s">
        <v>1064</v>
      </c>
      <c r="E29" s="24" t="s">
        <v>262</v>
      </c>
      <c r="F29" s="140">
        <f t="shared" ref="F29" si="2">CONCATENATE(A29,C29)*1</f>
        <v>1202</v>
      </c>
      <c r="G29" s="140" t="s">
        <v>717</v>
      </c>
      <c r="H29" s="24"/>
      <c r="I29" s="24" t="s">
        <v>332</v>
      </c>
      <c r="J29" s="142">
        <v>44105</v>
      </c>
      <c r="K29" s="16" t="s">
        <v>463</v>
      </c>
      <c r="L29" s="91">
        <v>44105</v>
      </c>
      <c r="M29" s="16" t="s">
        <v>68</v>
      </c>
      <c r="N29" s="16"/>
      <c r="O29" s="16" t="s">
        <v>590</v>
      </c>
      <c r="P29" s="16" t="s">
        <v>624</v>
      </c>
    </row>
    <row r="30" spans="1:17" ht="12" customHeight="1" x14ac:dyDescent="0.25">
      <c r="A30" s="16">
        <v>12</v>
      </c>
      <c r="B30" s="16" t="s">
        <v>690</v>
      </c>
      <c r="C30" s="86" t="s">
        <v>227</v>
      </c>
      <c r="D30" s="28" t="s">
        <v>1065</v>
      </c>
      <c r="E30" s="24" t="s">
        <v>262</v>
      </c>
      <c r="F30" s="15">
        <f t="shared" si="0"/>
        <v>1202</v>
      </c>
      <c r="G30" s="15" t="s">
        <v>717</v>
      </c>
      <c r="H30" s="24"/>
      <c r="I30" s="24" t="s">
        <v>332</v>
      </c>
      <c r="J30" s="89">
        <v>44197</v>
      </c>
      <c r="K30" s="16" t="s">
        <v>463</v>
      </c>
      <c r="L30" s="91">
        <v>43983</v>
      </c>
      <c r="M30" s="16" t="s">
        <v>68</v>
      </c>
      <c r="N30" s="16"/>
      <c r="O30" s="16" t="s">
        <v>647</v>
      </c>
      <c r="P30" s="16" t="s">
        <v>647</v>
      </c>
    </row>
    <row r="31" spans="1:17" ht="12" customHeight="1" x14ac:dyDescent="0.25">
      <c r="A31" s="16">
        <v>12</v>
      </c>
      <c r="B31" s="16" t="s">
        <v>690</v>
      </c>
      <c r="C31" s="86" t="s">
        <v>227</v>
      </c>
      <c r="D31" s="28" t="s">
        <v>739</v>
      </c>
      <c r="E31" s="24" t="s">
        <v>724</v>
      </c>
      <c r="F31" s="15">
        <f t="shared" ref="F31" si="3">CONCATENATE(A31,C31)*1</f>
        <v>1202</v>
      </c>
      <c r="G31" s="15" t="s">
        <v>717</v>
      </c>
      <c r="H31" s="24"/>
      <c r="I31" s="24" t="s">
        <v>740</v>
      </c>
      <c r="K31" s="16" t="s">
        <v>676</v>
      </c>
      <c r="L31" s="91"/>
      <c r="M31" s="16"/>
      <c r="N31" s="16" t="s">
        <v>1067</v>
      </c>
      <c r="O31" s="16"/>
      <c r="P31" s="16"/>
    </row>
    <row r="32" spans="1:17" s="33" customFormat="1" ht="12" customHeight="1" collapsed="1" x14ac:dyDescent="0.25">
      <c r="A32" s="33">
        <v>12</v>
      </c>
      <c r="B32" s="33" t="s">
        <v>690</v>
      </c>
      <c r="C32" s="86" t="s">
        <v>229</v>
      </c>
      <c r="D32" s="28" t="s">
        <v>263</v>
      </c>
      <c r="E32" s="24" t="s">
        <v>741</v>
      </c>
      <c r="F32" s="125">
        <f t="shared" si="0"/>
        <v>1203</v>
      </c>
      <c r="G32" s="125" t="s">
        <v>717</v>
      </c>
      <c r="H32" s="24"/>
      <c r="I32" s="24" t="s">
        <v>849</v>
      </c>
      <c r="J32" s="90">
        <v>43739</v>
      </c>
      <c r="K32" s="33" t="s">
        <v>673</v>
      </c>
      <c r="L32" s="98"/>
      <c r="M32" s="125" t="s">
        <v>68</v>
      </c>
      <c r="O32" s="33" t="s">
        <v>624</v>
      </c>
      <c r="P32" s="33" t="s">
        <v>624</v>
      </c>
      <c r="Q32" s="16"/>
    </row>
    <row r="33" spans="1:17" s="33" customFormat="1" ht="12" customHeight="1" collapsed="1" x14ac:dyDescent="0.25">
      <c r="A33" s="33">
        <v>12</v>
      </c>
      <c r="B33" s="33" t="s">
        <v>690</v>
      </c>
      <c r="C33" s="86" t="s">
        <v>229</v>
      </c>
      <c r="D33" s="28" t="s">
        <v>263</v>
      </c>
      <c r="E33" s="24" t="s">
        <v>741</v>
      </c>
      <c r="F33" s="125">
        <f t="shared" ref="F33" si="4">CONCATENATE(A33,C33)*1</f>
        <v>1203</v>
      </c>
      <c r="G33" s="125" t="s">
        <v>717</v>
      </c>
      <c r="H33" s="24"/>
      <c r="I33" s="24" t="s">
        <v>332</v>
      </c>
      <c r="J33" s="90">
        <v>43739</v>
      </c>
      <c r="K33" s="33" t="s">
        <v>463</v>
      </c>
      <c r="L33" s="98"/>
      <c r="M33" s="125" t="s">
        <v>850</v>
      </c>
      <c r="Q33" s="16"/>
    </row>
    <row r="34" spans="1:17" ht="12" customHeight="1" x14ac:dyDescent="0.25">
      <c r="A34" s="16">
        <v>12</v>
      </c>
      <c r="B34" s="16" t="s">
        <v>690</v>
      </c>
      <c r="C34" s="86" t="s">
        <v>232</v>
      </c>
      <c r="D34" s="15" t="s">
        <v>264</v>
      </c>
      <c r="E34" s="15" t="s">
        <v>265</v>
      </c>
      <c r="F34" s="15">
        <f t="shared" si="0"/>
        <v>1204</v>
      </c>
      <c r="G34" s="15" t="s">
        <v>717</v>
      </c>
      <c r="I34" s="40" t="s">
        <v>714</v>
      </c>
      <c r="J34" s="139"/>
      <c r="K34" s="138" t="s">
        <v>1068</v>
      </c>
      <c r="L34" s="139"/>
      <c r="M34" s="138" t="s">
        <v>68</v>
      </c>
      <c r="N34" s="16"/>
      <c r="O34" s="137" t="s">
        <v>582</v>
      </c>
      <c r="P34" s="137" t="s">
        <v>582</v>
      </c>
    </row>
    <row r="35" spans="1:17" ht="12" customHeight="1" x14ac:dyDescent="0.25">
      <c r="A35" s="16">
        <v>12</v>
      </c>
      <c r="B35" s="16" t="s">
        <v>690</v>
      </c>
      <c r="C35" s="86" t="s">
        <v>234</v>
      </c>
      <c r="D35" s="15" t="s">
        <v>267</v>
      </c>
      <c r="E35" s="15" t="s">
        <v>268</v>
      </c>
      <c r="F35" s="15">
        <f t="shared" si="0"/>
        <v>1205</v>
      </c>
      <c r="G35" s="15" t="s">
        <v>717</v>
      </c>
      <c r="I35" s="40" t="s">
        <v>714</v>
      </c>
      <c r="J35" s="139">
        <v>44075</v>
      </c>
      <c r="K35" s="138" t="s">
        <v>679</v>
      </c>
      <c r="L35" s="139">
        <v>44075</v>
      </c>
      <c r="M35" s="138" t="s">
        <v>68</v>
      </c>
      <c r="N35" s="138"/>
      <c r="O35" s="137" t="s">
        <v>146</v>
      </c>
      <c r="P35" s="137" t="s">
        <v>146</v>
      </c>
    </row>
    <row r="36" spans="1:17" ht="12" customHeight="1" x14ac:dyDescent="0.25">
      <c r="A36" s="16">
        <v>12</v>
      </c>
      <c r="B36" s="16" t="s">
        <v>690</v>
      </c>
      <c r="C36" s="86" t="s">
        <v>269</v>
      </c>
      <c r="D36" s="15" t="s">
        <v>270</v>
      </c>
      <c r="E36" s="24" t="s">
        <v>225</v>
      </c>
      <c r="F36" s="15">
        <f t="shared" si="0"/>
        <v>1206</v>
      </c>
      <c r="G36" s="15" t="s">
        <v>556</v>
      </c>
      <c r="I36" s="40"/>
    </row>
    <row r="37" spans="1:17" ht="12" customHeight="1" x14ac:dyDescent="0.25">
      <c r="A37" s="16">
        <v>12</v>
      </c>
      <c r="B37" s="16" t="s">
        <v>690</v>
      </c>
      <c r="C37" s="86" t="s">
        <v>271</v>
      </c>
      <c r="D37" s="15" t="s">
        <v>272</v>
      </c>
      <c r="E37" s="15" t="s">
        <v>273</v>
      </c>
      <c r="F37" s="15">
        <f t="shared" si="0"/>
        <v>1207</v>
      </c>
      <c r="G37" s="15" t="s">
        <v>717</v>
      </c>
      <c r="I37" s="40" t="s">
        <v>677</v>
      </c>
      <c r="J37" s="142">
        <v>44105</v>
      </c>
      <c r="K37" s="141" t="s">
        <v>716</v>
      </c>
      <c r="L37" s="142">
        <v>44105</v>
      </c>
      <c r="M37" s="140" t="s">
        <v>68</v>
      </c>
      <c r="N37" s="141"/>
      <c r="O37" s="140" t="s">
        <v>978</v>
      </c>
      <c r="P37" s="140" t="s">
        <v>978</v>
      </c>
    </row>
    <row r="38" spans="1:17" s="33" customFormat="1" ht="12" customHeight="1" x14ac:dyDescent="0.25">
      <c r="A38" s="33">
        <v>12</v>
      </c>
      <c r="B38" s="33" t="s">
        <v>690</v>
      </c>
      <c r="C38" s="86" t="s">
        <v>274</v>
      </c>
      <c r="D38" s="125" t="s">
        <v>275</v>
      </c>
      <c r="E38" s="125" t="s">
        <v>742</v>
      </c>
      <c r="F38" s="125">
        <f t="shared" si="0"/>
        <v>1209</v>
      </c>
      <c r="G38" s="125" t="s">
        <v>717</v>
      </c>
      <c r="H38" s="125"/>
      <c r="I38" s="125" t="s">
        <v>463</v>
      </c>
      <c r="J38" s="90">
        <v>44228</v>
      </c>
      <c r="K38" s="125" t="s">
        <v>673</v>
      </c>
      <c r="L38" s="90">
        <v>43891</v>
      </c>
      <c r="M38" s="125"/>
      <c r="N38" s="125"/>
      <c r="O38" s="125" t="s">
        <v>823</v>
      </c>
      <c r="P38" s="125" t="s">
        <v>824</v>
      </c>
      <c r="Q38" s="16"/>
    </row>
    <row r="39" spans="1:17" ht="12" customHeight="1" x14ac:dyDescent="0.25">
      <c r="A39" s="36">
        <v>13</v>
      </c>
      <c r="B39" s="36" t="s">
        <v>726</v>
      </c>
      <c r="C39" s="86" t="s">
        <v>223</v>
      </c>
      <c r="D39" s="33" t="s">
        <v>718</v>
      </c>
      <c r="E39" s="15" t="s">
        <v>721</v>
      </c>
      <c r="F39" s="15">
        <f t="shared" si="0"/>
        <v>1301</v>
      </c>
      <c r="G39" s="15" t="s">
        <v>717</v>
      </c>
      <c r="I39" s="15" t="s">
        <v>332</v>
      </c>
      <c r="J39" s="89">
        <v>44075</v>
      </c>
      <c r="K39" s="17" t="s">
        <v>675</v>
      </c>
      <c r="L39" s="89">
        <v>44166</v>
      </c>
      <c r="M39" s="17" t="s">
        <v>66</v>
      </c>
      <c r="O39" s="17" t="s">
        <v>1076</v>
      </c>
      <c r="P39" s="17" t="s">
        <v>149</v>
      </c>
    </row>
    <row r="40" spans="1:17" ht="12" customHeight="1" x14ac:dyDescent="0.25">
      <c r="A40" s="36">
        <v>13</v>
      </c>
      <c r="B40" s="36" t="s">
        <v>726</v>
      </c>
      <c r="C40" s="86" t="s">
        <v>227</v>
      </c>
      <c r="D40" s="33" t="s">
        <v>281</v>
      </c>
      <c r="E40" s="15" t="s">
        <v>721</v>
      </c>
      <c r="F40" s="15">
        <f t="shared" si="0"/>
        <v>1302</v>
      </c>
      <c r="G40" s="15" t="s">
        <v>717</v>
      </c>
      <c r="I40" s="15" t="s">
        <v>332</v>
      </c>
      <c r="J40" s="89">
        <v>44075</v>
      </c>
      <c r="K40" s="17" t="s">
        <v>675</v>
      </c>
      <c r="L40" s="142">
        <v>44166</v>
      </c>
      <c r="M40" s="17" t="s">
        <v>66</v>
      </c>
      <c r="O40" s="141" t="s">
        <v>1076</v>
      </c>
      <c r="P40" s="17" t="s">
        <v>149</v>
      </c>
    </row>
    <row r="41" spans="1:17" ht="12" customHeight="1" x14ac:dyDescent="0.25">
      <c r="A41" s="36">
        <v>13</v>
      </c>
      <c r="B41" s="36" t="s">
        <v>726</v>
      </c>
      <c r="C41" s="86" t="s">
        <v>229</v>
      </c>
      <c r="D41" s="33" t="s">
        <v>282</v>
      </c>
      <c r="E41" s="15" t="s">
        <v>721</v>
      </c>
      <c r="F41" s="15">
        <f t="shared" si="0"/>
        <v>1303</v>
      </c>
      <c r="G41" s="15" t="s">
        <v>717</v>
      </c>
      <c r="I41" s="15" t="s">
        <v>332</v>
      </c>
      <c r="J41" s="142">
        <v>44075</v>
      </c>
      <c r="K41" s="141" t="s">
        <v>675</v>
      </c>
      <c r="L41" s="142">
        <v>44166</v>
      </c>
      <c r="M41" s="17" t="s">
        <v>66</v>
      </c>
      <c r="O41" s="141" t="s">
        <v>1076</v>
      </c>
      <c r="P41" s="17" t="s">
        <v>149</v>
      </c>
    </row>
    <row r="42" spans="1:17" ht="12" customHeight="1" x14ac:dyDescent="0.25">
      <c r="A42" s="36">
        <v>13</v>
      </c>
      <c r="B42" s="36" t="s">
        <v>726</v>
      </c>
      <c r="C42" s="86" t="s">
        <v>232</v>
      </c>
      <c r="D42" s="33" t="s">
        <v>283</v>
      </c>
      <c r="E42" s="15" t="s">
        <v>721</v>
      </c>
      <c r="F42" s="15">
        <f t="shared" si="0"/>
        <v>1304</v>
      </c>
      <c r="G42" s="15" t="s">
        <v>717</v>
      </c>
      <c r="I42" s="15" t="s">
        <v>332</v>
      </c>
      <c r="J42" s="142">
        <v>44075</v>
      </c>
      <c r="K42" s="141" t="s">
        <v>675</v>
      </c>
      <c r="L42" s="142">
        <v>44166</v>
      </c>
      <c r="M42" s="17" t="s">
        <v>66</v>
      </c>
      <c r="O42" s="141" t="s">
        <v>1076</v>
      </c>
      <c r="P42" s="17" t="s">
        <v>149</v>
      </c>
    </row>
    <row r="43" spans="1:17" ht="12" customHeight="1" x14ac:dyDescent="0.25">
      <c r="A43" s="36">
        <v>13</v>
      </c>
      <c r="B43" s="36" t="s">
        <v>726</v>
      </c>
      <c r="C43" s="86" t="s">
        <v>234</v>
      </c>
      <c r="D43" s="33" t="s">
        <v>720</v>
      </c>
      <c r="E43" s="15" t="s">
        <v>721</v>
      </c>
      <c r="F43" s="15">
        <f t="shared" si="0"/>
        <v>1305</v>
      </c>
      <c r="G43" s="15" t="s">
        <v>717</v>
      </c>
      <c r="I43" s="15" t="s">
        <v>332</v>
      </c>
      <c r="J43" s="142">
        <v>44075</v>
      </c>
      <c r="K43" s="141" t="s">
        <v>675</v>
      </c>
      <c r="L43" s="142">
        <v>44166</v>
      </c>
      <c r="M43" s="17" t="s">
        <v>66</v>
      </c>
      <c r="O43" s="141" t="s">
        <v>1076</v>
      </c>
      <c r="P43" s="17" t="s">
        <v>149</v>
      </c>
    </row>
    <row r="44" spans="1:17" ht="12" customHeight="1" x14ac:dyDescent="0.25">
      <c r="A44" s="36">
        <v>13</v>
      </c>
      <c r="B44" s="36" t="s">
        <v>726</v>
      </c>
      <c r="C44" s="86" t="s">
        <v>269</v>
      </c>
      <c r="D44" s="33" t="s">
        <v>285</v>
      </c>
      <c r="E44" s="15" t="s">
        <v>721</v>
      </c>
      <c r="F44" s="15">
        <f t="shared" si="0"/>
        <v>1306</v>
      </c>
      <c r="G44" s="15" t="s">
        <v>717</v>
      </c>
      <c r="I44" s="15" t="s">
        <v>332</v>
      </c>
      <c r="J44" s="142">
        <v>44075</v>
      </c>
      <c r="K44" s="141" t="s">
        <v>675</v>
      </c>
      <c r="L44" s="142">
        <v>44166</v>
      </c>
      <c r="M44" s="17" t="s">
        <v>66</v>
      </c>
      <c r="O44" s="141" t="s">
        <v>1076</v>
      </c>
      <c r="P44" s="17" t="s">
        <v>149</v>
      </c>
    </row>
    <row r="45" spans="1:17" ht="12" customHeight="1" x14ac:dyDescent="0.25">
      <c r="A45" s="36">
        <v>13</v>
      </c>
      <c r="B45" s="36" t="s">
        <v>726</v>
      </c>
      <c r="C45" s="86" t="s">
        <v>271</v>
      </c>
      <c r="D45" s="33" t="s">
        <v>286</v>
      </c>
      <c r="E45" s="15" t="s">
        <v>721</v>
      </c>
      <c r="F45" s="15">
        <f t="shared" si="0"/>
        <v>1307</v>
      </c>
      <c r="G45" s="15" t="s">
        <v>556</v>
      </c>
      <c r="O45" s="141"/>
    </row>
    <row r="46" spans="1:17" ht="12" customHeight="1" x14ac:dyDescent="0.25">
      <c r="A46" s="36">
        <v>13</v>
      </c>
      <c r="B46" s="36" t="s">
        <v>726</v>
      </c>
      <c r="C46" s="86" t="s">
        <v>287</v>
      </c>
      <c r="D46" s="33" t="s">
        <v>288</v>
      </c>
      <c r="E46" s="15" t="s">
        <v>721</v>
      </c>
      <c r="F46" s="15">
        <f t="shared" si="0"/>
        <v>1308</v>
      </c>
      <c r="G46" s="15" t="s">
        <v>717</v>
      </c>
      <c r="I46" s="15" t="s">
        <v>332</v>
      </c>
      <c r="J46" s="89">
        <v>44075</v>
      </c>
      <c r="K46" s="17" t="s">
        <v>675</v>
      </c>
      <c r="L46" s="142">
        <v>44166</v>
      </c>
      <c r="M46" s="17" t="s">
        <v>66</v>
      </c>
      <c r="O46" s="141" t="s">
        <v>1076</v>
      </c>
      <c r="P46" s="17" t="s">
        <v>149</v>
      </c>
    </row>
    <row r="47" spans="1:17" ht="12" customHeight="1" x14ac:dyDescent="0.25">
      <c r="A47" s="36">
        <v>13</v>
      </c>
      <c r="B47" s="36" t="s">
        <v>726</v>
      </c>
      <c r="C47" s="86" t="s">
        <v>274</v>
      </c>
      <c r="D47" s="33" t="s">
        <v>719</v>
      </c>
      <c r="E47" s="15" t="s">
        <v>721</v>
      </c>
      <c r="F47" s="15">
        <v>1309</v>
      </c>
      <c r="G47" s="15" t="s">
        <v>717</v>
      </c>
      <c r="I47" s="15" t="s">
        <v>332</v>
      </c>
      <c r="J47" s="89">
        <v>44075</v>
      </c>
      <c r="K47" s="17" t="s">
        <v>675</v>
      </c>
      <c r="L47" s="142">
        <v>44166</v>
      </c>
      <c r="M47" s="17" t="s">
        <v>66</v>
      </c>
      <c r="O47" s="141" t="s">
        <v>1076</v>
      </c>
      <c r="P47" s="17" t="s">
        <v>149</v>
      </c>
    </row>
    <row r="48" spans="1:17" ht="12" customHeight="1" x14ac:dyDescent="0.25">
      <c r="A48" s="36">
        <v>13</v>
      </c>
      <c r="B48" s="36" t="s">
        <v>726</v>
      </c>
      <c r="C48" s="86">
        <v>21</v>
      </c>
      <c r="D48" s="33" t="s">
        <v>743</v>
      </c>
      <c r="E48" s="15" t="s">
        <v>722</v>
      </c>
      <c r="F48" s="15">
        <f t="shared" si="0"/>
        <v>1321</v>
      </c>
      <c r="G48" s="15" t="s">
        <v>717</v>
      </c>
      <c r="I48" s="40" t="s">
        <v>332</v>
      </c>
      <c r="J48" s="89">
        <v>44197</v>
      </c>
      <c r="K48" s="17" t="s">
        <v>677</v>
      </c>
      <c r="L48" s="89">
        <v>44197</v>
      </c>
      <c r="M48" s="17" t="s">
        <v>68</v>
      </c>
      <c r="O48" s="17" t="s">
        <v>140</v>
      </c>
      <c r="P48" s="17" t="s">
        <v>140</v>
      </c>
    </row>
    <row r="49" spans="1:17" ht="12" customHeight="1" x14ac:dyDescent="0.25">
      <c r="A49" s="36">
        <v>13</v>
      </c>
      <c r="B49" s="36" t="s">
        <v>726</v>
      </c>
      <c r="C49" s="86">
        <v>21</v>
      </c>
      <c r="D49" s="33" t="s">
        <v>744</v>
      </c>
      <c r="E49" s="15" t="s">
        <v>722</v>
      </c>
      <c r="F49" s="15">
        <f t="shared" ref="F49" si="5">CONCATENATE(A49,C49)*1</f>
        <v>1321</v>
      </c>
      <c r="G49" s="15" t="s">
        <v>717</v>
      </c>
      <c r="I49" s="40" t="s">
        <v>716</v>
      </c>
      <c r="K49" s="17" t="s">
        <v>677</v>
      </c>
    </row>
    <row r="50" spans="1:17" ht="12" customHeight="1" x14ac:dyDescent="0.25">
      <c r="A50" s="36">
        <v>13</v>
      </c>
      <c r="B50" s="36" t="s">
        <v>726</v>
      </c>
      <c r="C50" s="86">
        <v>22</v>
      </c>
      <c r="D50" s="33" t="s">
        <v>281</v>
      </c>
      <c r="E50" s="15" t="s">
        <v>722</v>
      </c>
      <c r="F50" s="15">
        <f t="shared" si="0"/>
        <v>1322</v>
      </c>
      <c r="G50" s="15" t="s">
        <v>556</v>
      </c>
    </row>
    <row r="51" spans="1:17" ht="12" customHeight="1" x14ac:dyDescent="0.25">
      <c r="A51" s="36">
        <v>13</v>
      </c>
      <c r="B51" s="36" t="s">
        <v>726</v>
      </c>
      <c r="C51" s="86">
        <v>23</v>
      </c>
      <c r="D51" s="33" t="s">
        <v>282</v>
      </c>
      <c r="E51" s="15" t="s">
        <v>722</v>
      </c>
      <c r="F51" s="15">
        <f t="shared" si="0"/>
        <v>1323</v>
      </c>
      <c r="G51" s="15" t="s">
        <v>717</v>
      </c>
      <c r="I51" s="40" t="s">
        <v>332</v>
      </c>
      <c r="J51" s="89">
        <v>44197</v>
      </c>
      <c r="K51" s="17" t="s">
        <v>677</v>
      </c>
      <c r="L51" s="89">
        <v>44197</v>
      </c>
      <c r="M51" s="17" t="s">
        <v>68</v>
      </c>
      <c r="O51" s="17" t="s">
        <v>140</v>
      </c>
      <c r="P51" s="17" t="s">
        <v>140</v>
      </c>
    </row>
    <row r="52" spans="1:17" ht="12" customHeight="1" x14ac:dyDescent="0.25">
      <c r="A52" s="36">
        <v>13</v>
      </c>
      <c r="B52" s="36" t="s">
        <v>726</v>
      </c>
      <c r="C52" s="86">
        <v>24</v>
      </c>
      <c r="D52" s="33" t="s">
        <v>283</v>
      </c>
      <c r="E52" s="15" t="s">
        <v>722</v>
      </c>
      <c r="F52" s="15">
        <f t="shared" si="0"/>
        <v>1324</v>
      </c>
      <c r="G52" s="15" t="s">
        <v>717</v>
      </c>
      <c r="I52" s="40" t="s">
        <v>332</v>
      </c>
      <c r="J52" s="89">
        <v>44197</v>
      </c>
      <c r="K52" s="17" t="s">
        <v>677</v>
      </c>
      <c r="L52" s="89">
        <v>44197</v>
      </c>
      <c r="M52" s="17" t="s">
        <v>68</v>
      </c>
      <c r="O52" s="17" t="s">
        <v>140</v>
      </c>
      <c r="P52" s="17" t="s">
        <v>140</v>
      </c>
    </row>
    <row r="53" spans="1:17" ht="12" customHeight="1" x14ac:dyDescent="0.25">
      <c r="A53" s="36">
        <v>13</v>
      </c>
      <c r="B53" s="36" t="s">
        <v>726</v>
      </c>
      <c r="C53" s="86">
        <v>25</v>
      </c>
      <c r="D53" s="33" t="s">
        <v>284</v>
      </c>
      <c r="E53" s="15" t="s">
        <v>722</v>
      </c>
      <c r="F53" s="15">
        <f t="shared" si="0"/>
        <v>1325</v>
      </c>
      <c r="G53" s="15" t="s">
        <v>556</v>
      </c>
    </row>
    <row r="54" spans="1:17" ht="12" customHeight="1" x14ac:dyDescent="0.25">
      <c r="A54" s="36">
        <v>13</v>
      </c>
      <c r="B54" s="36" t="s">
        <v>726</v>
      </c>
      <c r="C54" s="86">
        <v>26</v>
      </c>
      <c r="D54" s="33" t="s">
        <v>285</v>
      </c>
      <c r="E54" s="15" t="s">
        <v>722</v>
      </c>
      <c r="F54" s="15">
        <f t="shared" si="0"/>
        <v>1326</v>
      </c>
      <c r="G54" s="15" t="s">
        <v>717</v>
      </c>
      <c r="I54" s="40" t="s">
        <v>332</v>
      </c>
      <c r="J54" s="89">
        <v>44197</v>
      </c>
      <c r="K54" s="17" t="s">
        <v>677</v>
      </c>
      <c r="L54" s="89">
        <v>44197</v>
      </c>
      <c r="M54" s="17" t="s">
        <v>68</v>
      </c>
      <c r="O54" s="17" t="s">
        <v>140</v>
      </c>
      <c r="P54" s="17" t="s">
        <v>140</v>
      </c>
    </row>
    <row r="55" spans="1:17" ht="12" customHeight="1" x14ac:dyDescent="0.25">
      <c r="A55" s="36">
        <v>13</v>
      </c>
      <c r="B55" s="36" t="s">
        <v>726</v>
      </c>
      <c r="C55" s="86">
        <v>27</v>
      </c>
      <c r="D55" s="33" t="s">
        <v>286</v>
      </c>
      <c r="E55" s="15" t="s">
        <v>722</v>
      </c>
      <c r="F55" s="15">
        <f t="shared" si="0"/>
        <v>1327</v>
      </c>
      <c r="G55" s="15" t="s">
        <v>556</v>
      </c>
    </row>
    <row r="56" spans="1:17" ht="12" customHeight="1" x14ac:dyDescent="0.25">
      <c r="A56" s="36">
        <v>13</v>
      </c>
      <c r="B56" s="36" t="s">
        <v>726</v>
      </c>
      <c r="C56" s="86">
        <v>28</v>
      </c>
      <c r="D56" s="33" t="s">
        <v>288</v>
      </c>
      <c r="E56" s="15" t="s">
        <v>722</v>
      </c>
      <c r="F56" s="15">
        <f t="shared" si="0"/>
        <v>1328</v>
      </c>
      <c r="G56" s="15" t="s">
        <v>556</v>
      </c>
    </row>
    <row r="57" spans="1:17" ht="12" customHeight="1" x14ac:dyDescent="0.25">
      <c r="A57" s="36">
        <v>13</v>
      </c>
      <c r="B57" s="36" t="s">
        <v>726</v>
      </c>
      <c r="C57" s="86">
        <v>41</v>
      </c>
      <c r="D57" s="15" t="s">
        <v>290</v>
      </c>
      <c r="E57" s="15" t="s">
        <v>722</v>
      </c>
      <c r="F57" s="15">
        <f t="shared" si="0"/>
        <v>1341</v>
      </c>
      <c r="G57" s="15" t="s">
        <v>717</v>
      </c>
      <c r="I57" s="40" t="s">
        <v>332</v>
      </c>
      <c r="J57" s="89">
        <v>44197</v>
      </c>
      <c r="K57" s="17" t="s">
        <v>677</v>
      </c>
      <c r="L57" s="89">
        <v>44197</v>
      </c>
      <c r="M57" s="17" t="s">
        <v>68</v>
      </c>
      <c r="O57" s="17" t="s">
        <v>140</v>
      </c>
      <c r="P57" s="17" t="s">
        <v>140</v>
      </c>
    </row>
    <row r="58" spans="1:17" ht="12" customHeight="1" x14ac:dyDescent="0.25">
      <c r="A58" s="36">
        <v>13</v>
      </c>
      <c r="B58" s="36" t="s">
        <v>726</v>
      </c>
      <c r="C58" s="86">
        <v>50</v>
      </c>
      <c r="D58" s="125" t="s">
        <v>833</v>
      </c>
      <c r="E58" s="125" t="s">
        <v>278</v>
      </c>
      <c r="F58" s="125">
        <f t="shared" si="0"/>
        <v>1350</v>
      </c>
      <c r="G58" s="125" t="s">
        <v>717</v>
      </c>
      <c r="H58" s="125"/>
      <c r="I58" s="40" t="s">
        <v>332</v>
      </c>
      <c r="J58" s="89">
        <v>43891</v>
      </c>
      <c r="K58" s="126" t="s">
        <v>675</v>
      </c>
      <c r="M58" s="126" t="s">
        <v>727</v>
      </c>
      <c r="N58" s="126"/>
      <c r="O58" s="126"/>
      <c r="P58" s="126"/>
    </row>
    <row r="59" spans="1:17" s="36" customFormat="1" ht="12" customHeight="1" x14ac:dyDescent="0.25">
      <c r="A59" s="36">
        <v>14</v>
      </c>
      <c r="B59" s="36" t="s">
        <v>691</v>
      </c>
      <c r="C59" s="86" t="s">
        <v>223</v>
      </c>
      <c r="D59" s="36" t="s">
        <v>745</v>
      </c>
      <c r="E59" s="37" t="s">
        <v>293</v>
      </c>
      <c r="F59" s="15">
        <f t="shared" si="0"/>
        <v>1401</v>
      </c>
      <c r="G59" s="15" t="s">
        <v>717</v>
      </c>
      <c r="H59" s="37"/>
      <c r="I59" s="40" t="s">
        <v>678</v>
      </c>
      <c r="J59" s="89"/>
      <c r="K59" s="38" t="s">
        <v>677</v>
      </c>
      <c r="L59" s="92"/>
      <c r="M59" s="38"/>
      <c r="N59" s="38"/>
      <c r="O59" s="38"/>
      <c r="P59" s="38"/>
      <c r="Q59" s="16"/>
    </row>
    <row r="60" spans="1:17" s="36" customFormat="1" ht="12" customHeight="1" x14ac:dyDescent="0.25">
      <c r="A60" s="36">
        <v>14</v>
      </c>
      <c r="B60" s="36" t="s">
        <v>691</v>
      </c>
      <c r="C60" s="86" t="s">
        <v>223</v>
      </c>
      <c r="D60" s="36" t="s">
        <v>746</v>
      </c>
      <c r="E60" s="37" t="s">
        <v>225</v>
      </c>
      <c r="F60" s="15">
        <f t="shared" ref="F60" si="6">CONCATENATE(A60,C60)*1</f>
        <v>1401</v>
      </c>
      <c r="G60" s="15" t="s">
        <v>717</v>
      </c>
      <c r="H60" s="37"/>
      <c r="I60" s="40" t="s">
        <v>678</v>
      </c>
      <c r="J60" s="89"/>
      <c r="K60" s="38" t="s">
        <v>677</v>
      </c>
      <c r="L60" s="92"/>
      <c r="M60" s="38"/>
      <c r="N60" s="38"/>
      <c r="O60" s="38"/>
      <c r="P60" s="38"/>
      <c r="Q60" s="16"/>
    </row>
    <row r="61" spans="1:17" s="40" customFormat="1" ht="12" customHeight="1" x14ac:dyDescent="0.25">
      <c r="A61" s="36">
        <v>14</v>
      </c>
      <c r="B61" s="36" t="s">
        <v>691</v>
      </c>
      <c r="C61" s="86" t="s">
        <v>227</v>
      </c>
      <c r="D61" s="40" t="s">
        <v>294</v>
      </c>
      <c r="E61" s="18" t="s">
        <v>225</v>
      </c>
      <c r="F61" s="15">
        <f t="shared" si="0"/>
        <v>1402</v>
      </c>
      <c r="G61" s="15" t="s">
        <v>717</v>
      </c>
      <c r="H61" s="37"/>
      <c r="I61" s="40" t="s">
        <v>678</v>
      </c>
      <c r="J61" s="89"/>
      <c r="K61" s="37" t="s">
        <v>677</v>
      </c>
      <c r="L61" s="93"/>
      <c r="M61" s="37"/>
      <c r="N61" s="37"/>
      <c r="O61" s="37"/>
      <c r="P61" s="37"/>
      <c r="Q61" s="16"/>
    </row>
    <row r="62" spans="1:17" s="40" customFormat="1" ht="12" customHeight="1" x14ac:dyDescent="0.25">
      <c r="A62" s="36">
        <v>14</v>
      </c>
      <c r="B62" s="36" t="s">
        <v>691</v>
      </c>
      <c r="C62" s="86" t="s">
        <v>229</v>
      </c>
      <c r="D62" s="40" t="s">
        <v>723</v>
      </c>
      <c r="E62" s="15" t="s">
        <v>724</v>
      </c>
      <c r="F62" s="15">
        <f t="shared" si="0"/>
        <v>1403</v>
      </c>
      <c r="G62" s="15" t="s">
        <v>717</v>
      </c>
      <c r="H62" s="37"/>
      <c r="I62" s="40" t="s">
        <v>332</v>
      </c>
      <c r="J62" s="89"/>
      <c r="K62" s="37" t="s">
        <v>676</v>
      </c>
      <c r="L62" s="93"/>
      <c r="M62" s="37" t="s">
        <v>68</v>
      </c>
      <c r="N62" s="37" t="s">
        <v>1069</v>
      </c>
      <c r="O62" s="37"/>
      <c r="P62" s="37"/>
      <c r="Q62" s="16"/>
    </row>
    <row r="63" spans="1:17" s="40" customFormat="1" ht="12" customHeight="1" x14ac:dyDescent="0.25">
      <c r="A63" s="36">
        <v>14</v>
      </c>
      <c r="B63" s="36" t="s">
        <v>691</v>
      </c>
      <c r="C63" s="86" t="s">
        <v>229</v>
      </c>
      <c r="D63" s="40" t="s">
        <v>723</v>
      </c>
      <c r="E63" s="15" t="s">
        <v>265</v>
      </c>
      <c r="F63" s="15">
        <v>1403</v>
      </c>
      <c r="G63" s="15" t="s">
        <v>717</v>
      </c>
      <c r="H63" s="37"/>
      <c r="I63" s="40" t="s">
        <v>332</v>
      </c>
      <c r="J63" s="89">
        <v>43983</v>
      </c>
      <c r="K63" s="37" t="s">
        <v>676</v>
      </c>
      <c r="L63" s="93">
        <v>43983</v>
      </c>
      <c r="M63" s="37" t="s">
        <v>68</v>
      </c>
      <c r="N63" s="138" t="s">
        <v>715</v>
      </c>
      <c r="O63" s="37" t="s">
        <v>582</v>
      </c>
      <c r="P63" s="37" t="s">
        <v>582</v>
      </c>
      <c r="Q63" s="16"/>
    </row>
    <row r="64" spans="1:17" s="40" customFormat="1" ht="12" customHeight="1" x14ac:dyDescent="0.25">
      <c r="A64" s="36">
        <v>14</v>
      </c>
      <c r="B64" s="36" t="s">
        <v>691</v>
      </c>
      <c r="C64" s="86" t="s">
        <v>229</v>
      </c>
      <c r="D64" s="40" t="s">
        <v>723</v>
      </c>
      <c r="E64" s="15" t="s">
        <v>268</v>
      </c>
      <c r="F64" s="15">
        <f t="shared" ref="F64" si="7">CONCATENATE(A64,C64)*1</f>
        <v>1403</v>
      </c>
      <c r="G64" s="15" t="s">
        <v>717</v>
      </c>
      <c r="H64" s="37"/>
      <c r="I64" s="40" t="s">
        <v>332</v>
      </c>
      <c r="J64" s="89">
        <v>43800</v>
      </c>
      <c r="K64" s="37" t="s">
        <v>676</v>
      </c>
      <c r="L64" s="93"/>
      <c r="M64" s="37" t="s">
        <v>68</v>
      </c>
      <c r="N64" s="37" t="s">
        <v>747</v>
      </c>
      <c r="O64" s="37" t="s">
        <v>33</v>
      </c>
      <c r="P64" s="37" t="s">
        <v>33</v>
      </c>
      <c r="Q64" s="16"/>
    </row>
    <row r="65" spans="1:17" s="40" customFormat="1" ht="12" customHeight="1" x14ac:dyDescent="0.25">
      <c r="A65" s="36">
        <v>14</v>
      </c>
      <c r="B65" s="36" t="s">
        <v>691</v>
      </c>
      <c r="C65" s="86" t="s">
        <v>232</v>
      </c>
      <c r="D65" s="119" t="s">
        <v>606</v>
      </c>
      <c r="E65" s="15"/>
      <c r="F65" s="15">
        <f t="shared" si="0"/>
        <v>1404</v>
      </c>
      <c r="G65" s="15" t="s">
        <v>556</v>
      </c>
      <c r="H65" s="37"/>
      <c r="J65" s="89"/>
      <c r="K65" s="37"/>
      <c r="L65" s="93"/>
      <c r="M65" s="37"/>
      <c r="N65" s="37"/>
      <c r="O65" s="37"/>
      <c r="P65" s="37"/>
      <c r="Q65" s="16"/>
    </row>
    <row r="66" spans="1:17" s="40" customFormat="1" ht="12" customHeight="1" x14ac:dyDescent="0.25">
      <c r="A66" s="36">
        <v>14</v>
      </c>
      <c r="B66" s="36" t="s">
        <v>691</v>
      </c>
      <c r="C66" s="86">
        <v>11</v>
      </c>
      <c r="D66" s="18" t="s">
        <v>295</v>
      </c>
      <c r="E66" s="18"/>
      <c r="F66" s="15">
        <f t="shared" si="0"/>
        <v>1411</v>
      </c>
      <c r="G66" s="15" t="s">
        <v>556</v>
      </c>
      <c r="H66" s="37"/>
      <c r="I66" s="18"/>
      <c r="J66" s="89"/>
      <c r="K66" s="37"/>
      <c r="L66" s="93"/>
      <c r="M66" s="37"/>
      <c r="N66" s="37"/>
      <c r="O66" s="37"/>
      <c r="P66" s="37"/>
      <c r="Q66" s="16"/>
    </row>
    <row r="67" spans="1:17" s="40" customFormat="1" ht="12" customHeight="1" x14ac:dyDescent="0.25">
      <c r="A67" s="36">
        <v>14</v>
      </c>
      <c r="B67" s="36" t="s">
        <v>691</v>
      </c>
      <c r="C67" s="86">
        <v>12</v>
      </c>
      <c r="D67" s="18" t="s">
        <v>296</v>
      </c>
      <c r="E67" s="18"/>
      <c r="F67" s="15">
        <f t="shared" si="0"/>
        <v>1412</v>
      </c>
      <c r="G67" s="15" t="s">
        <v>556</v>
      </c>
      <c r="H67" s="37"/>
      <c r="I67" s="37"/>
      <c r="J67" s="89"/>
      <c r="K67" s="37"/>
      <c r="L67" s="93"/>
      <c r="M67" s="37"/>
      <c r="N67" s="37"/>
      <c r="O67" s="37"/>
      <c r="P67" s="37"/>
      <c r="Q67" s="16"/>
    </row>
    <row r="68" spans="1:17" s="40" customFormat="1" ht="12" customHeight="1" x14ac:dyDescent="0.25">
      <c r="A68" s="36">
        <v>14</v>
      </c>
      <c r="B68" s="36" t="s">
        <v>691</v>
      </c>
      <c r="C68" s="86">
        <v>12</v>
      </c>
      <c r="D68" s="18" t="s">
        <v>297</v>
      </c>
      <c r="E68" s="18"/>
      <c r="F68" s="15">
        <f t="shared" si="0"/>
        <v>1412</v>
      </c>
      <c r="G68" s="15" t="s">
        <v>556</v>
      </c>
      <c r="H68" s="37"/>
      <c r="I68" s="37"/>
      <c r="J68" s="89"/>
      <c r="K68" s="37"/>
      <c r="L68" s="93"/>
      <c r="M68" s="37"/>
      <c r="N68" s="37"/>
      <c r="O68" s="37"/>
      <c r="P68" s="37"/>
      <c r="Q68" s="16"/>
    </row>
    <row r="69" spans="1:17" s="40" customFormat="1" ht="12" customHeight="1" x14ac:dyDescent="0.25">
      <c r="A69" s="36">
        <v>15</v>
      </c>
      <c r="B69" s="36" t="s">
        <v>692</v>
      </c>
      <c r="C69" s="86" t="s">
        <v>223</v>
      </c>
      <c r="D69" s="18" t="s">
        <v>300</v>
      </c>
      <c r="E69" s="18" t="s">
        <v>225</v>
      </c>
      <c r="F69" s="15">
        <f t="shared" si="0"/>
        <v>1501</v>
      </c>
      <c r="G69" s="15" t="s">
        <v>717</v>
      </c>
      <c r="H69" s="37"/>
      <c r="I69" s="37" t="s">
        <v>732</v>
      </c>
      <c r="J69" s="100">
        <v>43941</v>
      </c>
      <c r="K69" s="37" t="s">
        <v>685</v>
      </c>
      <c r="L69" s="93"/>
      <c r="M69" s="37"/>
      <c r="N69" s="37"/>
      <c r="O69" s="37" t="s">
        <v>830</v>
      </c>
      <c r="P69" s="37" t="s">
        <v>830</v>
      </c>
      <c r="Q69" s="16"/>
    </row>
    <row r="70" spans="1:17" s="40" customFormat="1" ht="12" customHeight="1" x14ac:dyDescent="0.25">
      <c r="A70" s="36">
        <v>15</v>
      </c>
      <c r="B70" s="36" t="s">
        <v>692</v>
      </c>
      <c r="C70" s="86" t="s">
        <v>223</v>
      </c>
      <c r="D70" s="18" t="s">
        <v>300</v>
      </c>
      <c r="E70" s="18" t="s">
        <v>225</v>
      </c>
      <c r="F70" s="15">
        <f t="shared" ref="F70" si="8">CONCATENATE(A70,C70)*1</f>
        <v>1501</v>
      </c>
      <c r="G70" s="15" t="s">
        <v>717</v>
      </c>
      <c r="H70" s="37"/>
      <c r="I70" s="37" t="s">
        <v>676</v>
      </c>
      <c r="J70" s="89">
        <v>43983</v>
      </c>
      <c r="K70" s="37" t="s">
        <v>678</v>
      </c>
      <c r="L70" s="93">
        <v>43983</v>
      </c>
      <c r="M70" s="37"/>
      <c r="N70" s="37"/>
      <c r="O70" s="37" t="s">
        <v>830</v>
      </c>
      <c r="P70" s="37" t="s">
        <v>582</v>
      </c>
      <c r="Q70" s="16"/>
    </row>
    <row r="71" spans="1:17" s="40" customFormat="1" ht="12" customHeight="1" x14ac:dyDescent="0.25">
      <c r="A71" s="36">
        <v>15</v>
      </c>
      <c r="B71" s="36" t="s">
        <v>692</v>
      </c>
      <c r="C71" s="86" t="s">
        <v>227</v>
      </c>
      <c r="D71" s="18" t="s">
        <v>37</v>
      </c>
      <c r="E71" s="18" t="s">
        <v>225</v>
      </c>
      <c r="F71" s="15">
        <f t="shared" si="0"/>
        <v>1502</v>
      </c>
      <c r="G71" s="15" t="s">
        <v>556</v>
      </c>
      <c r="H71" s="18"/>
      <c r="I71" s="18"/>
      <c r="J71" s="89"/>
      <c r="K71" s="37"/>
      <c r="L71" s="93"/>
      <c r="M71" s="37"/>
      <c r="N71" s="37"/>
      <c r="O71" s="37"/>
      <c r="P71" s="37"/>
      <c r="Q71" s="16"/>
    </row>
    <row r="72" spans="1:17" s="40" customFormat="1" ht="12" customHeight="1" x14ac:dyDescent="0.25">
      <c r="A72" s="36">
        <v>15</v>
      </c>
      <c r="B72" s="36" t="s">
        <v>692</v>
      </c>
      <c r="C72" s="86">
        <v>91</v>
      </c>
      <c r="D72" s="18" t="s">
        <v>749</v>
      </c>
      <c r="E72" s="18" t="s">
        <v>748</v>
      </c>
      <c r="F72" s="15">
        <v>1591</v>
      </c>
      <c r="G72" s="15" t="s">
        <v>717</v>
      </c>
      <c r="H72" s="18" t="s">
        <v>825</v>
      </c>
      <c r="I72" s="18" t="s">
        <v>463</v>
      </c>
      <c r="J72" s="89">
        <v>43971</v>
      </c>
      <c r="K72" s="37" t="s">
        <v>675</v>
      </c>
      <c r="L72" s="93"/>
      <c r="M72" s="37" t="s">
        <v>66</v>
      </c>
      <c r="N72" s="37"/>
      <c r="O72" s="37"/>
      <c r="P72" s="37"/>
      <c r="Q72" s="16"/>
    </row>
    <row r="73" spans="1:17" s="40" customFormat="1" ht="12" customHeight="1" x14ac:dyDescent="0.25">
      <c r="A73" s="36">
        <v>15</v>
      </c>
      <c r="B73" s="36" t="s">
        <v>692</v>
      </c>
      <c r="C73" s="86">
        <v>92</v>
      </c>
      <c r="D73" s="18" t="s">
        <v>875</v>
      </c>
      <c r="E73" s="18" t="s">
        <v>876</v>
      </c>
      <c r="F73" s="125">
        <v>1592</v>
      </c>
      <c r="G73" s="125" t="s">
        <v>717</v>
      </c>
      <c r="H73" s="18" t="s">
        <v>825</v>
      </c>
      <c r="I73" s="18" t="s">
        <v>463</v>
      </c>
      <c r="J73" s="89">
        <v>43971</v>
      </c>
      <c r="K73" s="37" t="s">
        <v>675</v>
      </c>
      <c r="L73" s="93"/>
      <c r="M73" s="37" t="s">
        <v>66</v>
      </c>
      <c r="N73" s="37"/>
      <c r="O73" s="37"/>
      <c r="P73" s="37"/>
      <c r="Q73" s="16"/>
    </row>
    <row r="74" spans="1:17" s="36" customFormat="1" ht="12" customHeight="1" x14ac:dyDescent="0.25">
      <c r="A74" s="36">
        <v>16</v>
      </c>
      <c r="B74" s="36" t="s">
        <v>693</v>
      </c>
      <c r="C74" s="86" t="s">
        <v>223</v>
      </c>
      <c r="D74" s="36" t="s">
        <v>303</v>
      </c>
      <c r="E74" s="35" t="s">
        <v>304</v>
      </c>
      <c r="F74" s="15">
        <f t="shared" si="0"/>
        <v>1601</v>
      </c>
      <c r="G74" s="15" t="s">
        <v>717</v>
      </c>
      <c r="H74" s="18"/>
      <c r="I74" s="18" t="s">
        <v>332</v>
      </c>
      <c r="J74" s="89">
        <v>43952</v>
      </c>
      <c r="K74" s="38" t="s">
        <v>750</v>
      </c>
      <c r="L74" s="92"/>
      <c r="M74" s="38" t="s">
        <v>66</v>
      </c>
      <c r="N74" s="38"/>
      <c r="O74" s="38" t="s">
        <v>824</v>
      </c>
      <c r="P74" s="38" t="s">
        <v>824</v>
      </c>
      <c r="Q74" s="16"/>
    </row>
    <row r="75" spans="1:17" s="36" customFormat="1" ht="12" customHeight="1" x14ac:dyDescent="0.25">
      <c r="A75" s="36">
        <v>16</v>
      </c>
      <c r="B75" s="36" t="s">
        <v>693</v>
      </c>
      <c r="C75" s="86" t="s">
        <v>227</v>
      </c>
      <c r="D75" s="36" t="s">
        <v>305</v>
      </c>
      <c r="E75" s="35" t="s">
        <v>306</v>
      </c>
      <c r="F75" s="15">
        <f t="shared" si="0"/>
        <v>1602</v>
      </c>
      <c r="G75" s="15" t="s">
        <v>717</v>
      </c>
      <c r="H75" s="18"/>
      <c r="I75" s="18" t="s">
        <v>674</v>
      </c>
      <c r="J75" s="89"/>
      <c r="K75" s="38" t="s">
        <v>674</v>
      </c>
      <c r="L75" s="92"/>
      <c r="M75" s="38"/>
      <c r="N75" s="38"/>
      <c r="O75" s="38"/>
      <c r="P75" s="38"/>
      <c r="Q75" s="16"/>
    </row>
    <row r="76" spans="1:17" s="36" customFormat="1" ht="12" customHeight="1" x14ac:dyDescent="0.25">
      <c r="A76" s="36">
        <v>21</v>
      </c>
      <c r="B76" s="36" t="s">
        <v>91</v>
      </c>
      <c r="C76" s="86" t="s">
        <v>223</v>
      </c>
      <c r="D76" s="36" t="s">
        <v>308</v>
      </c>
      <c r="E76" s="18" t="s">
        <v>225</v>
      </c>
      <c r="F76" s="15">
        <f t="shared" si="0"/>
        <v>2101</v>
      </c>
      <c r="G76" s="15" t="s">
        <v>717</v>
      </c>
      <c r="H76" s="18"/>
      <c r="I76" s="18" t="s">
        <v>676</v>
      </c>
      <c r="J76" s="89">
        <v>43983</v>
      </c>
      <c r="K76" s="38" t="s">
        <v>678</v>
      </c>
      <c r="L76" s="92">
        <v>43983</v>
      </c>
      <c r="M76" s="38" t="s">
        <v>68</v>
      </c>
      <c r="N76" s="38"/>
      <c r="O76" s="38" t="s">
        <v>830</v>
      </c>
      <c r="P76" s="38" t="s">
        <v>582</v>
      </c>
      <c r="Q76" s="16"/>
    </row>
    <row r="77" spans="1:17" s="36" customFormat="1" ht="12" customHeight="1" x14ac:dyDescent="0.25">
      <c r="A77" s="36">
        <v>21</v>
      </c>
      <c r="B77" s="36" t="s">
        <v>91</v>
      </c>
      <c r="C77" s="86" t="s">
        <v>227</v>
      </c>
      <c r="D77" s="36" t="s">
        <v>309</v>
      </c>
      <c r="E77" s="69" t="s">
        <v>452</v>
      </c>
      <c r="F77" s="15">
        <f t="shared" si="0"/>
        <v>2102</v>
      </c>
      <c r="G77" s="15" t="s">
        <v>717</v>
      </c>
      <c r="H77" s="18"/>
      <c r="I77" s="18" t="s">
        <v>680</v>
      </c>
      <c r="J77" s="89"/>
      <c r="K77" s="38" t="s">
        <v>673</v>
      </c>
      <c r="L77" s="92"/>
      <c r="M77" s="38"/>
      <c r="N77" s="38"/>
      <c r="O77" s="38"/>
      <c r="P77" s="38"/>
      <c r="Q77" s="16"/>
    </row>
    <row r="78" spans="1:17" s="36" customFormat="1" ht="12" customHeight="1" x14ac:dyDescent="0.25">
      <c r="A78" s="36">
        <v>21</v>
      </c>
      <c r="B78" s="36" t="s">
        <v>91</v>
      </c>
      <c r="C78" s="86" t="s">
        <v>229</v>
      </c>
      <c r="D78" s="36" t="s">
        <v>310</v>
      </c>
      <c r="E78" s="69" t="s">
        <v>225</v>
      </c>
      <c r="F78" s="15">
        <f t="shared" si="0"/>
        <v>2103</v>
      </c>
      <c r="G78" s="15" t="s">
        <v>717</v>
      </c>
      <c r="H78" s="18"/>
      <c r="I78" s="18" t="s">
        <v>674</v>
      </c>
      <c r="J78" s="89" t="s">
        <v>826</v>
      </c>
      <c r="K78" s="126" t="s">
        <v>463</v>
      </c>
      <c r="L78" s="92" t="s">
        <v>826</v>
      </c>
      <c r="M78" s="38" t="s">
        <v>68</v>
      </c>
      <c r="N78" s="38"/>
      <c r="O78" s="92" t="s">
        <v>843</v>
      </c>
      <c r="P78" s="92" t="s">
        <v>843</v>
      </c>
      <c r="Q78" s="16"/>
    </row>
    <row r="79" spans="1:17" s="36" customFormat="1" ht="12" customHeight="1" x14ac:dyDescent="0.25">
      <c r="A79" s="36">
        <v>21</v>
      </c>
      <c r="B79" s="36" t="s">
        <v>91</v>
      </c>
      <c r="C79" s="86" t="s">
        <v>234</v>
      </c>
      <c r="D79" s="36" t="s">
        <v>311</v>
      </c>
      <c r="E79" s="69" t="s">
        <v>751</v>
      </c>
      <c r="F79" s="15">
        <f t="shared" si="0"/>
        <v>2105</v>
      </c>
      <c r="G79" s="15" t="s">
        <v>717</v>
      </c>
      <c r="H79" s="18"/>
      <c r="I79" s="18" t="s">
        <v>680</v>
      </c>
      <c r="J79" s="89"/>
      <c r="K79" s="37" t="s">
        <v>463</v>
      </c>
      <c r="L79" s="92"/>
      <c r="M79" s="38"/>
      <c r="N79" s="38"/>
      <c r="O79" s="38"/>
      <c r="P79" s="38"/>
      <c r="Q79" s="16"/>
    </row>
    <row r="80" spans="1:17" s="36" customFormat="1" ht="12" customHeight="1" x14ac:dyDescent="0.25">
      <c r="A80" s="36">
        <v>21</v>
      </c>
      <c r="B80" s="36" t="s">
        <v>91</v>
      </c>
      <c r="C80" s="86" t="s">
        <v>269</v>
      </c>
      <c r="D80" s="36" t="s">
        <v>312</v>
      </c>
      <c r="E80" s="69" t="s">
        <v>455</v>
      </c>
      <c r="F80" s="15">
        <f t="shared" si="0"/>
        <v>2106</v>
      </c>
      <c r="G80" s="15" t="s">
        <v>717</v>
      </c>
      <c r="H80" s="18"/>
      <c r="I80" s="18" t="s">
        <v>674</v>
      </c>
      <c r="J80" s="89"/>
      <c r="K80" s="38" t="s">
        <v>681</v>
      </c>
      <c r="L80" s="92"/>
      <c r="M80" s="38"/>
      <c r="N80" s="38"/>
      <c r="O80" s="38"/>
      <c r="P80" s="38"/>
      <c r="Q80" s="16"/>
    </row>
    <row r="81" spans="1:17" s="36" customFormat="1" ht="12" customHeight="1" x14ac:dyDescent="0.25">
      <c r="A81" s="36">
        <v>22</v>
      </c>
      <c r="B81" s="36" t="s">
        <v>71</v>
      </c>
      <c r="C81" s="86" t="s">
        <v>445</v>
      </c>
      <c r="D81" s="40" t="s">
        <v>753</v>
      </c>
      <c r="E81" s="69" t="s">
        <v>752</v>
      </c>
      <c r="F81" s="15">
        <v>2200</v>
      </c>
      <c r="G81" s="15" t="s">
        <v>717</v>
      </c>
      <c r="H81" s="18" t="s">
        <v>826</v>
      </c>
      <c r="I81" s="18" t="s">
        <v>674</v>
      </c>
      <c r="J81" s="89" t="s">
        <v>826</v>
      </c>
      <c r="K81" s="126" t="s">
        <v>463</v>
      </c>
      <c r="L81" s="92" t="s">
        <v>826</v>
      </c>
      <c r="M81" s="127" t="s">
        <v>68</v>
      </c>
      <c r="N81" s="38"/>
      <c r="O81" s="38" t="s">
        <v>712</v>
      </c>
      <c r="P81" s="38" t="s">
        <v>572</v>
      </c>
      <c r="Q81" s="16"/>
    </row>
    <row r="82" spans="1:17" ht="14.15" customHeight="1" x14ac:dyDescent="0.25">
      <c r="A82" s="16">
        <v>22</v>
      </c>
      <c r="B82" s="16" t="s">
        <v>71</v>
      </c>
      <c r="C82" s="86" t="s">
        <v>223</v>
      </c>
      <c r="D82" s="28" t="s">
        <v>314</v>
      </c>
      <c r="E82" s="24" t="s">
        <v>315</v>
      </c>
      <c r="F82" s="15">
        <f t="shared" si="0"/>
        <v>2201</v>
      </c>
      <c r="G82" s="15" t="s">
        <v>717</v>
      </c>
      <c r="I82" s="15" t="s">
        <v>682</v>
      </c>
      <c r="J82" s="89">
        <v>43895</v>
      </c>
      <c r="K82" s="17" t="s">
        <v>332</v>
      </c>
      <c r="M82" s="17" t="s">
        <v>68</v>
      </c>
    </row>
    <row r="83" spans="1:17" ht="12.75" customHeight="1" x14ac:dyDescent="0.25">
      <c r="A83" s="16">
        <v>22</v>
      </c>
      <c r="B83" s="16" t="s">
        <v>71</v>
      </c>
      <c r="C83" s="86" t="s">
        <v>227</v>
      </c>
      <c r="D83" s="28" t="s">
        <v>317</v>
      </c>
      <c r="E83" s="24" t="s">
        <v>318</v>
      </c>
      <c r="F83" s="15">
        <f t="shared" si="0"/>
        <v>2202</v>
      </c>
      <c r="G83" s="15" t="s">
        <v>717</v>
      </c>
      <c r="I83" s="15" t="s">
        <v>682</v>
      </c>
      <c r="J83" s="90">
        <v>43851</v>
      </c>
      <c r="K83" s="17" t="s">
        <v>332</v>
      </c>
      <c r="O83" s="116" t="s">
        <v>558</v>
      </c>
      <c r="P83" s="116" t="s">
        <v>145</v>
      </c>
    </row>
    <row r="84" spans="1:17" ht="14.15" customHeight="1" x14ac:dyDescent="0.25">
      <c r="A84" s="16">
        <v>22</v>
      </c>
      <c r="B84" s="16" t="s">
        <v>71</v>
      </c>
      <c r="C84" s="86" t="s">
        <v>227</v>
      </c>
      <c r="D84" s="28" t="s">
        <v>317</v>
      </c>
      <c r="E84" s="24" t="s">
        <v>754</v>
      </c>
      <c r="F84" s="15">
        <f t="shared" ref="F84" si="9">CONCATENATE(A84,C84)*1</f>
        <v>2202</v>
      </c>
      <c r="G84" s="15" t="s">
        <v>717</v>
      </c>
      <c r="I84" s="15" t="s">
        <v>682</v>
      </c>
      <c r="J84" s="90">
        <v>43882</v>
      </c>
      <c r="K84" s="17" t="s">
        <v>332</v>
      </c>
      <c r="O84" s="116" t="s">
        <v>558</v>
      </c>
      <c r="P84" s="116" t="s">
        <v>145</v>
      </c>
    </row>
    <row r="85" spans="1:17" ht="14.15" customHeight="1" x14ac:dyDescent="0.25">
      <c r="A85" s="16">
        <v>22</v>
      </c>
      <c r="B85" s="16" t="s">
        <v>71</v>
      </c>
      <c r="C85" s="86" t="s">
        <v>227</v>
      </c>
      <c r="D85" s="28" t="s">
        <v>317</v>
      </c>
      <c r="E85" s="24" t="s">
        <v>755</v>
      </c>
      <c r="F85" s="15">
        <f t="shared" ref="F85" si="10">CONCATENATE(A85,C85)*1</f>
        <v>2202</v>
      </c>
      <c r="G85" s="125" t="s">
        <v>717</v>
      </c>
      <c r="I85" s="15" t="s">
        <v>682</v>
      </c>
      <c r="J85" s="90">
        <v>44109</v>
      </c>
      <c r="K85" s="17" t="s">
        <v>332</v>
      </c>
      <c r="O85" s="116" t="s">
        <v>558</v>
      </c>
      <c r="P85" s="116" t="s">
        <v>145</v>
      </c>
    </row>
    <row r="86" spans="1:17" ht="14.15" customHeight="1" x14ac:dyDescent="0.25">
      <c r="A86" s="16">
        <v>22</v>
      </c>
      <c r="B86" s="16" t="s">
        <v>71</v>
      </c>
      <c r="C86" s="86" t="s">
        <v>229</v>
      </c>
      <c r="D86" s="28" t="s">
        <v>319</v>
      </c>
      <c r="E86" s="24" t="s">
        <v>315</v>
      </c>
      <c r="F86" s="15">
        <f t="shared" si="0"/>
        <v>2203</v>
      </c>
      <c r="G86" s="15" t="s">
        <v>717</v>
      </c>
      <c r="H86" s="22"/>
      <c r="I86" s="15" t="s">
        <v>682</v>
      </c>
      <c r="J86" s="95">
        <v>44147</v>
      </c>
      <c r="K86" s="17" t="s">
        <v>332</v>
      </c>
      <c r="L86" s="89">
        <v>44147</v>
      </c>
      <c r="M86" s="17" t="s">
        <v>68</v>
      </c>
      <c r="O86" s="38" t="s">
        <v>712</v>
      </c>
      <c r="P86" s="38" t="s">
        <v>572</v>
      </c>
    </row>
    <row r="87" spans="1:17" ht="14.15" customHeight="1" x14ac:dyDescent="0.25">
      <c r="A87" s="16">
        <v>22</v>
      </c>
      <c r="B87" s="16" t="s">
        <v>71</v>
      </c>
      <c r="C87" s="86" t="s">
        <v>232</v>
      </c>
      <c r="D87" s="28" t="s">
        <v>320</v>
      </c>
      <c r="E87" s="22" t="s">
        <v>756</v>
      </c>
      <c r="F87" s="15">
        <f t="shared" si="0"/>
        <v>2204</v>
      </c>
      <c r="G87" s="15" t="s">
        <v>717</v>
      </c>
      <c r="H87" s="22"/>
      <c r="I87" s="15" t="s">
        <v>682</v>
      </c>
      <c r="J87" s="95">
        <v>44251</v>
      </c>
      <c r="K87" s="17" t="s">
        <v>332</v>
      </c>
      <c r="M87" s="17" t="s">
        <v>68</v>
      </c>
      <c r="O87" s="38" t="s">
        <v>712</v>
      </c>
      <c r="P87" s="38" t="s">
        <v>572</v>
      </c>
    </row>
    <row r="88" spans="1:17" ht="14.15" customHeight="1" x14ac:dyDescent="0.25">
      <c r="A88" s="16">
        <v>22</v>
      </c>
      <c r="B88" s="16" t="s">
        <v>71</v>
      </c>
      <c r="C88" s="86" t="s">
        <v>234</v>
      </c>
      <c r="D88" s="28" t="s">
        <v>321</v>
      </c>
      <c r="E88" s="46"/>
      <c r="F88" s="15">
        <f t="shared" si="0"/>
        <v>2205</v>
      </c>
      <c r="G88" s="15" t="s">
        <v>556</v>
      </c>
      <c r="H88" s="22"/>
      <c r="L88" s="91"/>
      <c r="M88" s="16"/>
      <c r="N88" s="16"/>
      <c r="O88" s="117"/>
      <c r="P88" s="117"/>
    </row>
    <row r="89" spans="1:17" ht="14.15" customHeight="1" x14ac:dyDescent="0.25">
      <c r="A89" s="33">
        <v>22</v>
      </c>
      <c r="B89" s="16" t="s">
        <v>71</v>
      </c>
      <c r="C89" s="86" t="s">
        <v>271</v>
      </c>
      <c r="D89" s="15" t="s">
        <v>322</v>
      </c>
      <c r="E89" s="15" t="s">
        <v>323</v>
      </c>
      <c r="F89" s="15">
        <f t="shared" ref="F89:F119" si="11">CONCATENATE(A89,C89)*1</f>
        <v>2207</v>
      </c>
      <c r="G89" s="15" t="s">
        <v>717</v>
      </c>
      <c r="H89" s="22"/>
      <c r="I89" s="15" t="s">
        <v>463</v>
      </c>
      <c r="K89" s="16" t="s">
        <v>332</v>
      </c>
      <c r="L89" s="91"/>
      <c r="M89" s="16"/>
      <c r="N89" s="16"/>
      <c r="O89" s="16"/>
      <c r="P89" s="16"/>
    </row>
    <row r="90" spans="1:17" s="46" customFormat="1" ht="11.25" customHeight="1" x14ac:dyDescent="0.25">
      <c r="A90" s="47">
        <v>22</v>
      </c>
      <c r="B90" s="16" t="s">
        <v>71</v>
      </c>
      <c r="C90" s="86" t="s">
        <v>269</v>
      </c>
      <c r="D90" s="47" t="s">
        <v>324</v>
      </c>
      <c r="E90" s="47" t="s">
        <v>323</v>
      </c>
      <c r="F90" s="15">
        <f t="shared" si="11"/>
        <v>2206</v>
      </c>
      <c r="G90" s="15" t="s">
        <v>556</v>
      </c>
      <c r="I90" s="15"/>
      <c r="J90" s="89"/>
      <c r="L90" s="94"/>
      <c r="Q90" s="16"/>
    </row>
    <row r="91" spans="1:17" s="46" customFormat="1" ht="11.25" customHeight="1" x14ac:dyDescent="0.25">
      <c r="A91" s="46">
        <v>22</v>
      </c>
      <c r="B91" s="16" t="s">
        <v>71</v>
      </c>
      <c r="C91" s="86" t="s">
        <v>287</v>
      </c>
      <c r="D91" s="28" t="s">
        <v>326</v>
      </c>
      <c r="E91" s="46" t="s">
        <v>327</v>
      </c>
      <c r="F91" s="15">
        <f t="shared" si="11"/>
        <v>2208</v>
      </c>
      <c r="G91" s="15" t="s">
        <v>717</v>
      </c>
      <c r="I91" s="15" t="s">
        <v>463</v>
      </c>
      <c r="J91" s="89">
        <v>43497</v>
      </c>
      <c r="K91" s="46" t="s">
        <v>674</v>
      </c>
      <c r="L91" s="94"/>
      <c r="M91" s="46" t="s">
        <v>66</v>
      </c>
      <c r="O91" s="46" t="s">
        <v>845</v>
      </c>
      <c r="P91" s="46" t="s">
        <v>845</v>
      </c>
      <c r="Q91" s="16"/>
    </row>
    <row r="92" spans="1:17" s="46" customFormat="1" ht="11.25" customHeight="1" x14ac:dyDescent="0.25">
      <c r="A92" s="46">
        <v>22</v>
      </c>
      <c r="B92" s="16" t="s">
        <v>71</v>
      </c>
      <c r="C92" s="86" t="s">
        <v>274</v>
      </c>
      <c r="D92" s="28" t="s">
        <v>328</v>
      </c>
      <c r="E92" s="46" t="s">
        <v>757</v>
      </c>
      <c r="F92" s="15">
        <f t="shared" si="11"/>
        <v>2209</v>
      </c>
      <c r="G92" s="15" t="s">
        <v>717</v>
      </c>
      <c r="I92" s="46" t="s">
        <v>463</v>
      </c>
      <c r="J92" s="89">
        <v>43770</v>
      </c>
      <c r="K92" s="46" t="s">
        <v>674</v>
      </c>
      <c r="L92" s="94"/>
      <c r="M92" s="46" t="s">
        <v>66</v>
      </c>
      <c r="O92" s="46" t="s">
        <v>877</v>
      </c>
      <c r="P92" s="46" t="s">
        <v>590</v>
      </c>
      <c r="Q92" s="16"/>
    </row>
    <row r="93" spans="1:17" s="46" customFormat="1" ht="11.25" customHeight="1" x14ac:dyDescent="0.25">
      <c r="A93" s="46">
        <v>22</v>
      </c>
      <c r="B93" s="16" t="s">
        <v>71</v>
      </c>
      <c r="C93" s="86">
        <v>10</v>
      </c>
      <c r="D93" s="28" t="s">
        <v>1095</v>
      </c>
      <c r="E93" s="46" t="s">
        <v>758</v>
      </c>
      <c r="F93" s="15">
        <f t="shared" ref="F93:F94" si="12">CONCATENATE(A93,C93)*1</f>
        <v>2210</v>
      </c>
      <c r="G93" s="140"/>
      <c r="J93" s="142"/>
      <c r="L93" s="94"/>
      <c r="Q93" s="16"/>
    </row>
    <row r="94" spans="1:17" s="46" customFormat="1" ht="11.25" customHeight="1" x14ac:dyDescent="0.25">
      <c r="A94" s="202">
        <v>22</v>
      </c>
      <c r="B94" s="202" t="s">
        <v>71</v>
      </c>
      <c r="C94" s="202">
        <v>11</v>
      </c>
      <c r="D94" s="202" t="s">
        <v>1072</v>
      </c>
      <c r="E94" s="202" t="s">
        <v>1073</v>
      </c>
      <c r="F94" s="202">
        <f t="shared" si="12"/>
        <v>2211</v>
      </c>
      <c r="G94" s="15" t="s">
        <v>717</v>
      </c>
      <c r="I94" s="46" t="s">
        <v>674</v>
      </c>
      <c r="J94" s="89"/>
      <c r="K94" s="46" t="s">
        <v>674</v>
      </c>
      <c r="L94" s="94"/>
      <c r="Q94" s="16"/>
    </row>
    <row r="95" spans="1:17" ht="12" customHeight="1" x14ac:dyDescent="0.25">
      <c r="A95" s="46">
        <v>23</v>
      </c>
      <c r="B95" s="46" t="s">
        <v>694</v>
      </c>
      <c r="C95" s="86" t="s">
        <v>223</v>
      </c>
      <c r="D95" s="15" t="s">
        <v>330</v>
      </c>
      <c r="E95" s="15" t="s">
        <v>759</v>
      </c>
      <c r="F95" s="15">
        <f t="shared" si="11"/>
        <v>2301</v>
      </c>
      <c r="G95" s="15" t="s">
        <v>717</v>
      </c>
      <c r="H95" s="49"/>
      <c r="I95" s="49" t="s">
        <v>332</v>
      </c>
      <c r="J95" s="95">
        <v>44136</v>
      </c>
      <c r="K95" s="49" t="s">
        <v>673</v>
      </c>
      <c r="L95" s="95">
        <v>44136</v>
      </c>
      <c r="M95" s="49" t="s">
        <v>66</v>
      </c>
      <c r="N95" s="49"/>
      <c r="O95" s="49" t="s">
        <v>148</v>
      </c>
      <c r="P95" s="49" t="s">
        <v>149</v>
      </c>
    </row>
    <row r="96" spans="1:17" ht="12" customHeight="1" x14ac:dyDescent="0.25">
      <c r="A96" s="46">
        <v>23</v>
      </c>
      <c r="B96" s="46" t="s">
        <v>694</v>
      </c>
      <c r="C96" s="86" t="s">
        <v>227</v>
      </c>
      <c r="D96" s="15" t="s">
        <v>333</v>
      </c>
      <c r="E96" s="15" t="s">
        <v>759</v>
      </c>
      <c r="F96" s="15">
        <f t="shared" si="11"/>
        <v>2302</v>
      </c>
      <c r="G96" s="15" t="s">
        <v>717</v>
      </c>
      <c r="I96" s="49" t="s">
        <v>332</v>
      </c>
      <c r="J96" s="95">
        <v>44136</v>
      </c>
      <c r="K96" s="17" t="s">
        <v>673</v>
      </c>
      <c r="L96" s="89">
        <v>44136</v>
      </c>
      <c r="M96" s="17" t="s">
        <v>66</v>
      </c>
      <c r="O96" s="17" t="s">
        <v>148</v>
      </c>
      <c r="P96" s="17" t="s">
        <v>149</v>
      </c>
    </row>
    <row r="97" spans="1:17" ht="12" customHeight="1" x14ac:dyDescent="0.25">
      <c r="A97" s="46">
        <v>23</v>
      </c>
      <c r="B97" s="46" t="s">
        <v>694</v>
      </c>
      <c r="C97" s="86" t="s">
        <v>229</v>
      </c>
      <c r="D97" s="15" t="s">
        <v>334</v>
      </c>
      <c r="E97" s="15" t="s">
        <v>759</v>
      </c>
      <c r="F97" s="15">
        <f t="shared" si="11"/>
        <v>2303</v>
      </c>
      <c r="G97" s="15" t="s">
        <v>717</v>
      </c>
      <c r="I97" s="49" t="s">
        <v>332</v>
      </c>
      <c r="J97" s="95">
        <v>44136</v>
      </c>
      <c r="K97" s="17" t="s">
        <v>673</v>
      </c>
      <c r="L97" s="89">
        <v>44136</v>
      </c>
      <c r="M97" s="17" t="s">
        <v>1085</v>
      </c>
      <c r="O97" s="17" t="s">
        <v>148</v>
      </c>
      <c r="P97" s="17" t="s">
        <v>149</v>
      </c>
    </row>
    <row r="98" spans="1:17" ht="12" customHeight="1" x14ac:dyDescent="0.25">
      <c r="A98" s="46">
        <v>23</v>
      </c>
      <c r="B98" s="46" t="s">
        <v>694</v>
      </c>
      <c r="C98" s="86">
        <v>11</v>
      </c>
      <c r="D98" s="15" t="s">
        <v>335</v>
      </c>
      <c r="E98" s="15" t="s">
        <v>759</v>
      </c>
      <c r="F98" s="15">
        <f t="shared" si="11"/>
        <v>2311</v>
      </c>
      <c r="G98" s="15" t="s">
        <v>717</v>
      </c>
      <c r="I98" s="49" t="s">
        <v>332</v>
      </c>
      <c r="J98" s="95">
        <v>43831</v>
      </c>
      <c r="K98" s="17" t="s">
        <v>673</v>
      </c>
      <c r="L98" s="89">
        <v>43831</v>
      </c>
      <c r="M98" s="17" t="s">
        <v>66</v>
      </c>
      <c r="O98" s="17" t="s">
        <v>151</v>
      </c>
      <c r="P98" s="17" t="s">
        <v>140</v>
      </c>
    </row>
    <row r="99" spans="1:17" ht="12" customHeight="1" x14ac:dyDescent="0.25">
      <c r="A99" s="46">
        <v>23</v>
      </c>
      <c r="B99" s="46" t="s">
        <v>694</v>
      </c>
      <c r="C99" s="86">
        <v>12</v>
      </c>
      <c r="D99" s="15" t="s">
        <v>336</v>
      </c>
      <c r="E99" s="15" t="s">
        <v>759</v>
      </c>
      <c r="F99" s="15">
        <f t="shared" si="11"/>
        <v>2312</v>
      </c>
      <c r="G99" s="15" t="s">
        <v>556</v>
      </c>
      <c r="I99" s="49"/>
    </row>
    <row r="100" spans="1:17" ht="12" customHeight="1" x14ac:dyDescent="0.25">
      <c r="A100" s="46">
        <v>23</v>
      </c>
      <c r="B100" s="46" t="s">
        <v>694</v>
      </c>
      <c r="C100" s="86">
        <v>13</v>
      </c>
      <c r="D100" s="15" t="s">
        <v>337</v>
      </c>
      <c r="E100" s="15" t="s">
        <v>759</v>
      </c>
      <c r="F100" s="15">
        <f t="shared" si="11"/>
        <v>2313</v>
      </c>
      <c r="G100" s="15" t="s">
        <v>556</v>
      </c>
      <c r="I100" s="49"/>
    </row>
    <row r="101" spans="1:17" ht="12" customHeight="1" x14ac:dyDescent="0.25">
      <c r="A101" s="46">
        <v>23</v>
      </c>
      <c r="B101" s="46" t="s">
        <v>694</v>
      </c>
      <c r="C101" s="86">
        <v>40</v>
      </c>
      <c r="D101" s="15" t="s">
        <v>339</v>
      </c>
      <c r="E101" s="15" t="s">
        <v>759</v>
      </c>
      <c r="F101" s="15">
        <f t="shared" ref="F101" si="13">CONCATENATE(A101,C101)*1</f>
        <v>2340</v>
      </c>
      <c r="G101" s="15" t="s">
        <v>717</v>
      </c>
      <c r="I101" s="49" t="s">
        <v>332</v>
      </c>
      <c r="J101" s="95">
        <v>44197</v>
      </c>
      <c r="K101" s="17" t="s">
        <v>673</v>
      </c>
      <c r="L101" s="89">
        <v>43617</v>
      </c>
      <c r="M101" s="17" t="s">
        <v>68</v>
      </c>
      <c r="O101" s="17" t="s">
        <v>647</v>
      </c>
      <c r="P101" s="17" t="s">
        <v>647</v>
      </c>
    </row>
    <row r="102" spans="1:17" ht="12" customHeight="1" x14ac:dyDescent="0.25">
      <c r="A102" s="46">
        <v>23</v>
      </c>
      <c r="B102" s="46" t="s">
        <v>694</v>
      </c>
      <c r="C102" s="86">
        <v>50</v>
      </c>
      <c r="D102" s="15" t="s">
        <v>338</v>
      </c>
      <c r="E102" s="15" t="s">
        <v>759</v>
      </c>
      <c r="F102" s="15">
        <f t="shared" si="11"/>
        <v>2350</v>
      </c>
      <c r="G102" s="15" t="s">
        <v>717</v>
      </c>
      <c r="I102" s="49" t="s">
        <v>332</v>
      </c>
      <c r="J102" s="95">
        <v>44136</v>
      </c>
      <c r="K102" s="17" t="s">
        <v>673</v>
      </c>
      <c r="L102" s="89">
        <v>44136</v>
      </c>
      <c r="M102" s="17" t="s">
        <v>68</v>
      </c>
      <c r="O102" s="17" t="s">
        <v>143</v>
      </c>
      <c r="P102" s="17" t="s">
        <v>144</v>
      </c>
    </row>
    <row r="103" spans="1:17" s="33" customFormat="1" ht="12" customHeight="1" x14ac:dyDescent="0.25">
      <c r="A103" s="46">
        <v>23</v>
      </c>
      <c r="B103" s="46" t="s">
        <v>694</v>
      </c>
      <c r="C103" s="86">
        <v>60</v>
      </c>
      <c r="D103" s="15" t="s">
        <v>760</v>
      </c>
      <c r="E103" s="15" t="s">
        <v>759</v>
      </c>
      <c r="F103" s="15">
        <f t="shared" si="11"/>
        <v>2360</v>
      </c>
      <c r="G103" s="15" t="s">
        <v>717</v>
      </c>
      <c r="H103" s="15"/>
      <c r="I103" s="49" t="s">
        <v>463</v>
      </c>
      <c r="J103" s="95">
        <v>43709</v>
      </c>
      <c r="K103" s="49" t="s">
        <v>332</v>
      </c>
      <c r="L103" s="95">
        <v>44105</v>
      </c>
      <c r="M103" s="49" t="s">
        <v>68</v>
      </c>
      <c r="N103" s="49"/>
      <c r="O103" s="49" t="s">
        <v>582</v>
      </c>
      <c r="P103" s="49" t="s">
        <v>582</v>
      </c>
      <c r="Q103" s="16"/>
    </row>
    <row r="104" spans="1:17" s="33" customFormat="1" ht="12" customHeight="1" x14ac:dyDescent="0.25">
      <c r="A104" s="46">
        <v>23</v>
      </c>
      <c r="B104" s="46" t="s">
        <v>694</v>
      </c>
      <c r="C104" s="86">
        <v>62</v>
      </c>
      <c r="D104" s="15" t="s">
        <v>761</v>
      </c>
      <c r="E104" s="15" t="s">
        <v>759</v>
      </c>
      <c r="F104" s="15">
        <v>2362</v>
      </c>
      <c r="G104" s="15" t="s">
        <v>717</v>
      </c>
      <c r="H104" s="15"/>
      <c r="I104" s="49" t="s">
        <v>463</v>
      </c>
      <c r="J104" s="95">
        <v>43709</v>
      </c>
      <c r="K104" s="49" t="s">
        <v>332</v>
      </c>
      <c r="L104" s="95">
        <v>44105</v>
      </c>
      <c r="M104" s="49" t="s">
        <v>68</v>
      </c>
      <c r="N104" s="49"/>
      <c r="O104" s="49" t="s">
        <v>582</v>
      </c>
      <c r="P104" s="49" t="s">
        <v>582</v>
      </c>
      <c r="Q104" s="16"/>
    </row>
    <row r="105" spans="1:17" s="33" customFormat="1" ht="12" customHeight="1" x14ac:dyDescent="0.25">
      <c r="A105" s="46">
        <v>23</v>
      </c>
      <c r="B105" s="46" t="s">
        <v>694</v>
      </c>
      <c r="C105" s="86">
        <v>71</v>
      </c>
      <c r="D105" s="140" t="s">
        <v>1086</v>
      </c>
      <c r="E105" s="140" t="s">
        <v>759</v>
      </c>
      <c r="F105" s="140">
        <v>2371</v>
      </c>
      <c r="G105" s="140" t="s">
        <v>717</v>
      </c>
      <c r="H105" s="140"/>
      <c r="I105" s="49" t="s">
        <v>332</v>
      </c>
      <c r="J105" s="95"/>
      <c r="K105" s="49"/>
      <c r="L105" s="95"/>
      <c r="M105" s="49" t="s">
        <v>68</v>
      </c>
      <c r="N105" s="49" t="s">
        <v>1088</v>
      </c>
      <c r="O105" s="49"/>
      <c r="P105" s="49"/>
      <c r="Q105" s="16"/>
    </row>
    <row r="106" spans="1:17" s="33" customFormat="1" ht="12" customHeight="1" x14ac:dyDescent="0.25">
      <c r="A106" s="46">
        <v>23</v>
      </c>
      <c r="B106" s="46" t="s">
        <v>694</v>
      </c>
      <c r="C106" s="86">
        <v>72</v>
      </c>
      <c r="D106" s="140" t="s">
        <v>1087</v>
      </c>
      <c r="E106" s="140" t="s">
        <v>759</v>
      </c>
      <c r="F106" s="140">
        <v>2372</v>
      </c>
      <c r="G106" s="140" t="s">
        <v>717</v>
      </c>
      <c r="H106" s="140"/>
      <c r="I106" s="49" t="s">
        <v>332</v>
      </c>
      <c r="J106" s="95"/>
      <c r="K106" s="49"/>
      <c r="L106" s="95"/>
      <c r="M106" s="49" t="s">
        <v>68</v>
      </c>
      <c r="N106" s="49" t="s">
        <v>1088</v>
      </c>
      <c r="O106" s="49"/>
      <c r="P106" s="49"/>
      <c r="Q106" s="16"/>
    </row>
    <row r="107" spans="1:17" s="33" customFormat="1" ht="12" customHeight="1" x14ac:dyDescent="0.25">
      <c r="A107" s="46">
        <v>25</v>
      </c>
      <c r="B107" s="46" t="s">
        <v>695</v>
      </c>
      <c r="C107" s="86" t="s">
        <v>445</v>
      </c>
      <c r="D107" s="28" t="s">
        <v>762</v>
      </c>
      <c r="E107" s="28" t="s">
        <v>822</v>
      </c>
      <c r="F107" s="15">
        <v>2500</v>
      </c>
      <c r="G107" s="15" t="s">
        <v>717</v>
      </c>
      <c r="H107" s="24"/>
      <c r="I107" s="24" t="s">
        <v>463</v>
      </c>
      <c r="J107" s="89">
        <v>43831</v>
      </c>
      <c r="K107" s="49" t="s">
        <v>462</v>
      </c>
      <c r="L107" s="89">
        <v>43831</v>
      </c>
      <c r="M107" s="127" t="s">
        <v>68</v>
      </c>
      <c r="N107" s="29"/>
      <c r="O107" s="116" t="s">
        <v>654</v>
      </c>
      <c r="P107" s="116" t="s">
        <v>561</v>
      </c>
      <c r="Q107" s="16"/>
    </row>
    <row r="108" spans="1:17" s="33" customFormat="1" ht="12" customHeight="1" x14ac:dyDescent="0.25">
      <c r="A108" s="46">
        <v>25</v>
      </c>
      <c r="B108" s="46" t="s">
        <v>695</v>
      </c>
      <c r="C108" s="86" t="s">
        <v>223</v>
      </c>
      <c r="D108" s="28" t="s">
        <v>769</v>
      </c>
      <c r="E108" s="28" t="s">
        <v>763</v>
      </c>
      <c r="F108" s="15">
        <v>2501</v>
      </c>
      <c r="G108" s="15" t="s">
        <v>717</v>
      </c>
      <c r="H108" s="24"/>
      <c r="I108" s="24" t="s">
        <v>462</v>
      </c>
      <c r="J108" s="89">
        <v>43922</v>
      </c>
      <c r="K108" s="49" t="s">
        <v>463</v>
      </c>
      <c r="L108" s="89">
        <v>43922</v>
      </c>
      <c r="M108" s="127" t="s">
        <v>68</v>
      </c>
      <c r="N108" s="29"/>
      <c r="O108" s="116" t="s">
        <v>654</v>
      </c>
      <c r="P108" s="116" t="s">
        <v>561</v>
      </c>
      <c r="Q108" s="16"/>
    </row>
    <row r="109" spans="1:17" s="33" customFormat="1" ht="12" customHeight="1" x14ac:dyDescent="0.25">
      <c r="A109" s="46">
        <v>25</v>
      </c>
      <c r="B109" s="46" t="s">
        <v>695</v>
      </c>
      <c r="C109" s="86" t="s">
        <v>223</v>
      </c>
      <c r="D109" s="28" t="s">
        <v>768</v>
      </c>
      <c r="E109" s="28" t="s">
        <v>764</v>
      </c>
      <c r="F109" s="15">
        <v>2501</v>
      </c>
      <c r="G109" s="15" t="s">
        <v>717</v>
      </c>
      <c r="H109" s="24"/>
      <c r="I109" s="24" t="s">
        <v>462</v>
      </c>
      <c r="J109" s="89">
        <v>43922</v>
      </c>
      <c r="K109" s="49" t="s">
        <v>463</v>
      </c>
      <c r="L109" s="89">
        <v>43922</v>
      </c>
      <c r="M109" s="127" t="s">
        <v>68</v>
      </c>
      <c r="N109" s="29"/>
      <c r="O109" s="116" t="s">
        <v>654</v>
      </c>
      <c r="P109" s="116" t="s">
        <v>561</v>
      </c>
      <c r="Q109" s="16"/>
    </row>
    <row r="110" spans="1:17" s="33" customFormat="1" ht="12" customHeight="1" x14ac:dyDescent="0.25">
      <c r="A110" s="46">
        <v>25</v>
      </c>
      <c r="B110" s="46" t="s">
        <v>695</v>
      </c>
      <c r="C110" s="86" t="s">
        <v>223</v>
      </c>
      <c r="D110" s="28" t="s">
        <v>844</v>
      </c>
      <c r="E110" s="28" t="s">
        <v>765</v>
      </c>
      <c r="F110" s="15">
        <v>2501</v>
      </c>
      <c r="G110" s="15" t="s">
        <v>717</v>
      </c>
      <c r="H110" s="24"/>
      <c r="I110" s="24" t="s">
        <v>766</v>
      </c>
      <c r="J110" s="89"/>
      <c r="K110" s="49" t="s">
        <v>675</v>
      </c>
      <c r="L110" s="96"/>
      <c r="M110" s="29"/>
      <c r="N110" s="29"/>
      <c r="O110" s="116" t="s">
        <v>654</v>
      </c>
      <c r="P110" s="116" t="s">
        <v>561</v>
      </c>
      <c r="Q110" s="16"/>
    </row>
    <row r="111" spans="1:17" s="33" customFormat="1" ht="12" customHeight="1" x14ac:dyDescent="0.25">
      <c r="A111" s="46">
        <v>25</v>
      </c>
      <c r="B111" s="46" t="s">
        <v>695</v>
      </c>
      <c r="C111" s="86" t="s">
        <v>223</v>
      </c>
      <c r="D111" s="28" t="s">
        <v>767</v>
      </c>
      <c r="E111" s="28" t="s">
        <v>323</v>
      </c>
      <c r="F111" s="15">
        <v>2501</v>
      </c>
      <c r="G111" s="15" t="s">
        <v>717</v>
      </c>
      <c r="H111" s="24"/>
      <c r="I111" s="24" t="s">
        <v>674</v>
      </c>
      <c r="J111" s="89"/>
      <c r="K111" s="49" t="s">
        <v>463</v>
      </c>
      <c r="L111" s="96"/>
      <c r="M111" s="127" t="s">
        <v>878</v>
      </c>
      <c r="N111" s="29"/>
      <c r="O111" s="116" t="s">
        <v>654</v>
      </c>
      <c r="P111" s="116" t="s">
        <v>561</v>
      </c>
      <c r="Q111" s="16"/>
    </row>
    <row r="112" spans="1:17" s="33" customFormat="1" ht="12" customHeight="1" x14ac:dyDescent="0.25">
      <c r="A112" s="46">
        <v>25</v>
      </c>
      <c r="B112" s="46" t="s">
        <v>695</v>
      </c>
      <c r="C112" s="86" t="s">
        <v>227</v>
      </c>
      <c r="D112" s="28" t="s">
        <v>345</v>
      </c>
      <c r="E112" s="28" t="s">
        <v>770</v>
      </c>
      <c r="F112" s="15">
        <f t="shared" si="11"/>
        <v>2502</v>
      </c>
      <c r="G112" s="15" t="s">
        <v>717</v>
      </c>
      <c r="H112" s="24"/>
      <c r="I112" s="24" t="s">
        <v>681</v>
      </c>
      <c r="J112" s="89"/>
      <c r="K112" s="49" t="s">
        <v>675</v>
      </c>
      <c r="L112" s="96"/>
      <c r="M112" s="29"/>
      <c r="N112" s="29"/>
      <c r="O112" s="29"/>
      <c r="P112" s="29"/>
      <c r="Q112" s="16"/>
    </row>
    <row r="113" spans="1:17" s="33" customFormat="1" ht="12" customHeight="1" x14ac:dyDescent="0.25">
      <c r="A113" s="46">
        <v>25</v>
      </c>
      <c r="B113" s="46" t="s">
        <v>695</v>
      </c>
      <c r="C113" s="86" t="s">
        <v>229</v>
      </c>
      <c r="D113" s="28" t="s">
        <v>836</v>
      </c>
      <c r="E113" s="28" t="s">
        <v>771</v>
      </c>
      <c r="F113" s="15">
        <f t="shared" si="11"/>
        <v>2503</v>
      </c>
      <c r="G113" s="15" t="s">
        <v>717</v>
      </c>
      <c r="H113" s="24"/>
      <c r="I113" s="24" t="s">
        <v>680</v>
      </c>
      <c r="J113" s="89"/>
      <c r="K113" s="49" t="s">
        <v>673</v>
      </c>
      <c r="L113" s="97"/>
      <c r="M113" s="55"/>
      <c r="N113" s="55"/>
      <c r="O113" s="55"/>
      <c r="P113" s="55"/>
      <c r="Q113" s="16"/>
    </row>
    <row r="114" spans="1:17" s="33" customFormat="1" ht="12" customHeight="1" x14ac:dyDescent="0.25">
      <c r="A114" s="46">
        <v>25</v>
      </c>
      <c r="B114" s="46" t="s">
        <v>695</v>
      </c>
      <c r="C114" s="86" t="s">
        <v>229</v>
      </c>
      <c r="D114" s="28" t="s">
        <v>837</v>
      </c>
      <c r="E114" s="28" t="s">
        <v>772</v>
      </c>
      <c r="F114" s="15">
        <f t="shared" ref="F114" si="14">CONCATENATE(A114,C114)*1</f>
        <v>2503</v>
      </c>
      <c r="G114" s="15" t="s">
        <v>717</v>
      </c>
      <c r="H114" s="24"/>
      <c r="I114" s="24" t="s">
        <v>680</v>
      </c>
      <c r="J114" s="89"/>
      <c r="K114" s="49" t="s">
        <v>673</v>
      </c>
      <c r="L114" s="97"/>
      <c r="M114" s="55"/>
      <c r="N114" s="55"/>
      <c r="O114" s="55"/>
      <c r="P114" s="55"/>
      <c r="Q114" s="16"/>
    </row>
    <row r="115" spans="1:17" s="33" customFormat="1" ht="12" customHeight="1" x14ac:dyDescent="0.25">
      <c r="A115" s="46">
        <v>25</v>
      </c>
      <c r="B115" s="46" t="s">
        <v>695</v>
      </c>
      <c r="C115" s="86" t="s">
        <v>229</v>
      </c>
      <c r="D115" s="28" t="s">
        <v>834</v>
      </c>
      <c r="E115" s="28" t="s">
        <v>773</v>
      </c>
      <c r="F115" s="15">
        <f t="shared" ref="F115" si="15">CONCATENATE(A115,C115)*1</f>
        <v>2503</v>
      </c>
      <c r="G115" s="15" t="s">
        <v>717</v>
      </c>
      <c r="H115" s="24"/>
      <c r="I115" s="120" t="s">
        <v>838</v>
      </c>
      <c r="J115" s="89">
        <v>43891</v>
      </c>
      <c r="K115" s="120" t="s">
        <v>839</v>
      </c>
      <c r="L115" s="89">
        <v>43891</v>
      </c>
      <c r="M115" s="127" t="s">
        <v>68</v>
      </c>
      <c r="N115" s="55"/>
      <c r="O115" s="116" t="s">
        <v>845</v>
      </c>
      <c r="P115" s="24" t="s">
        <v>823</v>
      </c>
      <c r="Q115" s="16"/>
    </row>
    <row r="116" spans="1:17" s="33" customFormat="1" ht="12" customHeight="1" x14ac:dyDescent="0.25">
      <c r="A116" s="46">
        <v>25</v>
      </c>
      <c r="B116" s="46" t="s">
        <v>695</v>
      </c>
      <c r="C116" s="86" t="s">
        <v>229</v>
      </c>
      <c r="D116" s="28" t="s">
        <v>835</v>
      </c>
      <c r="E116" s="28" t="s">
        <v>773</v>
      </c>
      <c r="F116" s="15">
        <f t="shared" si="11"/>
        <v>2503</v>
      </c>
      <c r="G116" s="15" t="s">
        <v>717</v>
      </c>
      <c r="H116" s="24"/>
      <c r="I116" s="120" t="s">
        <v>838</v>
      </c>
      <c r="J116" s="89">
        <v>43983</v>
      </c>
      <c r="K116" s="120" t="s">
        <v>839</v>
      </c>
      <c r="L116" s="142">
        <v>43983</v>
      </c>
      <c r="M116" s="127" t="s">
        <v>68</v>
      </c>
      <c r="N116" s="55"/>
      <c r="O116" s="116" t="s">
        <v>582</v>
      </c>
      <c r="P116" s="24" t="s">
        <v>582</v>
      </c>
      <c r="Q116" s="16" t="s">
        <v>1007</v>
      </c>
    </row>
    <row r="117" spans="1:17" s="33" customFormat="1" ht="12" customHeight="1" x14ac:dyDescent="0.25">
      <c r="A117" s="46">
        <v>25</v>
      </c>
      <c r="B117" s="46" t="s">
        <v>695</v>
      </c>
      <c r="C117" s="86" t="s">
        <v>229</v>
      </c>
      <c r="D117" s="28" t="s">
        <v>840</v>
      </c>
      <c r="E117" s="28" t="s">
        <v>323</v>
      </c>
      <c r="F117" s="15">
        <f t="shared" ref="F117" si="16">CONCATENATE(A117,C117)*1</f>
        <v>2503</v>
      </c>
      <c r="G117" s="15" t="s">
        <v>717</v>
      </c>
      <c r="H117" s="24"/>
      <c r="I117" s="24" t="s">
        <v>681</v>
      </c>
      <c r="J117" s="89"/>
      <c r="K117" s="49" t="s">
        <v>675</v>
      </c>
      <c r="L117" s="97"/>
      <c r="M117" s="55"/>
      <c r="N117" s="55"/>
      <c r="O117" s="116"/>
      <c r="P117" s="55"/>
      <c r="Q117" s="16"/>
    </row>
    <row r="118" spans="1:17" s="33" customFormat="1" ht="12" customHeight="1" x14ac:dyDescent="0.25">
      <c r="A118" s="46">
        <v>25</v>
      </c>
      <c r="B118" s="46" t="s">
        <v>695</v>
      </c>
      <c r="C118" s="86" t="s">
        <v>232</v>
      </c>
      <c r="D118" s="28" t="s">
        <v>348</v>
      </c>
      <c r="E118" s="121"/>
      <c r="F118" s="15">
        <f t="shared" si="11"/>
        <v>2504</v>
      </c>
      <c r="G118" s="15" t="s">
        <v>556</v>
      </c>
      <c r="H118" s="24"/>
      <c r="I118" s="24"/>
      <c r="J118" s="89"/>
      <c r="K118" s="49"/>
      <c r="L118" s="96"/>
      <c r="M118" s="29"/>
      <c r="N118" s="29"/>
      <c r="O118" s="29"/>
      <c r="P118" s="29"/>
      <c r="Q118" s="16"/>
    </row>
    <row r="119" spans="1:17" s="33" customFormat="1" ht="12" customHeight="1" x14ac:dyDescent="0.25">
      <c r="A119" s="46">
        <v>25</v>
      </c>
      <c r="B119" s="46" t="s">
        <v>696</v>
      </c>
      <c r="C119" s="86">
        <v>11</v>
      </c>
      <c r="D119" s="28" t="s">
        <v>349</v>
      </c>
      <c r="E119" s="28"/>
      <c r="F119" s="15">
        <f t="shared" si="11"/>
        <v>2511</v>
      </c>
      <c r="G119" s="15" t="s">
        <v>556</v>
      </c>
      <c r="H119" s="24"/>
      <c r="I119" s="24"/>
      <c r="J119" s="89"/>
      <c r="K119" s="49"/>
      <c r="L119" s="96"/>
      <c r="M119" s="29"/>
      <c r="N119" s="29"/>
      <c r="O119" s="29"/>
      <c r="P119" s="29"/>
      <c r="Q119" s="16"/>
    </row>
    <row r="120" spans="1:17" s="33" customFormat="1" ht="12" customHeight="1" x14ac:dyDescent="0.25">
      <c r="A120" s="46">
        <v>25</v>
      </c>
      <c r="B120" s="46" t="s">
        <v>696</v>
      </c>
      <c r="C120" s="86">
        <v>30</v>
      </c>
      <c r="D120" s="28" t="s">
        <v>156</v>
      </c>
      <c r="F120" s="15">
        <f>CONCATENATE(A120,C120)*1</f>
        <v>2530</v>
      </c>
      <c r="G120" s="15" t="s">
        <v>556</v>
      </c>
      <c r="H120" s="24"/>
      <c r="I120" s="24"/>
      <c r="J120" s="90"/>
      <c r="K120" s="49"/>
      <c r="L120" s="96"/>
      <c r="M120" s="29"/>
      <c r="N120" s="29"/>
      <c r="O120" s="29"/>
      <c r="P120" s="29"/>
      <c r="Q120" s="16"/>
    </row>
    <row r="121" spans="1:17" s="33" customFormat="1" ht="12" customHeight="1" x14ac:dyDescent="0.25">
      <c r="A121" s="46">
        <v>25</v>
      </c>
      <c r="B121" s="46" t="s">
        <v>696</v>
      </c>
      <c r="C121" s="86">
        <v>40</v>
      </c>
      <c r="D121" s="28" t="s">
        <v>847</v>
      </c>
      <c r="E121" s="33" t="s">
        <v>846</v>
      </c>
      <c r="F121" s="15">
        <f t="shared" ref="F121:F191" si="17">CONCATENATE(A121,C121)*1</f>
        <v>2540</v>
      </c>
      <c r="G121" s="125" t="s">
        <v>717</v>
      </c>
      <c r="H121" s="24"/>
      <c r="I121" s="24" t="s">
        <v>463</v>
      </c>
      <c r="J121" s="90">
        <v>43922</v>
      </c>
      <c r="K121" s="24" t="s">
        <v>462</v>
      </c>
      <c r="L121" s="90">
        <v>43922</v>
      </c>
      <c r="M121" s="127" t="s">
        <v>68</v>
      </c>
      <c r="N121" s="29"/>
      <c r="O121" s="116">
        <v>2022</v>
      </c>
      <c r="P121" s="116">
        <v>2022</v>
      </c>
      <c r="Q121" s="16"/>
    </row>
    <row r="122" spans="1:17" s="24" customFormat="1" ht="12" customHeight="1" x14ac:dyDescent="0.25">
      <c r="A122" s="46">
        <v>25</v>
      </c>
      <c r="B122" s="46" t="s">
        <v>697</v>
      </c>
      <c r="C122" s="86">
        <v>51</v>
      </c>
      <c r="D122" s="28" t="s">
        <v>631</v>
      </c>
      <c r="E122" s="28" t="s">
        <v>630</v>
      </c>
      <c r="F122" s="15">
        <f t="shared" si="17"/>
        <v>2551</v>
      </c>
      <c r="G122" s="15" t="s">
        <v>717</v>
      </c>
      <c r="I122" s="24" t="s">
        <v>463</v>
      </c>
      <c r="J122" s="89">
        <v>43831</v>
      </c>
      <c r="K122" s="24" t="s">
        <v>462</v>
      </c>
      <c r="L122" s="89">
        <v>43831</v>
      </c>
      <c r="M122" s="127" t="s">
        <v>68</v>
      </c>
      <c r="O122" s="24" t="s">
        <v>841</v>
      </c>
      <c r="P122" s="24" t="s">
        <v>841</v>
      </c>
      <c r="Q122" s="16"/>
    </row>
    <row r="123" spans="1:17" ht="12" customHeight="1" x14ac:dyDescent="0.25">
      <c r="A123" s="33">
        <v>26</v>
      </c>
      <c r="B123" s="33" t="s">
        <v>92</v>
      </c>
      <c r="C123" s="86" t="s">
        <v>223</v>
      </c>
      <c r="D123" s="28" t="s">
        <v>351</v>
      </c>
      <c r="E123" s="24"/>
      <c r="F123" s="15">
        <f t="shared" si="17"/>
        <v>2601</v>
      </c>
      <c r="G123" s="15" t="s">
        <v>556</v>
      </c>
      <c r="H123" s="24" t="s">
        <v>848</v>
      </c>
      <c r="I123" s="24" t="s">
        <v>829</v>
      </c>
      <c r="K123" s="16"/>
      <c r="L123" s="91"/>
      <c r="M123" s="16"/>
      <c r="N123" s="16"/>
      <c r="O123" s="16"/>
      <c r="P123" s="16"/>
    </row>
    <row r="124" spans="1:17" ht="12" customHeight="1" x14ac:dyDescent="0.25">
      <c r="A124" s="33">
        <v>26</v>
      </c>
      <c r="B124" s="33" t="s">
        <v>92</v>
      </c>
      <c r="C124" s="86" t="s">
        <v>227</v>
      </c>
      <c r="D124" s="28" t="s">
        <v>352</v>
      </c>
      <c r="E124" s="24"/>
      <c r="F124" s="15">
        <f t="shared" si="17"/>
        <v>2602</v>
      </c>
      <c r="G124" s="15" t="s">
        <v>556</v>
      </c>
      <c r="H124" s="24" t="s">
        <v>848</v>
      </c>
      <c r="I124" s="24" t="s">
        <v>829</v>
      </c>
      <c r="K124" s="16"/>
      <c r="L124" s="91"/>
      <c r="M124" s="16"/>
      <c r="N124" s="16"/>
      <c r="O124" s="16"/>
      <c r="P124" s="16"/>
    </row>
    <row r="125" spans="1:17" ht="12" customHeight="1" x14ac:dyDescent="0.25">
      <c r="A125" s="33">
        <v>26</v>
      </c>
      <c r="B125" s="33" t="s">
        <v>92</v>
      </c>
      <c r="C125" s="86" t="s">
        <v>229</v>
      </c>
      <c r="D125" s="28" t="s">
        <v>353</v>
      </c>
      <c r="E125" s="24" t="s">
        <v>225</v>
      </c>
      <c r="F125" s="15">
        <f t="shared" si="17"/>
        <v>2603</v>
      </c>
      <c r="G125" s="15" t="s">
        <v>717</v>
      </c>
      <c r="H125" s="24" t="s">
        <v>848</v>
      </c>
      <c r="I125" s="24" t="s">
        <v>1089</v>
      </c>
      <c r="J125" s="90">
        <v>44166</v>
      </c>
      <c r="K125" s="33" t="s">
        <v>1090</v>
      </c>
      <c r="L125" s="91"/>
      <c r="M125" s="16" t="s">
        <v>1091</v>
      </c>
      <c r="N125" s="16"/>
      <c r="O125" s="16"/>
      <c r="P125" s="16"/>
    </row>
    <row r="126" spans="1:17" ht="12" customHeight="1" x14ac:dyDescent="0.25">
      <c r="A126" s="33">
        <v>26</v>
      </c>
      <c r="B126" s="33" t="s">
        <v>92</v>
      </c>
      <c r="C126" s="86" t="s">
        <v>232</v>
      </c>
      <c r="D126" s="28" t="s">
        <v>354</v>
      </c>
      <c r="E126" s="24"/>
      <c r="F126" s="15">
        <f t="shared" si="17"/>
        <v>2604</v>
      </c>
      <c r="G126" s="15" t="s">
        <v>556</v>
      </c>
      <c r="H126" s="24" t="s">
        <v>848</v>
      </c>
      <c r="I126" s="24" t="s">
        <v>829</v>
      </c>
      <c r="K126" s="16"/>
      <c r="L126" s="91"/>
      <c r="M126" s="16"/>
      <c r="N126" s="16"/>
      <c r="O126" s="16"/>
      <c r="P126" s="16"/>
    </row>
    <row r="127" spans="1:17" s="33" customFormat="1" ht="12" customHeight="1" x14ac:dyDescent="0.25">
      <c r="A127" s="33">
        <v>26</v>
      </c>
      <c r="B127" s="33" t="s">
        <v>92</v>
      </c>
      <c r="C127" s="86" t="s">
        <v>234</v>
      </c>
      <c r="D127" s="28" t="s">
        <v>355</v>
      </c>
      <c r="E127" s="28"/>
      <c r="F127" s="15">
        <f t="shared" si="17"/>
        <v>2605</v>
      </c>
      <c r="G127" s="15" t="s">
        <v>556</v>
      </c>
      <c r="H127" s="24" t="s">
        <v>848</v>
      </c>
      <c r="I127" s="28" t="s">
        <v>829</v>
      </c>
      <c r="J127" s="89"/>
      <c r="L127" s="98"/>
      <c r="Q127" s="16"/>
    </row>
    <row r="128" spans="1:17" s="33" customFormat="1" ht="12" customHeight="1" x14ac:dyDescent="0.25">
      <c r="A128" s="33">
        <v>26</v>
      </c>
      <c r="B128" s="33" t="s">
        <v>92</v>
      </c>
      <c r="C128" s="86" t="s">
        <v>269</v>
      </c>
      <c r="D128" s="28" t="s">
        <v>1092</v>
      </c>
      <c r="E128" s="28"/>
      <c r="F128" s="15">
        <f t="shared" si="17"/>
        <v>2606</v>
      </c>
      <c r="G128" s="15" t="s">
        <v>556</v>
      </c>
      <c r="H128" s="24" t="s">
        <v>848</v>
      </c>
      <c r="I128" s="28" t="s">
        <v>1093</v>
      </c>
      <c r="J128" s="89"/>
      <c r="K128" s="33" t="s">
        <v>1094</v>
      </c>
      <c r="L128" s="98"/>
      <c r="Q128" s="16"/>
    </row>
    <row r="129" spans="1:17" ht="12" customHeight="1" x14ac:dyDescent="0.25">
      <c r="A129" s="33">
        <v>26</v>
      </c>
      <c r="B129" s="33" t="s">
        <v>92</v>
      </c>
      <c r="C129" s="86" t="s">
        <v>271</v>
      </c>
      <c r="D129" s="28" t="s">
        <v>357</v>
      </c>
      <c r="E129" s="24"/>
      <c r="F129" s="15">
        <f t="shared" si="17"/>
        <v>2607</v>
      </c>
      <c r="G129" s="15" t="s">
        <v>556</v>
      </c>
      <c r="H129" s="24" t="s">
        <v>848</v>
      </c>
      <c r="I129" s="24" t="s">
        <v>829</v>
      </c>
      <c r="K129" s="16"/>
      <c r="L129" s="91"/>
      <c r="M129" s="16"/>
      <c r="N129" s="16"/>
      <c r="O129" s="16"/>
      <c r="P129" s="16"/>
    </row>
    <row r="130" spans="1:17" s="33" customFormat="1" ht="12" customHeight="1" collapsed="1" x14ac:dyDescent="0.25">
      <c r="A130" s="33">
        <v>26</v>
      </c>
      <c r="B130" s="33" t="s">
        <v>92</v>
      </c>
      <c r="C130" s="86" t="s">
        <v>287</v>
      </c>
      <c r="D130" s="28" t="s">
        <v>358</v>
      </c>
      <c r="E130" s="28"/>
      <c r="F130" s="15">
        <f t="shared" si="17"/>
        <v>2608</v>
      </c>
      <c r="G130" s="15" t="s">
        <v>556</v>
      </c>
      <c r="H130" s="24" t="s">
        <v>848</v>
      </c>
      <c r="I130" s="28" t="s">
        <v>829</v>
      </c>
      <c r="J130" s="89"/>
      <c r="L130" s="98"/>
      <c r="Q130" s="16"/>
    </row>
    <row r="131" spans="1:17" s="47" customFormat="1" ht="12" customHeight="1" x14ac:dyDescent="0.25">
      <c r="A131" s="33">
        <v>27</v>
      </c>
      <c r="B131" s="33" t="s">
        <v>86</v>
      </c>
      <c r="C131" s="86" t="s">
        <v>223</v>
      </c>
      <c r="D131" s="28" t="s">
        <v>360</v>
      </c>
      <c r="E131" s="28" t="s">
        <v>225</v>
      </c>
      <c r="F131" s="15">
        <f t="shared" si="17"/>
        <v>2701</v>
      </c>
      <c r="G131" s="15" t="s">
        <v>717</v>
      </c>
      <c r="I131" s="47" t="s">
        <v>732</v>
      </c>
      <c r="J131" s="100">
        <v>43941</v>
      </c>
      <c r="K131" s="47" t="s">
        <v>774</v>
      </c>
      <c r="L131" s="99">
        <v>43971</v>
      </c>
      <c r="O131" s="129" t="s">
        <v>830</v>
      </c>
      <c r="P131" s="47" t="s">
        <v>1003</v>
      </c>
      <c r="Q131" s="16"/>
    </row>
    <row r="132" spans="1:17" s="47" customFormat="1" ht="12" customHeight="1" x14ac:dyDescent="0.25">
      <c r="A132" s="33">
        <v>27</v>
      </c>
      <c r="B132" s="33" t="s">
        <v>86</v>
      </c>
      <c r="C132" s="86" t="s">
        <v>227</v>
      </c>
      <c r="D132" s="28" t="s">
        <v>776</v>
      </c>
      <c r="E132" s="28" t="s">
        <v>775</v>
      </c>
      <c r="F132" s="15">
        <f t="shared" si="17"/>
        <v>2702</v>
      </c>
      <c r="G132" s="15" t="s">
        <v>717</v>
      </c>
      <c r="I132" s="28" t="s">
        <v>732</v>
      </c>
      <c r="J132" s="89">
        <v>43971</v>
      </c>
      <c r="K132" s="28" t="s">
        <v>683</v>
      </c>
      <c r="L132" s="100"/>
      <c r="M132" s="28"/>
      <c r="N132" s="28"/>
      <c r="O132" s="28"/>
      <c r="P132" s="28"/>
      <c r="Q132" s="16"/>
    </row>
    <row r="133" spans="1:17" s="47" customFormat="1" ht="12" customHeight="1" x14ac:dyDescent="0.25">
      <c r="A133" s="33">
        <v>27</v>
      </c>
      <c r="B133" s="33" t="s">
        <v>86</v>
      </c>
      <c r="C133" s="86" t="s">
        <v>227</v>
      </c>
      <c r="D133" s="28" t="s">
        <v>776</v>
      </c>
      <c r="E133" s="28" t="s">
        <v>225</v>
      </c>
      <c r="F133" s="15">
        <f t="shared" ref="F133" si="18">CONCATENATE(A133,C133)*1</f>
        <v>2702</v>
      </c>
      <c r="G133" s="15" t="s">
        <v>717</v>
      </c>
      <c r="I133" s="28" t="s">
        <v>683</v>
      </c>
      <c r="J133" s="89">
        <v>43971</v>
      </c>
      <c r="K133" s="28" t="s">
        <v>732</v>
      </c>
      <c r="L133" s="100">
        <v>43971</v>
      </c>
      <c r="M133" s="28"/>
      <c r="N133" s="28"/>
      <c r="O133" s="28" t="s">
        <v>1003</v>
      </c>
      <c r="P133" s="28"/>
      <c r="Q133" s="16"/>
    </row>
    <row r="134" spans="1:17" s="47" customFormat="1" ht="12" customHeight="1" x14ac:dyDescent="0.25">
      <c r="A134" s="33">
        <v>27</v>
      </c>
      <c r="B134" s="33" t="s">
        <v>86</v>
      </c>
      <c r="C134" s="86" t="s">
        <v>229</v>
      </c>
      <c r="D134" s="16" t="s">
        <v>363</v>
      </c>
      <c r="E134" s="28" t="s">
        <v>364</v>
      </c>
      <c r="F134" s="15">
        <f t="shared" si="17"/>
        <v>2703</v>
      </c>
      <c r="G134" s="15" t="s">
        <v>717</v>
      </c>
      <c r="I134" s="28" t="s">
        <v>685</v>
      </c>
      <c r="J134" s="89"/>
      <c r="K134" s="28" t="s">
        <v>683</v>
      </c>
      <c r="L134" s="100"/>
      <c r="M134" s="28"/>
      <c r="N134" s="28"/>
      <c r="O134" s="28" t="s">
        <v>831</v>
      </c>
      <c r="P134" s="28"/>
      <c r="Q134" s="16"/>
    </row>
    <row r="135" spans="1:17" s="47" customFormat="1" ht="12" customHeight="1" x14ac:dyDescent="0.25">
      <c r="A135" s="33">
        <v>27</v>
      </c>
      <c r="B135" s="33" t="s">
        <v>86</v>
      </c>
      <c r="C135" s="86" t="s">
        <v>232</v>
      </c>
      <c r="D135" s="28" t="s">
        <v>365</v>
      </c>
      <c r="E135" s="28" t="s">
        <v>777</v>
      </c>
      <c r="F135" s="15">
        <f t="shared" si="17"/>
        <v>2704</v>
      </c>
      <c r="G135" s="15" t="s">
        <v>717</v>
      </c>
      <c r="I135" s="28" t="s">
        <v>732</v>
      </c>
      <c r="J135" s="89">
        <v>44002</v>
      </c>
      <c r="K135" s="28" t="s">
        <v>686</v>
      </c>
      <c r="L135" s="100"/>
      <c r="M135" s="28"/>
      <c r="N135" s="28"/>
      <c r="O135" s="28" t="s">
        <v>830</v>
      </c>
      <c r="P135" s="28" t="s">
        <v>582</v>
      </c>
      <c r="Q135" s="16"/>
    </row>
    <row r="136" spans="1:17" s="47" customFormat="1" ht="12" customHeight="1" x14ac:dyDescent="0.25">
      <c r="A136" s="33">
        <v>27</v>
      </c>
      <c r="B136" s="33" t="s">
        <v>86</v>
      </c>
      <c r="C136" s="86" t="s">
        <v>234</v>
      </c>
      <c r="D136" s="28" t="s">
        <v>367</v>
      </c>
      <c r="E136" s="28" t="s">
        <v>368</v>
      </c>
      <c r="F136" s="15">
        <f t="shared" si="17"/>
        <v>2705</v>
      </c>
      <c r="G136" s="15" t="s">
        <v>717</v>
      </c>
      <c r="I136" s="28" t="s">
        <v>732</v>
      </c>
      <c r="J136" s="89">
        <v>43862</v>
      </c>
      <c r="K136" s="28" t="s">
        <v>686</v>
      </c>
      <c r="L136" s="100">
        <v>43941</v>
      </c>
      <c r="M136" s="28"/>
      <c r="N136" s="28"/>
      <c r="O136" s="28" t="s">
        <v>831</v>
      </c>
      <c r="P136" s="28" t="s">
        <v>832</v>
      </c>
      <c r="Q136" s="16"/>
    </row>
    <row r="137" spans="1:17" s="47" customFormat="1" ht="12" customHeight="1" x14ac:dyDescent="0.25">
      <c r="A137" s="33">
        <v>27</v>
      </c>
      <c r="B137" s="33" t="s">
        <v>86</v>
      </c>
      <c r="C137" s="86" t="s">
        <v>269</v>
      </c>
      <c r="D137" s="28" t="s">
        <v>879</v>
      </c>
      <c r="E137" s="28" t="s">
        <v>880</v>
      </c>
      <c r="F137" s="125">
        <v>2706</v>
      </c>
      <c r="G137" s="125" t="s">
        <v>717</v>
      </c>
      <c r="I137" s="28" t="s">
        <v>686</v>
      </c>
      <c r="J137" s="89">
        <v>43862</v>
      </c>
      <c r="K137" s="28" t="s">
        <v>683</v>
      </c>
      <c r="L137" s="100"/>
      <c r="M137" s="28"/>
      <c r="N137" s="28"/>
      <c r="O137" s="28" t="s">
        <v>1002</v>
      </c>
      <c r="P137" s="28"/>
      <c r="Q137" s="16"/>
    </row>
    <row r="138" spans="1:17" s="47" customFormat="1" ht="12" customHeight="1" x14ac:dyDescent="0.25">
      <c r="A138" s="33">
        <v>27</v>
      </c>
      <c r="B138" s="33" t="s">
        <v>86</v>
      </c>
      <c r="C138" s="86" t="s">
        <v>271</v>
      </c>
      <c r="D138" s="28" t="s">
        <v>369</v>
      </c>
      <c r="E138" s="28" t="s">
        <v>778</v>
      </c>
      <c r="F138" s="15">
        <f t="shared" si="17"/>
        <v>2707</v>
      </c>
      <c r="G138" s="15" t="s">
        <v>717</v>
      </c>
      <c r="I138" s="28" t="s">
        <v>732</v>
      </c>
      <c r="J138" s="89">
        <v>43862</v>
      </c>
      <c r="K138" s="28" t="s">
        <v>684</v>
      </c>
      <c r="L138" s="100">
        <v>43941</v>
      </c>
      <c r="M138" s="28"/>
      <c r="N138" s="28"/>
      <c r="O138" s="28" t="s">
        <v>831</v>
      </c>
      <c r="P138" s="28" t="s">
        <v>832</v>
      </c>
      <c r="Q138" s="16"/>
    </row>
    <row r="139" spans="1:17" s="47" customFormat="1" ht="12" customHeight="1" x14ac:dyDescent="0.25">
      <c r="A139" s="33">
        <v>27</v>
      </c>
      <c r="B139" s="33" t="s">
        <v>86</v>
      </c>
      <c r="C139" s="86">
        <v>10</v>
      </c>
      <c r="D139" s="28" t="s">
        <v>371</v>
      </c>
      <c r="E139" s="28" t="s">
        <v>777</v>
      </c>
      <c r="F139" s="15">
        <f t="shared" si="17"/>
        <v>2710</v>
      </c>
      <c r="G139" s="15" t="s">
        <v>717</v>
      </c>
      <c r="I139" s="28" t="s">
        <v>684</v>
      </c>
      <c r="J139" s="89">
        <v>43435</v>
      </c>
      <c r="K139" s="28" t="s">
        <v>732</v>
      </c>
      <c r="L139" s="100">
        <v>43971</v>
      </c>
      <c r="M139" s="28"/>
      <c r="N139" s="28"/>
      <c r="O139" s="28" t="s">
        <v>1001</v>
      </c>
      <c r="P139" s="28"/>
      <c r="Q139" s="16"/>
    </row>
    <row r="140" spans="1:17" s="47" customFormat="1" ht="12" customHeight="1" x14ac:dyDescent="0.25">
      <c r="A140" s="33">
        <v>27</v>
      </c>
      <c r="B140" s="33" t="s">
        <v>86</v>
      </c>
      <c r="C140" s="86">
        <v>10</v>
      </c>
      <c r="D140" s="28" t="s">
        <v>371</v>
      </c>
      <c r="E140" s="28" t="s">
        <v>779</v>
      </c>
      <c r="F140" s="15">
        <f t="shared" ref="F140" si="19">CONCATENATE(A140,C140)*1</f>
        <v>2710</v>
      </c>
      <c r="G140" s="15" t="s">
        <v>717</v>
      </c>
      <c r="I140" s="28" t="s">
        <v>684</v>
      </c>
      <c r="J140" s="89">
        <v>43435</v>
      </c>
      <c r="K140" s="28" t="s">
        <v>732</v>
      </c>
      <c r="L140" s="100">
        <v>43971</v>
      </c>
      <c r="M140" s="28"/>
      <c r="N140" s="28"/>
      <c r="O140" s="28" t="s">
        <v>1004</v>
      </c>
      <c r="P140" s="28"/>
      <c r="Q140" s="16"/>
    </row>
    <row r="141" spans="1:17" s="47" customFormat="1" ht="12" customHeight="1" x14ac:dyDescent="0.25">
      <c r="A141" s="33">
        <v>27</v>
      </c>
      <c r="B141" s="33" t="s">
        <v>86</v>
      </c>
      <c r="C141" s="86">
        <v>11</v>
      </c>
      <c r="D141" s="47" t="s">
        <v>373</v>
      </c>
      <c r="E141" s="28" t="s">
        <v>777</v>
      </c>
      <c r="F141" s="15">
        <f t="shared" si="17"/>
        <v>2711</v>
      </c>
      <c r="G141" s="15" t="s">
        <v>717</v>
      </c>
      <c r="I141" s="28" t="s">
        <v>685</v>
      </c>
      <c r="J141" s="89">
        <v>43952</v>
      </c>
      <c r="K141" s="28" t="s">
        <v>686</v>
      </c>
      <c r="L141" s="100"/>
      <c r="M141" s="28"/>
      <c r="N141" s="28"/>
      <c r="O141" s="28" t="s">
        <v>830</v>
      </c>
      <c r="P141" s="28"/>
      <c r="Q141" s="16"/>
    </row>
    <row r="142" spans="1:17" s="47" customFormat="1" ht="12" customHeight="1" x14ac:dyDescent="0.25">
      <c r="A142" s="33">
        <v>27</v>
      </c>
      <c r="B142" s="33" t="s">
        <v>86</v>
      </c>
      <c r="C142" s="86">
        <v>12</v>
      </c>
      <c r="D142" s="28" t="s">
        <v>374</v>
      </c>
      <c r="E142" s="28" t="s">
        <v>777</v>
      </c>
      <c r="F142" s="15">
        <f t="shared" si="17"/>
        <v>2712</v>
      </c>
      <c r="G142" s="15" t="s">
        <v>717</v>
      </c>
      <c r="I142" s="28" t="s">
        <v>684</v>
      </c>
      <c r="J142" s="89"/>
      <c r="K142" s="28" t="s">
        <v>687</v>
      </c>
      <c r="L142" s="100"/>
      <c r="M142" s="28"/>
      <c r="N142" s="28"/>
      <c r="O142" s="28" t="s">
        <v>1003</v>
      </c>
      <c r="P142" s="28"/>
      <c r="Q142" s="16"/>
    </row>
    <row r="143" spans="1:17" s="47" customFormat="1" ht="12" customHeight="1" x14ac:dyDescent="0.25">
      <c r="A143" s="33">
        <v>27</v>
      </c>
      <c r="B143" s="33" t="s">
        <v>86</v>
      </c>
      <c r="C143" s="86">
        <v>13</v>
      </c>
      <c r="D143" s="28" t="s">
        <v>369</v>
      </c>
      <c r="E143" s="28" t="s">
        <v>777</v>
      </c>
      <c r="F143" s="15">
        <f t="shared" si="17"/>
        <v>2713</v>
      </c>
      <c r="G143" s="15" t="s">
        <v>556</v>
      </c>
      <c r="I143" s="28"/>
      <c r="J143" s="89"/>
      <c r="K143" s="28"/>
      <c r="L143" s="100"/>
      <c r="M143" s="28"/>
      <c r="N143" s="28"/>
      <c r="O143" s="28"/>
      <c r="P143" s="28"/>
      <c r="Q143" s="16"/>
    </row>
    <row r="144" spans="1:17" s="47" customFormat="1" ht="12" customHeight="1" x14ac:dyDescent="0.25">
      <c r="A144" s="33">
        <v>27</v>
      </c>
      <c r="B144" s="33" t="s">
        <v>86</v>
      </c>
      <c r="C144" s="86">
        <v>14</v>
      </c>
      <c r="D144" s="28" t="s">
        <v>375</v>
      </c>
      <c r="E144" s="28" t="s">
        <v>777</v>
      </c>
      <c r="F144" s="15">
        <f t="shared" si="17"/>
        <v>2714</v>
      </c>
      <c r="G144" s="15" t="s">
        <v>717</v>
      </c>
      <c r="I144" s="28" t="s">
        <v>683</v>
      </c>
      <c r="J144" s="89">
        <v>43635</v>
      </c>
      <c r="K144" s="28" t="s">
        <v>732</v>
      </c>
      <c r="L144" s="100">
        <v>43971</v>
      </c>
      <c r="M144" s="28"/>
      <c r="N144" s="28"/>
      <c r="O144" s="28" t="s">
        <v>1000</v>
      </c>
      <c r="P144" s="28"/>
      <c r="Q144" s="16"/>
    </row>
    <row r="145" spans="1:17" s="47" customFormat="1" ht="12" customHeight="1" x14ac:dyDescent="0.25">
      <c r="A145" s="33">
        <v>28</v>
      </c>
      <c r="B145" s="33" t="s">
        <v>588</v>
      </c>
      <c r="C145" s="86" t="s">
        <v>223</v>
      </c>
      <c r="D145" s="28" t="s">
        <v>87</v>
      </c>
      <c r="E145" s="28" t="s">
        <v>780</v>
      </c>
      <c r="F145" s="15">
        <f t="shared" si="17"/>
        <v>2801</v>
      </c>
      <c r="G145" s="15" t="s">
        <v>717</v>
      </c>
      <c r="I145" s="47" t="s">
        <v>463</v>
      </c>
      <c r="J145" s="89">
        <v>44049</v>
      </c>
      <c r="K145" s="47" t="s">
        <v>675</v>
      </c>
      <c r="L145" s="99">
        <v>44077</v>
      </c>
      <c r="O145" s="117" t="s">
        <v>582</v>
      </c>
      <c r="P145" s="117" t="s">
        <v>590</v>
      </c>
      <c r="Q145" s="16"/>
    </row>
    <row r="146" spans="1:17" s="47" customFormat="1" ht="12" customHeight="1" x14ac:dyDescent="0.25">
      <c r="A146" s="33">
        <v>28</v>
      </c>
      <c r="B146" s="33" t="s">
        <v>588</v>
      </c>
      <c r="C146" s="86" t="s">
        <v>227</v>
      </c>
      <c r="D146" s="28" t="s">
        <v>377</v>
      </c>
      <c r="E146" s="28" t="s">
        <v>780</v>
      </c>
      <c r="F146" s="15">
        <f t="shared" si="17"/>
        <v>2802</v>
      </c>
      <c r="G146" s="15" t="s">
        <v>717</v>
      </c>
      <c r="I146" s="47" t="s">
        <v>463</v>
      </c>
      <c r="J146" s="142">
        <v>44049</v>
      </c>
      <c r="K146" s="47" t="s">
        <v>675</v>
      </c>
      <c r="L146" s="99">
        <v>44077</v>
      </c>
      <c r="O146" s="117" t="s">
        <v>582</v>
      </c>
      <c r="P146" s="117" t="s">
        <v>590</v>
      </c>
      <c r="Q146" s="16"/>
    </row>
    <row r="147" spans="1:17" s="47" customFormat="1" ht="12" customHeight="1" x14ac:dyDescent="0.25">
      <c r="A147" s="33">
        <v>28</v>
      </c>
      <c r="B147" s="33" t="s">
        <v>588</v>
      </c>
      <c r="C147" s="86" t="s">
        <v>227</v>
      </c>
      <c r="D147" s="28" t="s">
        <v>377</v>
      </c>
      <c r="E147" s="28" t="s">
        <v>225</v>
      </c>
      <c r="F147" s="15">
        <f t="shared" ref="F147" si="20">CONCATENATE(A147,C147)*1</f>
        <v>2802</v>
      </c>
      <c r="G147" s="15" t="s">
        <v>717</v>
      </c>
      <c r="I147" s="47" t="s">
        <v>463</v>
      </c>
      <c r="J147" s="142">
        <v>44049</v>
      </c>
      <c r="K147" s="47" t="s">
        <v>675</v>
      </c>
      <c r="L147" s="99">
        <v>44077</v>
      </c>
      <c r="O147" s="117" t="s">
        <v>582</v>
      </c>
      <c r="P147" s="117" t="s">
        <v>590</v>
      </c>
      <c r="Q147" s="16"/>
    </row>
    <row r="148" spans="1:17" s="62" customFormat="1" ht="12" customHeight="1" x14ac:dyDescent="0.25">
      <c r="A148" s="87">
        <v>31</v>
      </c>
      <c r="B148" s="15" t="s">
        <v>698</v>
      </c>
      <c r="C148" s="86" t="s">
        <v>223</v>
      </c>
      <c r="D148" s="15" t="s">
        <v>380</v>
      </c>
      <c r="E148" s="15"/>
      <c r="F148" s="15">
        <f t="shared" si="17"/>
        <v>3101</v>
      </c>
      <c r="G148" s="15" t="s">
        <v>556</v>
      </c>
      <c r="H148" s="15"/>
      <c r="I148" s="15"/>
      <c r="J148" s="89"/>
      <c r="K148" s="17"/>
      <c r="L148" s="89"/>
      <c r="M148" s="17"/>
      <c r="N148" s="17"/>
      <c r="O148" s="17"/>
      <c r="P148" s="17"/>
      <c r="Q148" s="16"/>
    </row>
    <row r="149" spans="1:17" s="62" customFormat="1" ht="12" customHeight="1" collapsed="1" x14ac:dyDescent="0.25">
      <c r="A149" s="87">
        <v>31</v>
      </c>
      <c r="B149" s="15" t="s">
        <v>698</v>
      </c>
      <c r="C149" s="86" t="s">
        <v>227</v>
      </c>
      <c r="D149" s="15" t="s">
        <v>381</v>
      </c>
      <c r="E149" s="15"/>
      <c r="F149" s="15">
        <f t="shared" si="17"/>
        <v>3102</v>
      </c>
      <c r="G149" s="15" t="s">
        <v>556</v>
      </c>
      <c r="H149" s="15"/>
      <c r="I149" s="15"/>
      <c r="J149" s="89"/>
      <c r="K149" s="17"/>
      <c r="L149" s="89"/>
      <c r="M149" s="17"/>
      <c r="N149" s="17"/>
      <c r="O149" s="116" t="s">
        <v>583</v>
      </c>
      <c r="P149" s="116" t="s">
        <v>583</v>
      </c>
      <c r="Q149" s="16"/>
    </row>
    <row r="150" spans="1:17" s="62" customFormat="1" ht="12" customHeight="1" x14ac:dyDescent="0.25">
      <c r="A150" s="87">
        <v>31</v>
      </c>
      <c r="B150" s="15" t="s">
        <v>698</v>
      </c>
      <c r="C150" s="86" t="s">
        <v>229</v>
      </c>
      <c r="D150" s="18" t="s">
        <v>382</v>
      </c>
      <c r="F150" s="15">
        <f t="shared" si="17"/>
        <v>3103</v>
      </c>
      <c r="G150" s="15" t="s">
        <v>556</v>
      </c>
      <c r="H150" s="15"/>
      <c r="I150" s="15"/>
      <c r="J150" s="89"/>
      <c r="K150" s="17"/>
      <c r="L150" s="89"/>
      <c r="M150" s="17"/>
      <c r="N150" s="17"/>
      <c r="O150" s="117" t="s">
        <v>148</v>
      </c>
      <c r="P150" s="117" t="s">
        <v>149</v>
      </c>
      <c r="Q150" s="16"/>
    </row>
    <row r="151" spans="1:17" s="62" customFormat="1" ht="12" customHeight="1" collapsed="1" x14ac:dyDescent="0.25">
      <c r="A151" s="87">
        <v>31</v>
      </c>
      <c r="B151" s="15" t="s">
        <v>698</v>
      </c>
      <c r="C151" s="86" t="s">
        <v>232</v>
      </c>
      <c r="D151" s="18" t="s">
        <v>383</v>
      </c>
      <c r="E151" s="62" t="s">
        <v>781</v>
      </c>
      <c r="F151" s="15">
        <f t="shared" si="17"/>
        <v>3104</v>
      </c>
      <c r="G151" s="15" t="s">
        <v>717</v>
      </c>
      <c r="H151" s="15"/>
      <c r="I151" s="15" t="s">
        <v>673</v>
      </c>
      <c r="J151" s="89"/>
      <c r="K151" s="17" t="s">
        <v>675</v>
      </c>
      <c r="L151" s="89"/>
      <c r="M151" s="17"/>
      <c r="N151" s="17"/>
      <c r="O151" s="17"/>
      <c r="P151" s="17"/>
      <c r="Q151" s="16"/>
    </row>
    <row r="152" spans="1:17" s="62" customFormat="1" ht="12" customHeight="1" collapsed="1" x14ac:dyDescent="0.25">
      <c r="A152" s="87">
        <v>31</v>
      </c>
      <c r="B152" s="15" t="s">
        <v>698</v>
      </c>
      <c r="C152" s="86" t="s">
        <v>234</v>
      </c>
      <c r="D152" s="18" t="s">
        <v>385</v>
      </c>
      <c r="E152" s="62" t="s">
        <v>386</v>
      </c>
      <c r="F152" s="15">
        <f t="shared" si="17"/>
        <v>3105</v>
      </c>
      <c r="G152" s="15" t="s">
        <v>717</v>
      </c>
      <c r="H152" s="15"/>
      <c r="I152" s="15" t="s">
        <v>675</v>
      </c>
      <c r="J152" s="89">
        <v>43800</v>
      </c>
      <c r="K152" s="17" t="s">
        <v>463</v>
      </c>
      <c r="L152" s="89">
        <v>43831</v>
      </c>
      <c r="M152" s="17" t="s">
        <v>68</v>
      </c>
      <c r="N152" s="17" t="s">
        <v>579</v>
      </c>
      <c r="O152" s="17" t="s">
        <v>809</v>
      </c>
      <c r="P152" s="17" t="s">
        <v>810</v>
      </c>
      <c r="Q152" s="16"/>
    </row>
    <row r="153" spans="1:17" s="62" customFormat="1" ht="12" customHeight="1" collapsed="1" x14ac:dyDescent="0.25">
      <c r="A153" s="87">
        <v>31</v>
      </c>
      <c r="B153" s="15" t="s">
        <v>698</v>
      </c>
      <c r="C153" s="86" t="s">
        <v>269</v>
      </c>
      <c r="D153" s="18" t="s">
        <v>387</v>
      </c>
      <c r="F153" s="15">
        <f t="shared" si="17"/>
        <v>3106</v>
      </c>
      <c r="G153" s="15" t="s">
        <v>556</v>
      </c>
      <c r="H153" s="15"/>
      <c r="I153" s="15"/>
      <c r="J153" s="89"/>
      <c r="K153" s="17"/>
      <c r="L153" s="89"/>
      <c r="M153" s="17"/>
      <c r="N153" s="17"/>
      <c r="O153" s="17"/>
      <c r="P153" s="17"/>
      <c r="Q153" s="16"/>
    </row>
    <row r="154" spans="1:17" s="62" customFormat="1" ht="12" customHeight="1" x14ac:dyDescent="0.25">
      <c r="A154" s="87">
        <v>31</v>
      </c>
      <c r="B154" s="15" t="s">
        <v>698</v>
      </c>
      <c r="C154" s="86" t="s">
        <v>271</v>
      </c>
      <c r="D154" s="18" t="s">
        <v>388</v>
      </c>
      <c r="E154" s="62" t="s">
        <v>389</v>
      </c>
      <c r="F154" s="15">
        <f t="shared" si="17"/>
        <v>3107</v>
      </c>
      <c r="G154" s="15" t="s">
        <v>717</v>
      </c>
      <c r="H154" s="15"/>
      <c r="I154" s="15" t="s">
        <v>673</v>
      </c>
      <c r="J154" s="89"/>
      <c r="K154" s="17" t="s">
        <v>675</v>
      </c>
      <c r="L154" s="89"/>
      <c r="M154" s="17"/>
      <c r="N154" s="17"/>
      <c r="O154" s="17"/>
      <c r="P154" s="17"/>
      <c r="Q154" s="16"/>
    </row>
    <row r="155" spans="1:17" s="62" customFormat="1" ht="12" customHeight="1" x14ac:dyDescent="0.25">
      <c r="A155" s="87">
        <v>31</v>
      </c>
      <c r="B155" s="125" t="s">
        <v>698</v>
      </c>
      <c r="C155" s="86" t="s">
        <v>287</v>
      </c>
      <c r="D155" s="18" t="s">
        <v>388</v>
      </c>
      <c r="E155" s="62" t="s">
        <v>390</v>
      </c>
      <c r="F155" s="15">
        <f t="shared" si="17"/>
        <v>3108</v>
      </c>
      <c r="G155" s="15" t="s">
        <v>717</v>
      </c>
      <c r="H155" s="15"/>
      <c r="I155" s="15" t="s">
        <v>682</v>
      </c>
      <c r="J155" s="90">
        <v>44112</v>
      </c>
      <c r="K155" s="17" t="s">
        <v>675</v>
      </c>
      <c r="L155" s="89"/>
      <c r="M155" s="17" t="s">
        <v>1084</v>
      </c>
      <c r="N155" s="17"/>
      <c r="O155" s="17" t="s">
        <v>590</v>
      </c>
      <c r="P155" s="17" t="s">
        <v>624</v>
      </c>
      <c r="Q155" s="16"/>
    </row>
    <row r="156" spans="1:17" s="122" customFormat="1" ht="12" customHeight="1" x14ac:dyDescent="0.25">
      <c r="A156" s="87">
        <v>31</v>
      </c>
      <c r="B156" s="15" t="s">
        <v>698</v>
      </c>
      <c r="C156" s="86" t="s">
        <v>274</v>
      </c>
      <c r="D156" s="125" t="s">
        <v>827</v>
      </c>
      <c r="E156" s="122" t="s">
        <v>782</v>
      </c>
      <c r="F156" s="15">
        <f t="shared" si="17"/>
        <v>3109</v>
      </c>
      <c r="G156" s="125" t="s">
        <v>717</v>
      </c>
      <c r="H156" s="125" t="s">
        <v>828</v>
      </c>
      <c r="I156" s="15" t="s">
        <v>463</v>
      </c>
      <c r="J156" s="90" t="s">
        <v>826</v>
      </c>
      <c r="K156" s="125" t="s">
        <v>463</v>
      </c>
      <c r="L156" s="90" t="s">
        <v>826</v>
      </c>
      <c r="M156" s="15"/>
      <c r="N156" s="15"/>
      <c r="O156" s="15" t="s">
        <v>829</v>
      </c>
      <c r="P156" s="15" t="s">
        <v>829</v>
      </c>
      <c r="Q156" s="16"/>
    </row>
    <row r="157" spans="1:17" s="122" customFormat="1" ht="12" customHeight="1" x14ac:dyDescent="0.25">
      <c r="A157" s="87">
        <v>31</v>
      </c>
      <c r="B157" s="15" t="s">
        <v>813</v>
      </c>
      <c r="C157" s="86">
        <v>21</v>
      </c>
      <c r="D157" s="15" t="s">
        <v>393</v>
      </c>
      <c r="E157" s="15"/>
      <c r="F157" s="15">
        <f t="shared" si="17"/>
        <v>3121</v>
      </c>
      <c r="G157" s="118" t="s">
        <v>787</v>
      </c>
      <c r="H157" s="15"/>
      <c r="I157" s="15"/>
      <c r="J157" s="90"/>
      <c r="K157" s="15"/>
      <c r="L157" s="90"/>
      <c r="M157" s="15"/>
      <c r="N157" s="15"/>
      <c r="O157" s="15"/>
      <c r="P157" s="15"/>
      <c r="Q157" s="16"/>
    </row>
    <row r="158" spans="1:17" s="122" customFormat="1" ht="13.4" customHeight="1" x14ac:dyDescent="0.25">
      <c r="A158" s="87">
        <v>31</v>
      </c>
      <c r="B158" s="125" t="s">
        <v>813</v>
      </c>
      <c r="C158" s="86">
        <v>22</v>
      </c>
      <c r="D158" s="15" t="s">
        <v>394</v>
      </c>
      <c r="E158" s="15" t="s">
        <v>395</v>
      </c>
      <c r="F158" s="15">
        <f t="shared" si="17"/>
        <v>3122</v>
      </c>
      <c r="G158" s="15" t="s">
        <v>717</v>
      </c>
      <c r="H158" s="15"/>
      <c r="I158" s="15" t="s">
        <v>673</v>
      </c>
      <c r="J158" s="90"/>
      <c r="K158" s="15" t="s">
        <v>463</v>
      </c>
      <c r="L158" s="90">
        <v>43922</v>
      </c>
      <c r="M158" s="15" t="s">
        <v>68</v>
      </c>
      <c r="N158" s="15"/>
      <c r="O158" s="15"/>
      <c r="P158" s="15"/>
      <c r="Q158" s="16"/>
    </row>
    <row r="159" spans="1:17" s="122" customFormat="1" ht="14.15" customHeight="1" collapsed="1" x14ac:dyDescent="0.25">
      <c r="A159" s="87">
        <v>31</v>
      </c>
      <c r="B159" s="125" t="s">
        <v>813</v>
      </c>
      <c r="C159" s="86">
        <v>23</v>
      </c>
      <c r="D159" s="15" t="s">
        <v>784</v>
      </c>
      <c r="E159" s="15" t="s">
        <v>397</v>
      </c>
      <c r="F159" s="15">
        <f t="shared" ref="F159" si="21">CONCATENATE(A159,C159)*1</f>
        <v>3123</v>
      </c>
      <c r="G159" s="15" t="s">
        <v>717</v>
      </c>
      <c r="H159" s="15"/>
      <c r="I159" s="15" t="s">
        <v>682</v>
      </c>
      <c r="J159" s="90">
        <v>44161</v>
      </c>
      <c r="K159" s="15" t="s">
        <v>332</v>
      </c>
      <c r="L159" s="90">
        <v>44136</v>
      </c>
      <c r="M159" s="15" t="s">
        <v>68</v>
      </c>
      <c r="N159" s="15"/>
      <c r="O159" s="117" t="s">
        <v>1096</v>
      </c>
      <c r="P159" s="117" t="s">
        <v>561</v>
      </c>
      <c r="Q159" s="16"/>
    </row>
    <row r="160" spans="1:17" s="122" customFormat="1" ht="14.15" customHeight="1" collapsed="1" x14ac:dyDescent="0.25">
      <c r="A160" s="87">
        <v>31</v>
      </c>
      <c r="B160" s="125" t="s">
        <v>813</v>
      </c>
      <c r="C160" s="86">
        <v>23</v>
      </c>
      <c r="D160" s="15" t="s">
        <v>785</v>
      </c>
      <c r="E160" s="15" t="s">
        <v>783</v>
      </c>
      <c r="F160" s="15">
        <f t="shared" si="17"/>
        <v>3123</v>
      </c>
      <c r="G160" s="15" t="s">
        <v>717</v>
      </c>
      <c r="H160" s="15"/>
      <c r="I160" s="15" t="s">
        <v>682</v>
      </c>
      <c r="J160" s="90">
        <v>43556</v>
      </c>
      <c r="K160" s="15" t="s">
        <v>332</v>
      </c>
      <c r="L160" s="90"/>
      <c r="M160" s="15" t="s">
        <v>68</v>
      </c>
      <c r="N160" s="15"/>
      <c r="O160" s="117" t="s">
        <v>560</v>
      </c>
      <c r="P160" s="117" t="s">
        <v>561</v>
      </c>
      <c r="Q160" s="16"/>
    </row>
    <row r="161" spans="1:17" s="122" customFormat="1" ht="12" customHeight="1" collapsed="1" x14ac:dyDescent="0.25">
      <c r="A161" s="87">
        <v>31</v>
      </c>
      <c r="B161" s="125" t="s">
        <v>813</v>
      </c>
      <c r="C161" s="86">
        <v>24</v>
      </c>
      <c r="D161" s="15" t="s">
        <v>398</v>
      </c>
      <c r="E161" s="15"/>
      <c r="F161" s="15">
        <f t="shared" si="17"/>
        <v>3124</v>
      </c>
      <c r="G161" s="15" t="s">
        <v>556</v>
      </c>
      <c r="H161" s="15"/>
      <c r="I161" s="15"/>
      <c r="J161" s="90"/>
      <c r="K161" s="15"/>
      <c r="L161" s="90"/>
      <c r="M161" s="15"/>
      <c r="N161" s="15"/>
      <c r="O161" s="15"/>
      <c r="P161" s="15"/>
      <c r="Q161" s="16"/>
    </row>
    <row r="162" spans="1:17" s="122" customFormat="1" ht="12" customHeight="1" collapsed="1" x14ac:dyDescent="0.25">
      <c r="A162" s="87">
        <v>31</v>
      </c>
      <c r="B162" s="125" t="s">
        <v>813</v>
      </c>
      <c r="C162" s="86">
        <v>25</v>
      </c>
      <c r="D162" s="15" t="s">
        <v>399</v>
      </c>
      <c r="E162" s="15"/>
      <c r="F162" s="15">
        <f t="shared" si="17"/>
        <v>3125</v>
      </c>
      <c r="G162" s="118" t="s">
        <v>788</v>
      </c>
      <c r="H162" s="15"/>
      <c r="I162" s="15"/>
      <c r="J162" s="90"/>
      <c r="K162" s="15"/>
      <c r="L162" s="90"/>
      <c r="M162" s="15"/>
      <c r="N162" s="15"/>
      <c r="O162" s="15"/>
      <c r="P162" s="15"/>
      <c r="Q162" s="16"/>
    </row>
    <row r="163" spans="1:17" s="122" customFormat="1" ht="12" customHeight="1" collapsed="1" x14ac:dyDescent="0.25">
      <c r="A163" s="87">
        <v>31</v>
      </c>
      <c r="B163" s="125" t="s">
        <v>813</v>
      </c>
      <c r="C163" s="86">
        <v>26</v>
      </c>
      <c r="D163" s="15" t="s">
        <v>400</v>
      </c>
      <c r="E163" s="15"/>
      <c r="F163" s="15">
        <f t="shared" si="17"/>
        <v>3126</v>
      </c>
      <c r="G163" s="118" t="s">
        <v>786</v>
      </c>
      <c r="H163" s="15"/>
      <c r="I163" s="15"/>
      <c r="J163" s="90"/>
      <c r="K163" s="15"/>
      <c r="L163" s="90"/>
      <c r="M163" s="15"/>
      <c r="N163" s="15"/>
      <c r="O163" s="15"/>
      <c r="P163" s="15"/>
      <c r="Q163" s="16"/>
    </row>
    <row r="164" spans="1:17" s="122" customFormat="1" ht="12" customHeight="1" x14ac:dyDescent="0.25">
      <c r="A164" s="87">
        <v>31</v>
      </c>
      <c r="B164" s="15" t="s">
        <v>699</v>
      </c>
      <c r="C164" s="86">
        <v>31</v>
      </c>
      <c r="D164" s="15" t="s">
        <v>402</v>
      </c>
      <c r="E164" s="15"/>
      <c r="F164" s="15">
        <f t="shared" si="17"/>
        <v>3131</v>
      </c>
      <c r="G164" s="118" t="s">
        <v>788</v>
      </c>
      <c r="H164" s="15"/>
      <c r="I164" s="15"/>
      <c r="J164" s="90"/>
      <c r="K164" s="15"/>
      <c r="L164" s="90"/>
      <c r="M164" s="15"/>
      <c r="N164" s="15"/>
      <c r="O164" s="15"/>
      <c r="P164" s="15"/>
      <c r="Q164" s="16"/>
    </row>
    <row r="165" spans="1:17" s="122" customFormat="1" ht="14.15" customHeight="1" collapsed="1" x14ac:dyDescent="0.25">
      <c r="A165" s="87">
        <v>31</v>
      </c>
      <c r="B165" s="15" t="s">
        <v>699</v>
      </c>
      <c r="C165" s="86">
        <v>32</v>
      </c>
      <c r="D165" s="15" t="s">
        <v>807</v>
      </c>
      <c r="E165" s="15" t="s">
        <v>789</v>
      </c>
      <c r="F165" s="15">
        <f t="shared" si="17"/>
        <v>3132</v>
      </c>
      <c r="G165" s="15" t="s">
        <v>717</v>
      </c>
      <c r="H165" s="15"/>
      <c r="I165" s="15" t="s">
        <v>675</v>
      </c>
      <c r="J165" s="90"/>
      <c r="K165" s="15" t="s">
        <v>332</v>
      </c>
      <c r="L165" s="90">
        <v>43831</v>
      </c>
      <c r="M165" s="17" t="s">
        <v>68</v>
      </c>
      <c r="N165" s="17" t="s">
        <v>579</v>
      </c>
      <c r="O165" s="17" t="s">
        <v>811</v>
      </c>
      <c r="P165" s="17" t="s">
        <v>809</v>
      </c>
      <c r="Q165" s="16"/>
    </row>
    <row r="166" spans="1:17" s="122" customFormat="1" ht="12" customHeight="1" collapsed="1" x14ac:dyDescent="0.25">
      <c r="A166" s="87">
        <v>31</v>
      </c>
      <c r="B166" s="15" t="s">
        <v>699</v>
      </c>
      <c r="C166" s="86">
        <v>33</v>
      </c>
      <c r="D166" s="15" t="s">
        <v>405</v>
      </c>
      <c r="E166" s="15"/>
      <c r="F166" s="15">
        <f t="shared" si="17"/>
        <v>3133</v>
      </c>
      <c r="G166" s="118" t="s">
        <v>728</v>
      </c>
      <c r="H166" s="15"/>
      <c r="I166" s="15"/>
      <c r="J166" s="90"/>
      <c r="K166" s="15"/>
      <c r="L166" s="90"/>
      <c r="M166" s="15"/>
      <c r="N166" s="15"/>
      <c r="O166" s="15"/>
      <c r="P166" s="15"/>
      <c r="Q166" s="16"/>
    </row>
    <row r="167" spans="1:17" s="122" customFormat="1" ht="12" customHeight="1" x14ac:dyDescent="0.25">
      <c r="A167" s="87">
        <v>31</v>
      </c>
      <c r="B167" s="15" t="s">
        <v>699</v>
      </c>
      <c r="C167" s="86">
        <v>34</v>
      </c>
      <c r="D167" s="15" t="s">
        <v>406</v>
      </c>
      <c r="E167" s="15"/>
      <c r="F167" s="15">
        <f t="shared" si="17"/>
        <v>3134</v>
      </c>
      <c r="G167" s="15" t="s">
        <v>556</v>
      </c>
      <c r="H167" s="15"/>
      <c r="I167" s="15"/>
      <c r="J167" s="90"/>
      <c r="K167" s="15"/>
      <c r="L167" s="90"/>
      <c r="M167" s="15"/>
      <c r="N167" s="15"/>
      <c r="O167" s="15"/>
      <c r="P167" s="15"/>
      <c r="Q167" s="16"/>
    </row>
    <row r="168" spans="1:17" s="122" customFormat="1" ht="12" customHeight="1" x14ac:dyDescent="0.25">
      <c r="A168" s="87">
        <v>31</v>
      </c>
      <c r="B168" s="15" t="s">
        <v>699</v>
      </c>
      <c r="C168" s="86">
        <v>35</v>
      </c>
      <c r="D168" s="15" t="s">
        <v>407</v>
      </c>
      <c r="E168" s="15"/>
      <c r="F168" s="15">
        <f t="shared" si="17"/>
        <v>3135</v>
      </c>
      <c r="G168" s="15" t="s">
        <v>556</v>
      </c>
      <c r="H168" s="15"/>
      <c r="I168" s="15"/>
      <c r="J168" s="90"/>
      <c r="K168" s="15"/>
      <c r="L168" s="90"/>
      <c r="M168" s="15"/>
      <c r="N168" s="15"/>
      <c r="O168" s="15"/>
      <c r="P168" s="15"/>
      <c r="Q168" s="16"/>
    </row>
    <row r="169" spans="1:17" s="122" customFormat="1" ht="12" customHeight="1" x14ac:dyDescent="0.25">
      <c r="A169" s="87">
        <v>31</v>
      </c>
      <c r="B169" s="15" t="s">
        <v>699</v>
      </c>
      <c r="C169" s="86">
        <v>36</v>
      </c>
      <c r="D169" s="15" t="s">
        <v>408</v>
      </c>
      <c r="E169" s="15"/>
      <c r="F169" s="15">
        <f t="shared" si="17"/>
        <v>3136</v>
      </c>
      <c r="G169" s="118" t="s">
        <v>729</v>
      </c>
      <c r="H169" s="15"/>
      <c r="I169" s="15"/>
      <c r="J169" s="90"/>
      <c r="K169" s="15"/>
      <c r="L169" s="90"/>
      <c r="M169" s="15"/>
      <c r="N169" s="15"/>
      <c r="O169" s="15"/>
      <c r="P169" s="15"/>
      <c r="Q169" s="16"/>
    </row>
    <row r="170" spans="1:17" s="122" customFormat="1" ht="12" customHeight="1" x14ac:dyDescent="0.25">
      <c r="A170" s="87">
        <v>31</v>
      </c>
      <c r="B170" s="15" t="s">
        <v>699</v>
      </c>
      <c r="C170" s="86">
        <v>37</v>
      </c>
      <c r="D170" s="15" t="s">
        <v>409</v>
      </c>
      <c r="E170" s="15"/>
      <c r="F170" s="15">
        <f t="shared" si="17"/>
        <v>3137</v>
      </c>
      <c r="G170" s="15" t="s">
        <v>556</v>
      </c>
      <c r="H170" s="15"/>
      <c r="I170" s="15"/>
      <c r="J170" s="90"/>
      <c r="K170" s="15"/>
      <c r="L170" s="90"/>
      <c r="M170" s="15"/>
      <c r="N170" s="15"/>
      <c r="O170" s="15"/>
      <c r="P170" s="15"/>
      <c r="Q170" s="16"/>
    </row>
    <row r="171" spans="1:17" s="122" customFormat="1" ht="12" customHeight="1" x14ac:dyDescent="0.25">
      <c r="A171" s="87">
        <v>32</v>
      </c>
      <c r="B171" s="15" t="s">
        <v>704</v>
      </c>
      <c r="C171" s="86" t="s">
        <v>227</v>
      </c>
      <c r="D171" s="15" t="s">
        <v>705</v>
      </c>
      <c r="E171" s="15"/>
      <c r="F171" s="15">
        <f t="shared" si="17"/>
        <v>3202</v>
      </c>
      <c r="G171" s="118" t="s">
        <v>730</v>
      </c>
      <c r="H171" s="15"/>
      <c r="M171" s="15"/>
      <c r="N171" s="15"/>
      <c r="O171" s="116" t="s">
        <v>582</v>
      </c>
      <c r="P171" s="116" t="s">
        <v>643</v>
      </c>
      <c r="Q171" s="16"/>
    </row>
    <row r="172" spans="1:17" s="40" customFormat="1" ht="12" customHeight="1" x14ac:dyDescent="0.25">
      <c r="A172" s="40">
        <v>34</v>
      </c>
      <c r="B172" s="36" t="s">
        <v>804</v>
      </c>
      <c r="C172" s="86" t="s">
        <v>223</v>
      </c>
      <c r="D172" s="37" t="s">
        <v>411</v>
      </c>
      <c r="E172" s="37" t="s">
        <v>412</v>
      </c>
      <c r="F172" s="15">
        <f t="shared" si="17"/>
        <v>3401</v>
      </c>
      <c r="G172" s="15" t="s">
        <v>717</v>
      </c>
      <c r="H172" s="37"/>
      <c r="I172" s="37" t="s">
        <v>675</v>
      </c>
      <c r="J172" s="90">
        <v>43800</v>
      </c>
      <c r="K172" s="37" t="s">
        <v>463</v>
      </c>
      <c r="L172" s="90">
        <v>43910</v>
      </c>
      <c r="M172" s="17" t="s">
        <v>68</v>
      </c>
      <c r="N172" s="17" t="s">
        <v>579</v>
      </c>
      <c r="O172" s="16" t="s">
        <v>639</v>
      </c>
      <c r="P172" s="16" t="s">
        <v>581</v>
      </c>
      <c r="Q172" s="16"/>
    </row>
    <row r="173" spans="1:17" s="40" customFormat="1" ht="12" customHeight="1" x14ac:dyDescent="0.25">
      <c r="A173" s="40">
        <v>34</v>
      </c>
      <c r="B173" s="36" t="s">
        <v>804</v>
      </c>
      <c r="C173" s="86" t="s">
        <v>223</v>
      </c>
      <c r="D173" s="37" t="s">
        <v>688</v>
      </c>
      <c r="E173" s="37" t="s">
        <v>412</v>
      </c>
      <c r="F173" s="15">
        <f t="shared" ref="F173" si="22">CONCATENATE(A173,C173)*1</f>
        <v>3401</v>
      </c>
      <c r="G173" s="15" t="s">
        <v>717</v>
      </c>
      <c r="H173" s="37"/>
      <c r="I173" s="37" t="s">
        <v>675</v>
      </c>
      <c r="J173" s="90">
        <v>43466</v>
      </c>
      <c r="K173" s="37" t="s">
        <v>463</v>
      </c>
      <c r="L173" s="90">
        <v>43910</v>
      </c>
      <c r="M173" s="17" t="s">
        <v>68</v>
      </c>
      <c r="N173" s="17" t="s">
        <v>579</v>
      </c>
      <c r="O173" s="16" t="s">
        <v>639</v>
      </c>
      <c r="P173" s="16" t="s">
        <v>581</v>
      </c>
      <c r="Q173" s="16"/>
    </row>
    <row r="174" spans="1:17" s="40" customFormat="1" ht="12" customHeight="1" x14ac:dyDescent="0.25">
      <c r="A174" s="40">
        <v>34</v>
      </c>
      <c r="B174" s="36" t="s">
        <v>805</v>
      </c>
      <c r="C174" s="86" t="s">
        <v>227</v>
      </c>
      <c r="D174" s="37" t="s">
        <v>648</v>
      </c>
      <c r="E174" s="37" t="s">
        <v>790</v>
      </c>
      <c r="F174" s="15">
        <f t="shared" si="17"/>
        <v>3402</v>
      </c>
      <c r="G174" s="15" t="s">
        <v>717</v>
      </c>
      <c r="H174" s="37" t="s">
        <v>650</v>
      </c>
      <c r="I174" s="37" t="s">
        <v>675</v>
      </c>
      <c r="J174" s="90">
        <v>43466</v>
      </c>
      <c r="K174" s="37" t="s">
        <v>463</v>
      </c>
      <c r="L174" s="90">
        <v>43831</v>
      </c>
      <c r="M174" s="17" t="s">
        <v>68</v>
      </c>
      <c r="N174" s="17" t="s">
        <v>579</v>
      </c>
      <c r="O174" s="16" t="s">
        <v>639</v>
      </c>
      <c r="P174" s="16" t="s">
        <v>581</v>
      </c>
      <c r="Q174" s="16"/>
    </row>
    <row r="175" spans="1:17" s="40" customFormat="1" ht="12" customHeight="1" x14ac:dyDescent="0.25">
      <c r="A175" s="40">
        <v>34</v>
      </c>
      <c r="B175" s="40" t="s">
        <v>700</v>
      </c>
      <c r="C175" s="86" t="s">
        <v>229</v>
      </c>
      <c r="D175" s="37" t="s">
        <v>688</v>
      </c>
      <c r="E175" s="37" t="s">
        <v>412</v>
      </c>
      <c r="F175" s="15">
        <f t="shared" si="17"/>
        <v>3403</v>
      </c>
      <c r="G175" s="118" t="s">
        <v>731</v>
      </c>
      <c r="H175" s="37"/>
      <c r="M175" s="37"/>
      <c r="N175" s="37"/>
      <c r="O175" s="116" t="s">
        <v>641</v>
      </c>
      <c r="P175" s="116" t="s">
        <v>581</v>
      </c>
      <c r="Q175" s="16"/>
    </row>
    <row r="176" spans="1:17" s="63" customFormat="1" ht="12" customHeight="1" x14ac:dyDescent="0.25">
      <c r="A176" s="36">
        <v>35</v>
      </c>
      <c r="B176" s="36" t="s">
        <v>701</v>
      </c>
      <c r="C176" s="86" t="s">
        <v>223</v>
      </c>
      <c r="D176" s="37" t="s">
        <v>414</v>
      </c>
      <c r="E176" s="37"/>
      <c r="F176" s="15">
        <f t="shared" si="17"/>
        <v>3501</v>
      </c>
      <c r="G176" s="15" t="s">
        <v>556</v>
      </c>
      <c r="H176" s="37"/>
      <c r="I176" s="39"/>
      <c r="J176" s="89"/>
      <c r="K176" s="65"/>
      <c r="L176" s="101"/>
      <c r="M176" s="65"/>
      <c r="N176" s="65"/>
      <c r="O176" s="65"/>
      <c r="P176" s="65"/>
      <c r="Q176" s="16"/>
    </row>
    <row r="177" spans="1:17" s="36" customFormat="1" ht="12" customHeight="1" x14ac:dyDescent="0.25">
      <c r="A177" s="36">
        <v>35</v>
      </c>
      <c r="B177" s="36" t="s">
        <v>805</v>
      </c>
      <c r="C177" s="86" t="s">
        <v>227</v>
      </c>
      <c r="D177" s="37" t="s">
        <v>793</v>
      </c>
      <c r="E177" s="37" t="s">
        <v>791</v>
      </c>
      <c r="F177" s="15">
        <f t="shared" ref="F177" si="23">CONCATENATE(A177,C177)*1</f>
        <v>3502</v>
      </c>
      <c r="G177" s="15" t="s">
        <v>717</v>
      </c>
      <c r="H177" s="37"/>
      <c r="I177" s="37" t="s">
        <v>675</v>
      </c>
      <c r="J177" s="89">
        <v>43952</v>
      </c>
      <c r="K177" s="38" t="s">
        <v>463</v>
      </c>
      <c r="L177" s="89">
        <v>43983</v>
      </c>
      <c r="M177" s="17" t="s">
        <v>68</v>
      </c>
      <c r="N177" s="17" t="s">
        <v>579</v>
      </c>
      <c r="O177" s="38" t="s">
        <v>812</v>
      </c>
      <c r="P177" s="38" t="s">
        <v>809</v>
      </c>
      <c r="Q177" s="16"/>
    </row>
    <row r="178" spans="1:17" s="63" customFormat="1" ht="12" customHeight="1" x14ac:dyDescent="0.25">
      <c r="A178" s="36">
        <v>35</v>
      </c>
      <c r="B178" s="36" t="s">
        <v>701</v>
      </c>
      <c r="C178" s="86" t="s">
        <v>229</v>
      </c>
      <c r="D178" s="37" t="s">
        <v>415</v>
      </c>
      <c r="E178" s="37"/>
      <c r="F178" s="15">
        <f t="shared" si="17"/>
        <v>3503</v>
      </c>
      <c r="G178" s="15" t="s">
        <v>556</v>
      </c>
      <c r="H178" s="37"/>
      <c r="I178" s="39"/>
      <c r="J178" s="89"/>
      <c r="K178" s="65"/>
      <c r="L178" s="101"/>
      <c r="M178" s="65"/>
      <c r="N178" s="65"/>
      <c r="O178" s="65"/>
      <c r="P178" s="65"/>
      <c r="Q178" s="16"/>
    </row>
    <row r="179" spans="1:17" s="36" customFormat="1" ht="12" customHeight="1" x14ac:dyDescent="0.25">
      <c r="A179" s="36">
        <v>35</v>
      </c>
      <c r="B179" s="36" t="s">
        <v>805</v>
      </c>
      <c r="C179" s="86" t="s">
        <v>232</v>
      </c>
      <c r="D179" s="37" t="s">
        <v>806</v>
      </c>
      <c r="E179" s="37" t="s">
        <v>792</v>
      </c>
      <c r="F179" s="15">
        <f t="shared" si="17"/>
        <v>3504</v>
      </c>
      <c r="G179" s="15" t="s">
        <v>717</v>
      </c>
      <c r="H179" s="37"/>
      <c r="I179" s="37" t="s">
        <v>675</v>
      </c>
      <c r="J179" s="89">
        <v>43952</v>
      </c>
      <c r="K179" s="38" t="s">
        <v>463</v>
      </c>
      <c r="L179" s="89">
        <v>43983</v>
      </c>
      <c r="M179" s="126" t="s">
        <v>68</v>
      </c>
      <c r="N179" s="126" t="s">
        <v>579</v>
      </c>
      <c r="O179" s="127" t="s">
        <v>812</v>
      </c>
      <c r="P179" s="127" t="s">
        <v>809</v>
      </c>
      <c r="Q179" s="16"/>
    </row>
    <row r="180" spans="1:17" s="36" customFormat="1" ht="12" customHeight="1" x14ac:dyDescent="0.25">
      <c r="A180" s="36">
        <v>35</v>
      </c>
      <c r="B180" s="36" t="s">
        <v>701</v>
      </c>
      <c r="C180" s="86" t="s">
        <v>232</v>
      </c>
      <c r="D180" s="37" t="s">
        <v>707</v>
      </c>
      <c r="E180" s="37" t="s">
        <v>794</v>
      </c>
      <c r="F180" s="15">
        <f t="shared" si="17"/>
        <v>3504</v>
      </c>
      <c r="G180" s="15" t="s">
        <v>717</v>
      </c>
      <c r="H180" s="37"/>
      <c r="I180" s="37" t="s">
        <v>463</v>
      </c>
      <c r="J180" s="89">
        <v>44209</v>
      </c>
      <c r="K180" s="38" t="s">
        <v>682</v>
      </c>
      <c r="L180" s="92">
        <v>44222</v>
      </c>
      <c r="M180" s="38"/>
      <c r="N180" s="38"/>
      <c r="O180" s="116" t="s">
        <v>590</v>
      </c>
      <c r="P180" s="116" t="s">
        <v>713</v>
      </c>
      <c r="Q180" s="16"/>
    </row>
    <row r="181" spans="1:17" s="40" customFormat="1" ht="12" customHeight="1" x14ac:dyDescent="0.25">
      <c r="A181" s="40">
        <v>35</v>
      </c>
      <c r="B181" s="40" t="s">
        <v>701</v>
      </c>
      <c r="C181" s="86" t="s">
        <v>234</v>
      </c>
      <c r="D181" s="37" t="s">
        <v>420</v>
      </c>
      <c r="E181" s="37" t="s">
        <v>794</v>
      </c>
      <c r="F181" s="125">
        <f t="shared" si="17"/>
        <v>3505</v>
      </c>
      <c r="G181" s="125" t="s">
        <v>717</v>
      </c>
      <c r="H181" s="37"/>
      <c r="I181" s="37" t="s">
        <v>463</v>
      </c>
      <c r="J181" s="90">
        <v>43941</v>
      </c>
      <c r="K181" s="37" t="s">
        <v>682</v>
      </c>
      <c r="L181" s="93">
        <v>43971</v>
      </c>
      <c r="M181" s="37"/>
      <c r="N181" s="37"/>
      <c r="O181" s="116" t="s">
        <v>647</v>
      </c>
      <c r="P181" s="116" t="s">
        <v>582</v>
      </c>
      <c r="Q181" s="33"/>
    </row>
    <row r="182" spans="1:17" s="40" customFormat="1" ht="12" customHeight="1" x14ac:dyDescent="0.25">
      <c r="A182" s="40">
        <v>35</v>
      </c>
      <c r="B182" s="40" t="s">
        <v>701</v>
      </c>
      <c r="C182" s="86" t="s">
        <v>234</v>
      </c>
      <c r="D182" s="37" t="s">
        <v>421</v>
      </c>
      <c r="E182" s="37" t="s">
        <v>794</v>
      </c>
      <c r="F182" s="125">
        <f t="shared" si="17"/>
        <v>3505</v>
      </c>
      <c r="G182" s="125" t="s">
        <v>717</v>
      </c>
      <c r="H182" s="37"/>
      <c r="I182" s="37" t="s">
        <v>463</v>
      </c>
      <c r="J182" s="90">
        <v>43466</v>
      </c>
      <c r="K182" s="37" t="s">
        <v>682</v>
      </c>
      <c r="L182" s="93"/>
      <c r="M182" s="37"/>
      <c r="N182" s="37"/>
      <c r="O182" s="37" t="s">
        <v>33</v>
      </c>
      <c r="P182" s="37" t="s">
        <v>33</v>
      </c>
      <c r="Q182" s="33"/>
    </row>
    <row r="183" spans="1:17" s="40" customFormat="1" ht="12" customHeight="1" x14ac:dyDescent="0.25">
      <c r="A183" s="40">
        <v>35</v>
      </c>
      <c r="B183" s="40" t="s">
        <v>701</v>
      </c>
      <c r="C183" s="86" t="s">
        <v>234</v>
      </c>
      <c r="D183" s="37" t="s">
        <v>422</v>
      </c>
      <c r="E183" s="37" t="s">
        <v>794</v>
      </c>
      <c r="F183" s="125">
        <f t="shared" si="17"/>
        <v>3505</v>
      </c>
      <c r="G183" s="125" t="s">
        <v>717</v>
      </c>
      <c r="H183" s="37"/>
      <c r="I183" s="37" t="s">
        <v>463</v>
      </c>
      <c r="J183" s="90">
        <v>43941</v>
      </c>
      <c r="K183" s="37" t="s">
        <v>682</v>
      </c>
      <c r="L183" s="93">
        <v>43971</v>
      </c>
      <c r="M183" s="37"/>
      <c r="N183" s="37"/>
      <c r="O183" s="116" t="s">
        <v>647</v>
      </c>
      <c r="P183" s="116" t="s">
        <v>582</v>
      </c>
      <c r="Q183" s="33"/>
    </row>
    <row r="184" spans="1:17" s="40" customFormat="1" ht="12" customHeight="1" x14ac:dyDescent="0.25">
      <c r="A184" s="40">
        <v>35</v>
      </c>
      <c r="B184" s="40" t="s">
        <v>701</v>
      </c>
      <c r="C184" s="86" t="s">
        <v>234</v>
      </c>
      <c r="D184" s="37" t="s">
        <v>423</v>
      </c>
      <c r="E184" s="37" t="s">
        <v>794</v>
      </c>
      <c r="F184" s="125">
        <f t="shared" si="17"/>
        <v>3505</v>
      </c>
      <c r="G184" s="125" t="s">
        <v>717</v>
      </c>
      <c r="H184" s="37"/>
      <c r="I184" s="37" t="s">
        <v>463</v>
      </c>
      <c r="J184" s="90">
        <v>43941</v>
      </c>
      <c r="K184" s="37" t="s">
        <v>682</v>
      </c>
      <c r="L184" s="93">
        <v>43971</v>
      </c>
      <c r="M184" s="37"/>
      <c r="N184" s="37"/>
      <c r="O184" s="116" t="s">
        <v>647</v>
      </c>
      <c r="P184" s="116" t="s">
        <v>582</v>
      </c>
      <c r="Q184" s="33"/>
    </row>
    <row r="185" spans="1:17" s="40" customFormat="1" ht="12" customHeight="1" x14ac:dyDescent="0.25">
      <c r="A185" s="40">
        <v>35</v>
      </c>
      <c r="B185" s="40" t="s">
        <v>701</v>
      </c>
      <c r="C185" s="86" t="s">
        <v>234</v>
      </c>
      <c r="D185" s="37" t="s">
        <v>424</v>
      </c>
      <c r="E185" s="37" t="s">
        <v>794</v>
      </c>
      <c r="F185" s="125">
        <f t="shared" si="17"/>
        <v>3505</v>
      </c>
      <c r="G185" s="125" t="s">
        <v>717</v>
      </c>
      <c r="H185" s="37"/>
      <c r="I185" s="37" t="s">
        <v>463</v>
      </c>
      <c r="J185" s="90">
        <v>43941</v>
      </c>
      <c r="K185" s="37" t="s">
        <v>682</v>
      </c>
      <c r="L185" s="93">
        <v>43971</v>
      </c>
      <c r="M185" s="37"/>
      <c r="N185" s="37"/>
      <c r="O185" s="116" t="s">
        <v>647</v>
      </c>
      <c r="P185" s="116" t="s">
        <v>582</v>
      </c>
      <c r="Q185" s="33"/>
    </row>
    <row r="186" spans="1:17" s="36" customFormat="1" ht="12" customHeight="1" x14ac:dyDescent="0.25">
      <c r="A186" s="36">
        <v>35</v>
      </c>
      <c r="B186" s="36" t="s">
        <v>701</v>
      </c>
      <c r="C186" s="86" t="s">
        <v>234</v>
      </c>
      <c r="D186" s="37" t="s">
        <v>427</v>
      </c>
      <c r="E186" s="37" t="s">
        <v>794</v>
      </c>
      <c r="F186" s="15">
        <f t="shared" si="17"/>
        <v>3505</v>
      </c>
      <c r="G186" s="15" t="s">
        <v>717</v>
      </c>
      <c r="H186" s="37"/>
      <c r="I186" s="37" t="s">
        <v>463</v>
      </c>
      <c r="J186" s="89">
        <v>44094</v>
      </c>
      <c r="K186" s="38" t="s">
        <v>682</v>
      </c>
      <c r="L186" s="92">
        <v>44155</v>
      </c>
      <c r="M186" s="38"/>
      <c r="N186" s="38"/>
      <c r="O186" s="116" t="s">
        <v>647</v>
      </c>
      <c r="P186" s="116" t="s">
        <v>582</v>
      </c>
      <c r="Q186" s="16"/>
    </row>
    <row r="187" spans="1:17" s="36" customFormat="1" ht="12" customHeight="1" x14ac:dyDescent="0.25">
      <c r="A187" s="36">
        <v>35</v>
      </c>
      <c r="B187" s="36" t="s">
        <v>701</v>
      </c>
      <c r="C187" s="86" t="s">
        <v>269</v>
      </c>
      <c r="D187" s="37" t="s">
        <v>426</v>
      </c>
      <c r="E187" s="37" t="s">
        <v>706</v>
      </c>
      <c r="F187" s="15">
        <f t="shared" si="17"/>
        <v>3506</v>
      </c>
      <c r="G187" s="15" t="s">
        <v>717</v>
      </c>
      <c r="H187" s="37"/>
      <c r="I187" s="37" t="s">
        <v>463</v>
      </c>
      <c r="J187" s="89">
        <v>44166</v>
      </c>
      <c r="K187" s="38" t="s">
        <v>682</v>
      </c>
      <c r="L187" s="92">
        <v>44203</v>
      </c>
      <c r="M187" s="38"/>
      <c r="N187" s="38"/>
      <c r="O187" s="116" t="s">
        <v>624</v>
      </c>
      <c r="P187" s="116" t="s">
        <v>624</v>
      </c>
      <c r="Q187" s="16"/>
    </row>
    <row r="188" spans="1:17" s="36" customFormat="1" ht="12" customHeight="1" x14ac:dyDescent="0.25">
      <c r="A188" s="36">
        <v>36</v>
      </c>
      <c r="B188" s="36" t="s">
        <v>808</v>
      </c>
      <c r="C188" s="86" t="s">
        <v>229</v>
      </c>
      <c r="D188" s="37" t="s">
        <v>705</v>
      </c>
      <c r="E188" s="37" t="s">
        <v>789</v>
      </c>
      <c r="F188" s="15">
        <v>3603</v>
      </c>
      <c r="G188" s="15" t="s">
        <v>717</v>
      </c>
      <c r="H188" s="37"/>
      <c r="I188" s="15" t="s">
        <v>675</v>
      </c>
      <c r="J188" s="90">
        <v>43800</v>
      </c>
      <c r="K188" s="15" t="s">
        <v>682</v>
      </c>
      <c r="L188" s="90"/>
      <c r="M188" s="17" t="s">
        <v>68</v>
      </c>
      <c r="N188" s="17" t="s">
        <v>579</v>
      </c>
      <c r="O188" s="17" t="s">
        <v>811</v>
      </c>
      <c r="P188" s="17" t="s">
        <v>809</v>
      </c>
      <c r="Q188" s="16"/>
    </row>
    <row r="189" spans="1:17" s="36" customFormat="1" ht="12" customHeight="1" x14ac:dyDescent="0.25">
      <c r="A189" s="36">
        <v>40</v>
      </c>
      <c r="B189" s="36" t="s">
        <v>70</v>
      </c>
      <c r="C189" s="86" t="s">
        <v>223</v>
      </c>
      <c r="D189" s="37" t="s">
        <v>1071</v>
      </c>
      <c r="E189" s="16" t="s">
        <v>1071</v>
      </c>
      <c r="F189" s="15">
        <f t="shared" si="17"/>
        <v>4001</v>
      </c>
      <c r="G189" s="15" t="s">
        <v>717</v>
      </c>
      <c r="H189" s="37" t="s">
        <v>825</v>
      </c>
      <c r="I189" s="37" t="s">
        <v>463</v>
      </c>
      <c r="J189" s="89">
        <v>43971</v>
      </c>
      <c r="K189" s="37" t="s">
        <v>675</v>
      </c>
      <c r="L189" s="92"/>
      <c r="M189" s="38" t="s">
        <v>66</v>
      </c>
      <c r="N189" s="38"/>
      <c r="O189" s="38"/>
      <c r="P189" s="38"/>
      <c r="Q189" s="16"/>
    </row>
    <row r="190" spans="1:17" s="36" customFormat="1" ht="14.15" customHeight="1" x14ac:dyDescent="0.25">
      <c r="A190" s="36">
        <v>50</v>
      </c>
      <c r="B190" s="36" t="s">
        <v>90</v>
      </c>
      <c r="C190" s="86" t="s">
        <v>223</v>
      </c>
      <c r="D190" s="37" t="s">
        <v>796</v>
      </c>
      <c r="E190" s="37" t="s">
        <v>35</v>
      </c>
      <c r="F190" s="15">
        <f t="shared" si="17"/>
        <v>5001</v>
      </c>
      <c r="G190" s="15" t="s">
        <v>717</v>
      </c>
      <c r="H190" s="37"/>
      <c r="I190" s="37" t="s">
        <v>682</v>
      </c>
      <c r="J190" s="90">
        <v>44166</v>
      </c>
      <c r="K190" s="38" t="s">
        <v>332</v>
      </c>
      <c r="L190" s="92">
        <v>44166</v>
      </c>
      <c r="M190" s="38" t="s">
        <v>68</v>
      </c>
      <c r="N190" s="38"/>
      <c r="O190" s="117" t="s">
        <v>148</v>
      </c>
      <c r="P190" s="117" t="s">
        <v>149</v>
      </c>
      <c r="Q190" s="16"/>
    </row>
    <row r="191" spans="1:17" s="36" customFormat="1" ht="12" customHeight="1" x14ac:dyDescent="0.25">
      <c r="A191" s="36">
        <v>50</v>
      </c>
      <c r="B191" s="36" t="s">
        <v>90</v>
      </c>
      <c r="C191" s="86" t="s">
        <v>223</v>
      </c>
      <c r="D191" s="37" t="s">
        <v>799</v>
      </c>
      <c r="E191" s="37" t="s">
        <v>706</v>
      </c>
      <c r="F191" s="15">
        <f t="shared" si="17"/>
        <v>5001</v>
      </c>
      <c r="G191" s="15" t="s">
        <v>717</v>
      </c>
      <c r="H191" s="37"/>
      <c r="I191" s="37" t="s">
        <v>463</v>
      </c>
      <c r="J191" s="89">
        <v>44166</v>
      </c>
      <c r="K191" s="38" t="s">
        <v>682</v>
      </c>
      <c r="L191" s="92">
        <v>44203</v>
      </c>
      <c r="M191" s="38"/>
      <c r="N191" s="38"/>
      <c r="O191" s="117" t="s">
        <v>149</v>
      </c>
      <c r="P191" s="117" t="s">
        <v>149</v>
      </c>
      <c r="Q191" s="16"/>
    </row>
    <row r="192" spans="1:17" s="36" customFormat="1" ht="14.15" customHeight="1" x14ac:dyDescent="0.25">
      <c r="A192" s="36">
        <v>50</v>
      </c>
      <c r="B192" s="36" t="s">
        <v>90</v>
      </c>
      <c r="C192" s="86" t="s">
        <v>223</v>
      </c>
      <c r="D192" s="37" t="s">
        <v>797</v>
      </c>
      <c r="E192" s="37" t="s">
        <v>417</v>
      </c>
      <c r="F192" s="15">
        <f t="shared" ref="F192" si="24">CONCATENATE(A192,C192)*1</f>
        <v>5001</v>
      </c>
      <c r="G192" s="140" t="s">
        <v>1079</v>
      </c>
      <c r="H192" s="37"/>
      <c r="I192" s="37" t="s">
        <v>682</v>
      </c>
      <c r="J192" s="89" t="s">
        <v>829</v>
      </c>
      <c r="K192" s="38" t="s">
        <v>332</v>
      </c>
      <c r="L192" s="92"/>
      <c r="M192" s="38"/>
      <c r="N192" s="38"/>
      <c r="O192" s="117"/>
      <c r="P192" s="117"/>
      <c r="Q192" s="16"/>
    </row>
    <row r="193" spans="1:17" s="36" customFormat="1" ht="14.15" customHeight="1" x14ac:dyDescent="0.25">
      <c r="A193" s="36">
        <v>50</v>
      </c>
      <c r="B193" s="36" t="s">
        <v>90</v>
      </c>
      <c r="C193" s="86" t="s">
        <v>223</v>
      </c>
      <c r="D193" s="37" t="s">
        <v>798</v>
      </c>
      <c r="E193" s="37" t="s">
        <v>795</v>
      </c>
      <c r="F193" s="15">
        <f t="shared" ref="F193" si="25">CONCATENATE(A193,C193)*1</f>
        <v>5001</v>
      </c>
      <c r="G193" s="140" t="s">
        <v>1079</v>
      </c>
      <c r="H193" s="37"/>
      <c r="I193" s="37" t="s">
        <v>682</v>
      </c>
      <c r="J193" s="89" t="s">
        <v>829</v>
      </c>
      <c r="K193" s="38" t="s">
        <v>332</v>
      </c>
      <c r="L193" s="92"/>
      <c r="M193" s="38"/>
      <c r="N193" s="38"/>
      <c r="O193" s="117"/>
      <c r="P193" s="117"/>
      <c r="Q193" s="16"/>
    </row>
    <row r="194" spans="1:17" s="36" customFormat="1" ht="14.15" customHeight="1" x14ac:dyDescent="0.25">
      <c r="A194" s="36">
        <v>50</v>
      </c>
      <c r="B194" s="36" t="s">
        <v>90</v>
      </c>
      <c r="C194" s="86" t="s">
        <v>227</v>
      </c>
      <c r="D194" s="37" t="s">
        <v>801</v>
      </c>
      <c r="E194" s="37" t="s">
        <v>35</v>
      </c>
      <c r="F194" s="15">
        <f>CONCATENATE(A194,C194)*1</f>
        <v>5002</v>
      </c>
      <c r="G194" s="15" t="s">
        <v>717</v>
      </c>
      <c r="H194" s="37"/>
      <c r="I194" s="37" t="s">
        <v>682</v>
      </c>
      <c r="J194" s="89">
        <v>44167</v>
      </c>
      <c r="K194" s="38" t="s">
        <v>332</v>
      </c>
      <c r="L194" s="92">
        <v>44174</v>
      </c>
      <c r="M194" s="38" t="s">
        <v>68</v>
      </c>
      <c r="N194" s="38"/>
      <c r="O194" s="117" t="s">
        <v>148</v>
      </c>
      <c r="P194" s="117" t="s">
        <v>149</v>
      </c>
      <c r="Q194" s="16"/>
    </row>
    <row r="195" spans="1:17" s="36" customFormat="1" ht="14.15" customHeight="1" x14ac:dyDescent="0.25">
      <c r="A195" s="36">
        <v>50</v>
      </c>
      <c r="B195" s="36" t="s">
        <v>90</v>
      </c>
      <c r="C195" s="86" t="s">
        <v>227</v>
      </c>
      <c r="D195" s="37" t="s">
        <v>802</v>
      </c>
      <c r="E195" s="37" t="s">
        <v>433</v>
      </c>
      <c r="F195" s="15">
        <f>CONCATENATE(A195,C195)*1</f>
        <v>5002</v>
      </c>
      <c r="G195" s="15" t="s">
        <v>717</v>
      </c>
      <c r="H195" s="37"/>
      <c r="I195" s="37" t="s">
        <v>800</v>
      </c>
      <c r="J195" s="89"/>
      <c r="K195" s="38" t="s">
        <v>332</v>
      </c>
      <c r="L195" s="92"/>
      <c r="M195" s="38" t="s">
        <v>1098</v>
      </c>
      <c r="N195" s="38"/>
      <c r="O195" s="117" t="s">
        <v>150</v>
      </c>
      <c r="P195" s="117" t="s">
        <v>151</v>
      </c>
      <c r="Q195" s="16"/>
    </row>
    <row r="196" spans="1:17" s="36" customFormat="1" ht="14.15" customHeight="1" x14ac:dyDescent="0.25">
      <c r="A196" s="36">
        <v>50</v>
      </c>
      <c r="B196" s="36" t="s">
        <v>90</v>
      </c>
      <c r="C196" s="86" t="s">
        <v>229</v>
      </c>
      <c r="D196" s="37" t="s">
        <v>434</v>
      </c>
      <c r="E196" s="37" t="s">
        <v>35</v>
      </c>
      <c r="F196" s="15">
        <f t="shared" ref="F196" si="26">CONCATENATE(A196,C196)*1</f>
        <v>5003</v>
      </c>
      <c r="G196" s="15" t="s">
        <v>717</v>
      </c>
      <c r="H196" s="37"/>
      <c r="I196" s="37" t="s">
        <v>682</v>
      </c>
      <c r="J196" s="89">
        <v>44224</v>
      </c>
      <c r="K196" s="38" t="s">
        <v>332</v>
      </c>
      <c r="L196" s="92">
        <v>44174</v>
      </c>
      <c r="M196" s="38" t="s">
        <v>68</v>
      </c>
      <c r="N196" s="38"/>
      <c r="O196" s="117" t="s">
        <v>148</v>
      </c>
      <c r="P196" s="117" t="s">
        <v>149</v>
      </c>
      <c r="Q196" s="16"/>
    </row>
    <row r="197" spans="1:17" s="36" customFormat="1" ht="14.15" customHeight="1" x14ac:dyDescent="0.25">
      <c r="A197" s="36">
        <v>50</v>
      </c>
      <c r="B197" s="36" t="s">
        <v>90</v>
      </c>
      <c r="C197" s="86" t="s">
        <v>229</v>
      </c>
      <c r="D197" s="37" t="s">
        <v>434</v>
      </c>
      <c r="E197" s="37" t="s">
        <v>417</v>
      </c>
      <c r="F197" s="15">
        <f t="shared" ref="F197:F207" si="27">CONCATENATE(A197,C197)*1</f>
        <v>5003</v>
      </c>
      <c r="G197" s="15" t="s">
        <v>803</v>
      </c>
      <c r="H197" s="37"/>
      <c r="I197" s="37" t="s">
        <v>682</v>
      </c>
      <c r="J197" s="89" t="s">
        <v>829</v>
      </c>
      <c r="K197" s="38" t="s">
        <v>332</v>
      </c>
      <c r="L197" s="92"/>
      <c r="M197" s="38"/>
      <c r="N197" s="38"/>
      <c r="O197" s="117" t="s">
        <v>148</v>
      </c>
      <c r="P197" s="117" t="s">
        <v>149</v>
      </c>
      <c r="Q197" s="16"/>
    </row>
    <row r="198" spans="1:17" s="36" customFormat="1" ht="14.15" customHeight="1" x14ac:dyDescent="0.25">
      <c r="A198" s="36">
        <v>50</v>
      </c>
      <c r="B198" s="36" t="s">
        <v>90</v>
      </c>
      <c r="C198" s="86" t="s">
        <v>232</v>
      </c>
      <c r="D198" s="37" t="s">
        <v>435</v>
      </c>
      <c r="E198" s="37" t="s">
        <v>35</v>
      </c>
      <c r="F198" s="15">
        <f>CONCATENATE(A198,C198)*1</f>
        <v>5004</v>
      </c>
      <c r="G198" s="140" t="s">
        <v>717</v>
      </c>
      <c r="H198" s="37"/>
      <c r="I198" s="37" t="s">
        <v>682</v>
      </c>
      <c r="J198" s="142">
        <v>44225</v>
      </c>
      <c r="K198" s="127" t="s">
        <v>332</v>
      </c>
      <c r="L198" s="92">
        <v>44075</v>
      </c>
      <c r="M198" s="127" t="s">
        <v>68</v>
      </c>
      <c r="N198" s="127"/>
      <c r="O198" s="117" t="s">
        <v>148</v>
      </c>
      <c r="P198" s="117" t="s">
        <v>149</v>
      </c>
      <c r="Q198" s="16"/>
    </row>
    <row r="199" spans="1:17" s="36" customFormat="1" ht="14.15" customHeight="1" x14ac:dyDescent="0.25">
      <c r="A199" s="203">
        <v>50</v>
      </c>
      <c r="B199" s="203" t="s">
        <v>90</v>
      </c>
      <c r="C199" s="204" t="s">
        <v>232</v>
      </c>
      <c r="D199" s="42" t="s">
        <v>435</v>
      </c>
      <c r="E199" s="203" t="s">
        <v>1097</v>
      </c>
      <c r="F199" s="80">
        <f>CONCATENATE(A199,C199)*1</f>
        <v>5004</v>
      </c>
      <c r="G199" s="15" t="s">
        <v>1077</v>
      </c>
      <c r="H199" s="37"/>
      <c r="I199" s="37" t="s">
        <v>682</v>
      </c>
      <c r="J199" s="89"/>
      <c r="K199" s="38" t="s">
        <v>1078</v>
      </c>
      <c r="L199" s="92"/>
      <c r="M199" s="38"/>
      <c r="N199" s="38"/>
      <c r="Q199" s="16"/>
    </row>
    <row r="200" spans="1:17" ht="12" customHeight="1" x14ac:dyDescent="0.25">
      <c r="A200" s="36">
        <v>90</v>
      </c>
      <c r="B200" s="36" t="s">
        <v>702</v>
      </c>
      <c r="C200" s="86" t="s">
        <v>223</v>
      </c>
      <c r="D200" s="18" t="s">
        <v>437</v>
      </c>
      <c r="E200" s="16" t="s">
        <v>725</v>
      </c>
      <c r="F200" s="15">
        <f t="shared" si="27"/>
        <v>9001</v>
      </c>
      <c r="G200" s="15" t="s">
        <v>556</v>
      </c>
    </row>
    <row r="201" spans="1:17" ht="12" customHeight="1" x14ac:dyDescent="0.25">
      <c r="A201" s="36">
        <v>90</v>
      </c>
      <c r="B201" s="36" t="s">
        <v>702</v>
      </c>
      <c r="C201" s="86" t="s">
        <v>227</v>
      </c>
      <c r="D201" s="35" t="s">
        <v>438</v>
      </c>
      <c r="E201" s="16" t="s">
        <v>725</v>
      </c>
      <c r="F201" s="15">
        <f t="shared" si="27"/>
        <v>9002</v>
      </c>
      <c r="G201" s="15" t="s">
        <v>556</v>
      </c>
    </row>
    <row r="202" spans="1:17" ht="12" customHeight="1" x14ac:dyDescent="0.25">
      <c r="A202" s="36">
        <v>90</v>
      </c>
      <c r="B202" s="36" t="s">
        <v>702</v>
      </c>
      <c r="C202" s="86" t="s">
        <v>229</v>
      </c>
      <c r="D202" s="18" t="s">
        <v>439</v>
      </c>
      <c r="E202" s="16" t="s">
        <v>725</v>
      </c>
      <c r="F202" s="15">
        <f t="shared" si="27"/>
        <v>9003</v>
      </c>
      <c r="G202" s="15" t="s">
        <v>556</v>
      </c>
    </row>
    <row r="203" spans="1:17" ht="12" customHeight="1" x14ac:dyDescent="0.25">
      <c r="A203" s="36">
        <v>90</v>
      </c>
      <c r="B203" s="36" t="s">
        <v>702</v>
      </c>
      <c r="C203" s="86" t="s">
        <v>232</v>
      </c>
      <c r="D203" s="18" t="s">
        <v>440</v>
      </c>
      <c r="E203" s="16" t="s">
        <v>725</v>
      </c>
      <c r="F203" s="15">
        <f t="shared" si="27"/>
        <v>9004</v>
      </c>
      <c r="G203" s="15" t="s">
        <v>556</v>
      </c>
      <c r="H203" s="16"/>
      <c r="I203" s="16"/>
      <c r="K203" s="16"/>
      <c r="L203" s="91"/>
      <c r="M203" s="16"/>
      <c r="N203" s="16"/>
      <c r="O203" s="16"/>
      <c r="P203" s="16"/>
    </row>
    <row r="204" spans="1:17" ht="12" customHeight="1" x14ac:dyDescent="0.25">
      <c r="A204" s="36">
        <v>90</v>
      </c>
      <c r="B204" s="36" t="s">
        <v>702</v>
      </c>
      <c r="C204" s="86" t="s">
        <v>234</v>
      </c>
      <c r="D204" s="18" t="s">
        <v>442</v>
      </c>
      <c r="E204" s="16" t="s">
        <v>725</v>
      </c>
      <c r="F204" s="15">
        <f t="shared" si="27"/>
        <v>9005</v>
      </c>
      <c r="G204" s="15" t="s">
        <v>556</v>
      </c>
      <c r="H204" s="16"/>
      <c r="I204" s="16"/>
      <c r="K204" s="16"/>
      <c r="L204" s="91"/>
      <c r="M204" s="16"/>
      <c r="N204" s="16"/>
      <c r="O204" s="16"/>
      <c r="P204" s="16"/>
    </row>
    <row r="205" spans="1:17" ht="12" customHeight="1" x14ac:dyDescent="0.25">
      <c r="A205" s="36">
        <v>90</v>
      </c>
      <c r="B205" s="36" t="s">
        <v>702</v>
      </c>
      <c r="C205" s="86" t="s">
        <v>269</v>
      </c>
      <c r="D205" s="18" t="s">
        <v>443</v>
      </c>
      <c r="E205" s="16" t="s">
        <v>725</v>
      </c>
      <c r="F205" s="15">
        <f t="shared" si="27"/>
        <v>9006</v>
      </c>
      <c r="G205" s="15" t="s">
        <v>556</v>
      </c>
      <c r="H205" s="16"/>
      <c r="I205" s="16"/>
      <c r="K205" s="16"/>
      <c r="L205" s="91"/>
      <c r="M205" s="16"/>
      <c r="N205" s="16"/>
      <c r="O205" s="16"/>
      <c r="P205" s="16"/>
    </row>
    <row r="206" spans="1:17" ht="12" customHeight="1" x14ac:dyDescent="0.25">
      <c r="A206" s="36">
        <v>99</v>
      </c>
      <c r="B206" s="36" t="s">
        <v>703</v>
      </c>
      <c r="C206" s="86" t="s">
        <v>445</v>
      </c>
      <c r="D206" s="15" t="s">
        <v>446</v>
      </c>
      <c r="E206" s="15" t="s">
        <v>449</v>
      </c>
      <c r="F206" s="15">
        <f t="shared" si="27"/>
        <v>9900</v>
      </c>
      <c r="G206" s="15" t="s">
        <v>717</v>
      </c>
      <c r="I206" s="15" t="s">
        <v>674</v>
      </c>
      <c r="K206" s="17" t="s">
        <v>463</v>
      </c>
    </row>
    <row r="207" spans="1:17" ht="12" customHeight="1" x14ac:dyDescent="0.25">
      <c r="A207" s="36">
        <v>99</v>
      </c>
      <c r="B207" s="36" t="s">
        <v>703</v>
      </c>
      <c r="C207" s="86" t="s">
        <v>445</v>
      </c>
      <c r="D207" s="15" t="s">
        <v>447</v>
      </c>
      <c r="E207" s="15" t="s">
        <v>450</v>
      </c>
      <c r="F207" s="15">
        <f t="shared" si="27"/>
        <v>9900</v>
      </c>
      <c r="G207" s="15" t="s">
        <v>717</v>
      </c>
      <c r="I207" s="15" t="s">
        <v>674</v>
      </c>
      <c r="K207" s="17" t="s">
        <v>463</v>
      </c>
    </row>
    <row r="208" spans="1:17" ht="14.15" customHeight="1" x14ac:dyDescent="0.25">
      <c r="Q208" s="62"/>
    </row>
    <row r="209" spans="17:17" ht="14.15" customHeight="1" x14ac:dyDescent="0.25">
      <c r="Q209" s="62"/>
    </row>
    <row r="210" spans="17:17" ht="14.15" customHeight="1" x14ac:dyDescent="0.25">
      <c r="Q210" s="36"/>
    </row>
    <row r="211" spans="17:17" ht="14.15" customHeight="1" x14ac:dyDescent="0.25">
      <c r="Q211" s="36"/>
    </row>
    <row r="212" spans="17:17" x14ac:dyDescent="0.25">
      <c r="Q212" s="36"/>
    </row>
    <row r="213" spans="17:17" x14ac:dyDescent="0.25">
      <c r="Q213" s="63"/>
    </row>
    <row r="214" spans="17:17" x14ac:dyDescent="0.25">
      <c r="Q214" s="36"/>
    </row>
    <row r="215" spans="17:17" x14ac:dyDescent="0.25">
      <c r="Q215" s="63"/>
    </row>
    <row r="216" spans="17:17" x14ac:dyDescent="0.25">
      <c r="Q216" s="36"/>
    </row>
    <row r="217" spans="17:17" x14ac:dyDescent="0.25">
      <c r="Q217" s="36"/>
    </row>
    <row r="218" spans="17:17" x14ac:dyDescent="0.25">
      <c r="Q218" s="36"/>
    </row>
    <row r="219" spans="17:17" x14ac:dyDescent="0.25">
      <c r="Q219" s="36"/>
    </row>
    <row r="220" spans="17:17" x14ac:dyDescent="0.25">
      <c r="Q220" s="36"/>
    </row>
    <row r="221" spans="17:17" x14ac:dyDescent="0.25">
      <c r="Q221" s="36"/>
    </row>
    <row r="222" spans="17:17" x14ac:dyDescent="0.25">
      <c r="Q222" s="36"/>
    </row>
    <row r="223" spans="17:17" x14ac:dyDescent="0.25">
      <c r="Q223" s="36"/>
    </row>
    <row r="224" spans="17:17" x14ac:dyDescent="0.25">
      <c r="Q224" s="36"/>
    </row>
    <row r="225" spans="17:17" x14ac:dyDescent="0.25">
      <c r="Q225" s="36"/>
    </row>
    <row r="226" spans="17:17" x14ac:dyDescent="0.25">
      <c r="Q226" s="36"/>
    </row>
    <row r="227" spans="17:17" x14ac:dyDescent="0.25">
      <c r="Q227" s="36"/>
    </row>
    <row r="228" spans="17:17" x14ac:dyDescent="0.25">
      <c r="Q228" s="36"/>
    </row>
    <row r="229" spans="17:17" x14ac:dyDescent="0.25">
      <c r="Q229" s="36"/>
    </row>
    <row r="230" spans="17:17" x14ac:dyDescent="0.25">
      <c r="Q230" s="36"/>
    </row>
  </sheetData>
  <autoFilter ref="A7:U207" xr:uid="{53CE4235-1BF2-4F15-A448-AAE8D671464C}"/>
  <mergeCells count="1">
    <mergeCell ref="Q6:U6"/>
  </mergeCells>
  <phoneticPr fontId="27" type="noConversion"/>
  <printOptions gridLines="1"/>
  <pageMargins left="0.51181102362204722" right="0.31496062992125984" top="0.74803149606299213" bottom="0.74803149606299213" header="0.31496062992125984" footer="0.31496062992125984"/>
  <pageSetup paperSize="9" scale="19" orientation="landscape" r:id="rId1"/>
  <headerFooter>
    <oddFooter>&amp;L&amp;F&amp;C&amp;A</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60"/>
  <sheetViews>
    <sheetView zoomScaleNormal="100" workbookViewId="0">
      <pane xSplit="7" ySplit="1" topLeftCell="H23" activePane="bottomRight" state="frozen"/>
      <selection pane="topRight" activeCell="H1" sqref="H1"/>
      <selection pane="bottomLeft" activeCell="A2" sqref="A2"/>
      <selection pane="bottomRight" activeCell="H54" sqref="H54"/>
    </sheetView>
  </sheetViews>
  <sheetFormatPr defaultColWidth="9.1796875" defaultRowHeight="14.5" x14ac:dyDescent="0.35"/>
  <cols>
    <col min="1" max="1" width="9.1796875" style="145"/>
    <col min="2" max="2" width="10.54296875" style="145" customWidth="1"/>
    <col min="3" max="3" width="18.1796875" style="146" customWidth="1"/>
    <col min="4" max="4" width="15.54296875" style="146" customWidth="1"/>
    <col min="5" max="5" width="8.1796875" style="146" customWidth="1"/>
    <col min="6" max="6" width="30.81640625" style="146" customWidth="1"/>
    <col min="7" max="7" width="22.54296875" style="145" customWidth="1"/>
    <col min="8" max="8" width="15.453125" style="145" customWidth="1"/>
    <col min="9" max="9" width="11.453125" style="145" hidden="1" customWidth="1"/>
    <col min="10" max="10" width="15" style="145" hidden="1" customWidth="1"/>
    <col min="11" max="12" width="9.453125" style="145" hidden="1" customWidth="1"/>
    <col min="13" max="13" width="5.54296875" style="146" customWidth="1"/>
    <col min="14" max="14" width="11.1796875" style="146" customWidth="1"/>
    <col min="15" max="15" width="38" style="146" hidden="1" customWidth="1"/>
    <col min="16" max="16" width="12.1796875" style="146" customWidth="1"/>
    <col min="17" max="17" width="5.54296875" style="146" customWidth="1"/>
    <col min="18" max="18" width="5.54296875" style="151" customWidth="1"/>
    <col min="19" max="19" width="18.54296875" style="151" customWidth="1"/>
    <col min="20" max="20" width="10.54296875" style="145" customWidth="1"/>
    <col min="21" max="22" width="14.54296875" style="145" customWidth="1"/>
    <col min="23" max="23" width="11.54296875" style="145" customWidth="1"/>
    <col min="24" max="31" width="10.54296875" style="145" customWidth="1"/>
    <col min="32" max="16384" width="9.1796875" style="145"/>
  </cols>
  <sheetData>
    <row r="1" spans="1:32" ht="18.5" x14ac:dyDescent="0.45">
      <c r="A1" s="145" t="s">
        <v>999</v>
      </c>
      <c r="B1" s="4" t="s">
        <v>131</v>
      </c>
      <c r="C1" s="136" t="s">
        <v>110</v>
      </c>
      <c r="D1" s="136" t="s">
        <v>85</v>
      </c>
      <c r="E1" s="136" t="s">
        <v>981</v>
      </c>
      <c r="F1" s="136" t="s">
        <v>83</v>
      </c>
      <c r="G1" s="4" t="s">
        <v>184</v>
      </c>
      <c r="H1" s="4" t="s">
        <v>126</v>
      </c>
      <c r="I1" s="4" t="s">
        <v>127</v>
      </c>
      <c r="J1" s="6" t="s">
        <v>88</v>
      </c>
      <c r="K1" s="6" t="s">
        <v>158</v>
      </c>
      <c r="L1" s="6" t="s">
        <v>895</v>
      </c>
      <c r="M1" s="149" t="s">
        <v>885</v>
      </c>
      <c r="N1" s="149" t="s">
        <v>886</v>
      </c>
      <c r="O1" s="149" t="s">
        <v>983</v>
      </c>
      <c r="P1" s="149" t="s">
        <v>887</v>
      </c>
      <c r="Q1" s="149" t="s">
        <v>888</v>
      </c>
      <c r="R1" s="150" t="s">
        <v>889</v>
      </c>
      <c r="S1" s="150" t="s">
        <v>998</v>
      </c>
      <c r="T1" s="6" t="s">
        <v>140</v>
      </c>
      <c r="U1" s="6" t="s">
        <v>141</v>
      </c>
      <c r="V1" s="6" t="s">
        <v>142</v>
      </c>
      <c r="W1" s="6" t="s">
        <v>143</v>
      </c>
      <c r="X1" s="6" t="s">
        <v>144</v>
      </c>
      <c r="Y1" s="6" t="s">
        <v>145</v>
      </c>
      <c r="Z1" s="6" t="s">
        <v>146</v>
      </c>
      <c r="AA1" s="6" t="s">
        <v>147</v>
      </c>
      <c r="AB1" s="6" t="s">
        <v>148</v>
      </c>
      <c r="AC1" s="6" t="s">
        <v>149</v>
      </c>
      <c r="AD1" s="6" t="s">
        <v>150</v>
      </c>
      <c r="AE1" s="6" t="s">
        <v>151</v>
      </c>
    </row>
    <row r="2" spans="1:32" s="146" customFormat="1" ht="43.5" x14ac:dyDescent="0.35">
      <c r="A2" s="146">
        <v>17</v>
      </c>
      <c r="C2" s="146" t="s">
        <v>112</v>
      </c>
      <c r="D2" s="146" t="s">
        <v>84</v>
      </c>
      <c r="F2" s="146" t="s">
        <v>976</v>
      </c>
      <c r="I2" s="148" t="s">
        <v>125</v>
      </c>
      <c r="J2" s="146" t="s">
        <v>196</v>
      </c>
      <c r="K2" s="147"/>
      <c r="M2" s="146">
        <v>2</v>
      </c>
      <c r="N2" s="146">
        <v>3</v>
      </c>
      <c r="O2" s="146" t="s">
        <v>988</v>
      </c>
      <c r="P2" s="165" t="s">
        <v>996</v>
      </c>
      <c r="Q2" s="146">
        <v>2</v>
      </c>
      <c r="R2" s="151">
        <v>7</v>
      </c>
      <c r="S2" s="151" t="e">
        <f t="shared" ref="S2:S33" si="0">M2+N2+P2+Q2+R2</f>
        <v>#VALUE!</v>
      </c>
      <c r="T2" s="148"/>
      <c r="U2" s="148"/>
      <c r="V2" s="148"/>
      <c r="W2" s="148" t="s">
        <v>894</v>
      </c>
      <c r="X2" s="148" t="s">
        <v>894</v>
      </c>
      <c r="Y2" s="148"/>
      <c r="Z2" s="148"/>
      <c r="AA2" s="148"/>
      <c r="AB2" s="148"/>
      <c r="AC2" s="148"/>
      <c r="AD2" s="148"/>
      <c r="AE2" s="148"/>
    </row>
    <row r="3" spans="1:32" ht="43.5" x14ac:dyDescent="0.35">
      <c r="A3" s="146">
        <v>29</v>
      </c>
      <c r="B3" s="146" t="s">
        <v>52</v>
      </c>
      <c r="C3" s="146" t="s">
        <v>117</v>
      </c>
      <c r="D3" s="146" t="s">
        <v>153</v>
      </c>
      <c r="F3" s="146" t="s">
        <v>870</v>
      </c>
      <c r="G3" s="146"/>
      <c r="H3" s="146"/>
      <c r="I3" s="146" t="s">
        <v>977</v>
      </c>
      <c r="J3" s="146" t="s">
        <v>619</v>
      </c>
      <c r="K3" s="146"/>
      <c r="L3" s="146" t="s">
        <v>931</v>
      </c>
      <c r="M3" s="146">
        <v>8</v>
      </c>
      <c r="N3" s="165"/>
      <c r="O3" s="146" t="s">
        <v>990</v>
      </c>
      <c r="P3" s="165" t="s">
        <v>997</v>
      </c>
      <c r="Q3" s="146">
        <v>0</v>
      </c>
      <c r="R3" s="167"/>
      <c r="S3" s="151" t="e">
        <f t="shared" si="0"/>
        <v>#VALUE!</v>
      </c>
      <c r="T3" s="146"/>
      <c r="U3" s="146"/>
      <c r="V3" s="146"/>
      <c r="W3" s="146"/>
      <c r="X3" s="146"/>
      <c r="Y3" s="146"/>
      <c r="Z3" s="146"/>
      <c r="AA3" s="146"/>
      <c r="AB3" s="146"/>
      <c r="AC3" s="146"/>
      <c r="AD3" s="146"/>
      <c r="AE3" s="146"/>
      <c r="AF3" s="146"/>
    </row>
    <row r="4" spans="1:32" s="146" customFormat="1" ht="29" x14ac:dyDescent="0.35">
      <c r="A4" s="145">
        <v>42</v>
      </c>
      <c r="C4" s="146" t="s">
        <v>907</v>
      </c>
      <c r="D4" s="146" t="s">
        <v>904</v>
      </c>
      <c r="E4" s="146" t="s">
        <v>894</v>
      </c>
      <c r="F4" s="146" t="s">
        <v>914</v>
      </c>
      <c r="G4" s="145"/>
      <c r="H4" s="145"/>
      <c r="I4" s="145"/>
      <c r="J4" s="145"/>
      <c r="K4" s="145"/>
      <c r="L4" s="145" t="s">
        <v>915</v>
      </c>
      <c r="M4" s="145">
        <v>7</v>
      </c>
      <c r="N4" s="144"/>
      <c r="O4" s="144"/>
      <c r="P4" s="164" t="s">
        <v>979</v>
      </c>
      <c r="R4" s="151"/>
      <c r="S4" s="151" t="e">
        <f t="shared" si="0"/>
        <v>#VALUE!</v>
      </c>
      <c r="T4" s="145"/>
      <c r="U4" s="145"/>
      <c r="V4" s="145"/>
      <c r="W4" s="145"/>
      <c r="X4" s="145"/>
      <c r="Y4" s="145"/>
      <c r="Z4" s="145"/>
      <c r="AA4" s="145"/>
      <c r="AB4" s="145"/>
      <c r="AC4" s="145"/>
      <c r="AD4" s="145"/>
      <c r="AE4" s="145"/>
    </row>
    <row r="5" spans="1:32" s="146" customFormat="1" x14ac:dyDescent="0.35">
      <c r="A5" s="146">
        <v>4</v>
      </c>
      <c r="B5" s="146" t="s">
        <v>52</v>
      </c>
      <c r="C5" s="146" t="s">
        <v>111</v>
      </c>
      <c r="D5" s="146" t="s">
        <v>71</v>
      </c>
      <c r="F5" s="155" t="s">
        <v>115</v>
      </c>
      <c r="G5" s="146">
        <v>3</v>
      </c>
      <c r="I5" s="146" t="s">
        <v>125</v>
      </c>
      <c r="J5" s="146" t="s">
        <v>114</v>
      </c>
      <c r="K5" s="147" t="s">
        <v>159</v>
      </c>
      <c r="L5" s="146" t="s">
        <v>901</v>
      </c>
      <c r="M5" s="159">
        <v>9</v>
      </c>
      <c r="N5" s="159">
        <v>9</v>
      </c>
      <c r="O5" s="164"/>
      <c r="P5" s="159">
        <v>10</v>
      </c>
      <c r="Q5" s="159">
        <v>9</v>
      </c>
      <c r="R5" s="168">
        <v>9</v>
      </c>
      <c r="S5" s="162">
        <f t="shared" si="0"/>
        <v>46</v>
      </c>
      <c r="U5" s="146" t="s">
        <v>664</v>
      </c>
      <c r="AF5" s="145"/>
    </row>
    <row r="6" spans="1:32" s="146" customFormat="1" x14ac:dyDescent="0.35">
      <c r="A6" s="146">
        <v>56</v>
      </c>
      <c r="B6" s="145"/>
      <c r="C6" s="146" t="s">
        <v>940</v>
      </c>
      <c r="D6" s="146" t="s">
        <v>197</v>
      </c>
      <c r="F6" s="155" t="s">
        <v>958</v>
      </c>
      <c r="G6" s="145"/>
      <c r="H6" s="145"/>
      <c r="I6" s="145"/>
      <c r="J6" s="145"/>
      <c r="K6" s="145"/>
      <c r="L6" s="145" t="s">
        <v>959</v>
      </c>
      <c r="M6" s="166">
        <v>9</v>
      </c>
      <c r="N6" s="159">
        <v>9</v>
      </c>
      <c r="O6" s="164"/>
      <c r="P6" s="159">
        <v>9</v>
      </c>
      <c r="Q6" s="164">
        <v>8</v>
      </c>
      <c r="R6" s="169">
        <v>8</v>
      </c>
      <c r="S6" s="162">
        <f t="shared" si="0"/>
        <v>43</v>
      </c>
      <c r="T6" s="145"/>
      <c r="U6" s="145"/>
      <c r="V6" s="145"/>
      <c r="W6" s="145"/>
      <c r="X6" s="145"/>
      <c r="Y6" s="145"/>
      <c r="Z6" s="145"/>
      <c r="AA6" s="145"/>
      <c r="AB6" s="145"/>
      <c r="AC6" s="145"/>
      <c r="AD6" s="145"/>
      <c r="AE6" s="145"/>
      <c r="AF6" s="148"/>
    </row>
    <row r="7" spans="1:32" s="146" customFormat="1" ht="43.5" x14ac:dyDescent="0.35">
      <c r="A7" s="146">
        <v>8</v>
      </c>
      <c r="B7" s="146" t="s">
        <v>52</v>
      </c>
      <c r="C7" s="146" t="s">
        <v>117</v>
      </c>
      <c r="D7" s="146" t="s">
        <v>153</v>
      </c>
      <c r="F7" s="155" t="s">
        <v>883</v>
      </c>
      <c r="I7" s="146" t="s">
        <v>125</v>
      </c>
      <c r="J7" s="146" t="s">
        <v>114</v>
      </c>
      <c r="L7" s="146" t="s">
        <v>935</v>
      </c>
      <c r="M7" s="156">
        <v>5</v>
      </c>
      <c r="N7" s="146">
        <v>8</v>
      </c>
      <c r="O7" s="146" t="s">
        <v>986</v>
      </c>
      <c r="P7" s="159">
        <v>9</v>
      </c>
      <c r="Q7" s="159">
        <v>10</v>
      </c>
      <c r="R7" s="168">
        <v>10</v>
      </c>
      <c r="S7" s="162">
        <f t="shared" si="0"/>
        <v>42</v>
      </c>
      <c r="W7" s="146" t="s">
        <v>884</v>
      </c>
      <c r="X7" s="146" t="s">
        <v>882</v>
      </c>
      <c r="Y7" s="146" t="s">
        <v>882</v>
      </c>
    </row>
    <row r="8" spans="1:32" s="146" customFormat="1" x14ac:dyDescent="0.35">
      <c r="A8" s="145">
        <v>2</v>
      </c>
      <c r="B8" s="146" t="s">
        <v>52</v>
      </c>
      <c r="C8" s="146" t="s">
        <v>117</v>
      </c>
      <c r="D8" s="146" t="s">
        <v>153</v>
      </c>
      <c r="F8" s="157" t="s">
        <v>868</v>
      </c>
      <c r="J8" s="146" t="s">
        <v>869</v>
      </c>
      <c r="L8" s="146" t="s">
        <v>931</v>
      </c>
      <c r="M8" s="159">
        <v>10</v>
      </c>
      <c r="N8" s="159">
        <v>10</v>
      </c>
      <c r="P8" s="160">
        <v>2</v>
      </c>
      <c r="Q8" s="146">
        <v>8</v>
      </c>
      <c r="R8" s="168">
        <v>9</v>
      </c>
      <c r="S8" s="162">
        <f t="shared" si="0"/>
        <v>39</v>
      </c>
      <c r="AF8" s="145"/>
    </row>
    <row r="9" spans="1:32" s="146" customFormat="1" ht="29" x14ac:dyDescent="0.35">
      <c r="A9" s="146">
        <v>33</v>
      </c>
      <c r="C9" s="146" t="s">
        <v>907</v>
      </c>
      <c r="D9" s="146" t="s">
        <v>897</v>
      </c>
      <c r="F9" s="157" t="s">
        <v>967</v>
      </c>
      <c r="H9" s="145"/>
      <c r="I9" s="145"/>
      <c r="K9" s="145"/>
      <c r="L9" s="145" t="s">
        <v>898</v>
      </c>
      <c r="M9" s="146">
        <v>7</v>
      </c>
      <c r="N9" s="159">
        <v>10</v>
      </c>
      <c r="P9" s="159">
        <v>10</v>
      </c>
      <c r="Q9" s="156">
        <v>6</v>
      </c>
      <c r="R9" s="170">
        <v>6</v>
      </c>
      <c r="S9" s="162">
        <f t="shared" si="0"/>
        <v>39</v>
      </c>
      <c r="T9" s="145"/>
      <c r="U9" s="145"/>
      <c r="V9" s="145"/>
      <c r="W9" s="145"/>
      <c r="X9" s="145"/>
      <c r="Y9" s="145"/>
      <c r="Z9" s="145"/>
      <c r="AA9" s="145"/>
      <c r="AB9" s="145"/>
      <c r="AC9" s="145"/>
      <c r="AD9" s="145"/>
      <c r="AE9" s="145"/>
    </row>
    <row r="10" spans="1:32" s="146" customFormat="1" x14ac:dyDescent="0.35">
      <c r="A10" s="145">
        <v>30</v>
      </c>
      <c r="B10" s="146" t="s">
        <v>52</v>
      </c>
      <c r="C10" s="146" t="s">
        <v>117</v>
      </c>
      <c r="D10" s="146" t="s">
        <v>153</v>
      </c>
      <c r="F10" s="157" t="s">
        <v>936</v>
      </c>
      <c r="L10" s="146" t="s">
        <v>935</v>
      </c>
      <c r="M10" s="159">
        <v>9</v>
      </c>
      <c r="N10" s="146">
        <v>8</v>
      </c>
      <c r="P10" s="159">
        <v>10</v>
      </c>
      <c r="Q10" s="160">
        <v>1</v>
      </c>
      <c r="R10" s="168">
        <v>9</v>
      </c>
      <c r="S10" s="162">
        <f t="shared" si="0"/>
        <v>37</v>
      </c>
    </row>
    <row r="11" spans="1:32" s="146" customFormat="1" ht="29" x14ac:dyDescent="0.35">
      <c r="A11" s="146">
        <v>3</v>
      </c>
      <c r="B11" s="146" t="s">
        <v>52</v>
      </c>
      <c r="C11" s="146" t="s">
        <v>112</v>
      </c>
      <c r="D11" s="146" t="s">
        <v>71</v>
      </c>
      <c r="F11" s="157" t="s">
        <v>980</v>
      </c>
      <c r="I11" s="146" t="s">
        <v>851</v>
      </c>
      <c r="J11" s="146" t="s">
        <v>114</v>
      </c>
      <c r="L11" s="146" t="s">
        <v>930</v>
      </c>
      <c r="M11" s="159">
        <v>10</v>
      </c>
      <c r="N11" s="159">
        <v>9</v>
      </c>
      <c r="P11" s="159">
        <v>9</v>
      </c>
      <c r="Q11" s="160">
        <v>1</v>
      </c>
      <c r="R11" s="151">
        <v>7</v>
      </c>
      <c r="S11" s="162">
        <f t="shared" si="0"/>
        <v>36</v>
      </c>
    </row>
    <row r="12" spans="1:32" ht="58" x14ac:dyDescent="0.35">
      <c r="A12" s="146">
        <v>7</v>
      </c>
      <c r="B12" s="146" t="s">
        <v>52</v>
      </c>
      <c r="C12" s="146" t="s">
        <v>117</v>
      </c>
      <c r="D12" s="146" t="s">
        <v>153</v>
      </c>
      <c r="F12" s="157" t="s">
        <v>974</v>
      </c>
      <c r="I12" s="146" t="s">
        <v>125</v>
      </c>
      <c r="J12" s="146" t="s">
        <v>114</v>
      </c>
      <c r="M12" s="156">
        <v>5</v>
      </c>
      <c r="N12" s="146">
        <v>8</v>
      </c>
      <c r="O12" s="146" t="s">
        <v>985</v>
      </c>
      <c r="P12" s="159">
        <v>9</v>
      </c>
      <c r="Q12" s="159">
        <v>10</v>
      </c>
      <c r="R12" s="163">
        <v>4</v>
      </c>
      <c r="S12" s="162">
        <f t="shared" si="0"/>
        <v>36</v>
      </c>
      <c r="W12" s="145" t="s">
        <v>881</v>
      </c>
      <c r="X12" s="145" t="s">
        <v>882</v>
      </c>
      <c r="AF12" s="146"/>
    </row>
    <row r="13" spans="1:32" s="146" customFormat="1" ht="29" x14ac:dyDescent="0.35">
      <c r="A13" s="146">
        <v>32</v>
      </c>
      <c r="C13" s="146" t="s">
        <v>907</v>
      </c>
      <c r="D13" s="146" t="s">
        <v>897</v>
      </c>
      <c r="F13" s="157" t="s">
        <v>966</v>
      </c>
      <c r="H13" s="145"/>
      <c r="I13" s="145"/>
      <c r="K13" s="145"/>
      <c r="L13" s="145" t="s">
        <v>898</v>
      </c>
      <c r="M13" s="146">
        <v>7</v>
      </c>
      <c r="N13" s="156">
        <v>5</v>
      </c>
      <c r="O13" s="146" t="s">
        <v>991</v>
      </c>
      <c r="P13" s="159">
        <v>10</v>
      </c>
      <c r="Q13" s="146">
        <v>7</v>
      </c>
      <c r="R13" s="151">
        <v>7</v>
      </c>
      <c r="S13" s="162">
        <f t="shared" si="0"/>
        <v>36</v>
      </c>
      <c r="T13" s="145"/>
      <c r="U13" s="145"/>
      <c r="V13" s="145"/>
      <c r="W13" s="145"/>
      <c r="X13" s="145"/>
      <c r="Y13" s="145"/>
      <c r="Z13" s="145"/>
      <c r="AA13" s="145"/>
      <c r="AB13" s="145"/>
      <c r="AC13" s="145"/>
      <c r="AD13" s="145"/>
      <c r="AE13" s="145"/>
    </row>
    <row r="14" spans="1:32" s="146" customFormat="1" x14ac:dyDescent="0.35">
      <c r="A14" s="146">
        <v>57</v>
      </c>
      <c r="B14" s="145"/>
      <c r="C14" s="146" t="s">
        <v>940</v>
      </c>
      <c r="D14" s="146" t="s">
        <v>197</v>
      </c>
      <c r="F14" s="157" t="s">
        <v>960</v>
      </c>
      <c r="G14" s="145"/>
      <c r="H14" s="145"/>
      <c r="I14" s="145"/>
      <c r="J14" s="145"/>
      <c r="K14" s="145"/>
      <c r="L14" s="145" t="s">
        <v>961</v>
      </c>
      <c r="M14" s="161">
        <v>2</v>
      </c>
      <c r="N14" s="146">
        <v>7</v>
      </c>
      <c r="P14" s="159">
        <v>10</v>
      </c>
      <c r="Q14" s="146">
        <v>8</v>
      </c>
      <c r="R14" s="151">
        <v>8</v>
      </c>
      <c r="S14" s="162">
        <f t="shared" si="0"/>
        <v>35</v>
      </c>
      <c r="T14" s="145"/>
      <c r="U14" s="145"/>
      <c r="V14" s="145"/>
      <c r="W14" s="145"/>
      <c r="X14" s="145"/>
      <c r="Y14" s="145"/>
      <c r="Z14" s="145"/>
      <c r="AA14" s="145"/>
      <c r="AB14" s="145"/>
      <c r="AC14" s="145"/>
      <c r="AD14" s="145"/>
      <c r="AE14" s="145"/>
    </row>
    <row r="15" spans="1:32" s="146" customFormat="1" ht="87" x14ac:dyDescent="0.35">
      <c r="A15" s="146">
        <v>13</v>
      </c>
      <c r="B15" s="146" t="s">
        <v>52</v>
      </c>
      <c r="C15" s="146" t="s">
        <v>117</v>
      </c>
      <c r="D15" s="146" t="s">
        <v>119</v>
      </c>
      <c r="F15" s="158" t="s">
        <v>120</v>
      </c>
      <c r="G15" s="146" t="s">
        <v>975</v>
      </c>
      <c r="I15" s="146" t="s">
        <v>125</v>
      </c>
      <c r="J15" s="146" t="s">
        <v>105</v>
      </c>
      <c r="M15" s="159">
        <v>9</v>
      </c>
      <c r="N15" s="146">
        <v>7</v>
      </c>
      <c r="P15" s="156">
        <v>4</v>
      </c>
      <c r="Q15" s="156">
        <v>5</v>
      </c>
      <c r="R15" s="151">
        <v>8</v>
      </c>
      <c r="S15" s="172">
        <f t="shared" si="0"/>
        <v>33</v>
      </c>
      <c r="AF15" s="145"/>
    </row>
    <row r="16" spans="1:32" ht="29" x14ac:dyDescent="0.35">
      <c r="A16" s="145">
        <v>34</v>
      </c>
      <c r="B16" s="146"/>
      <c r="C16" s="146" t="s">
        <v>907</v>
      </c>
      <c r="D16" s="146" t="s">
        <v>897</v>
      </c>
      <c r="F16" s="158" t="s">
        <v>968</v>
      </c>
      <c r="G16" s="146"/>
      <c r="J16" s="146"/>
      <c r="L16" s="145" t="s">
        <v>898</v>
      </c>
      <c r="M16" s="146">
        <v>7</v>
      </c>
      <c r="N16" s="156">
        <v>4</v>
      </c>
      <c r="P16" s="146">
        <v>8</v>
      </c>
      <c r="Q16" s="156">
        <v>6</v>
      </c>
      <c r="R16" s="151">
        <v>7</v>
      </c>
      <c r="S16" s="172">
        <f t="shared" si="0"/>
        <v>32</v>
      </c>
      <c r="AF16" s="146"/>
    </row>
    <row r="17" spans="1:32" s="146" customFormat="1" x14ac:dyDescent="0.35">
      <c r="A17" s="146">
        <v>48</v>
      </c>
      <c r="B17" s="145"/>
      <c r="C17" s="146" t="s">
        <v>117</v>
      </c>
      <c r="D17" s="146" t="s">
        <v>91</v>
      </c>
      <c r="F17" s="158" t="s">
        <v>937</v>
      </c>
      <c r="G17" s="145"/>
      <c r="H17" s="145"/>
      <c r="I17" s="145"/>
      <c r="J17" s="145"/>
      <c r="K17" s="145"/>
      <c r="L17" s="145" t="s">
        <v>938</v>
      </c>
      <c r="M17" s="171">
        <v>6</v>
      </c>
      <c r="N17" s="159">
        <v>9</v>
      </c>
      <c r="P17" s="159">
        <v>9</v>
      </c>
      <c r="Q17" s="160">
        <v>1</v>
      </c>
      <c r="R17" s="151">
        <v>7</v>
      </c>
      <c r="S17" s="172">
        <f t="shared" si="0"/>
        <v>32</v>
      </c>
      <c r="T17" s="145"/>
      <c r="U17" s="145"/>
      <c r="V17" s="145"/>
      <c r="W17" s="145"/>
      <c r="X17" s="145"/>
      <c r="Y17" s="145"/>
      <c r="Z17" s="145"/>
      <c r="AA17" s="145"/>
      <c r="AB17" s="145"/>
      <c r="AC17" s="145"/>
      <c r="AD17" s="145"/>
      <c r="AE17" s="145"/>
      <c r="AF17" s="145"/>
    </row>
    <row r="18" spans="1:32" s="146" customFormat="1" ht="87" x14ac:dyDescent="0.35">
      <c r="A18" s="145">
        <v>26</v>
      </c>
      <c r="B18" s="146" t="s">
        <v>52</v>
      </c>
      <c r="C18" s="146" t="s">
        <v>111</v>
      </c>
      <c r="D18" s="146" t="s">
        <v>70</v>
      </c>
      <c r="F18" s="158" t="s">
        <v>662</v>
      </c>
      <c r="I18" s="146" t="s">
        <v>125</v>
      </c>
      <c r="J18" s="146" t="s">
        <v>557</v>
      </c>
      <c r="K18" s="147" t="s">
        <v>159</v>
      </c>
      <c r="L18" s="146" t="s">
        <v>934</v>
      </c>
      <c r="M18" s="146">
        <v>8</v>
      </c>
      <c r="N18" s="156">
        <v>5</v>
      </c>
      <c r="O18" s="146" t="s">
        <v>989</v>
      </c>
      <c r="P18" s="146">
        <v>7</v>
      </c>
      <c r="Q18" s="160">
        <v>1</v>
      </c>
      <c r="R18" s="168">
        <v>10</v>
      </c>
      <c r="S18" s="172">
        <f t="shared" si="0"/>
        <v>31</v>
      </c>
      <c r="W18" s="146" t="s">
        <v>711</v>
      </c>
      <c r="AF18" s="148"/>
    </row>
    <row r="19" spans="1:32" s="146" customFormat="1" ht="29" x14ac:dyDescent="0.35">
      <c r="A19" s="146">
        <v>27</v>
      </c>
      <c r="B19" s="146" t="s">
        <v>52</v>
      </c>
      <c r="C19" s="146" t="s">
        <v>112</v>
      </c>
      <c r="D19" s="146" t="s">
        <v>84</v>
      </c>
      <c r="F19" s="158" t="s">
        <v>867</v>
      </c>
      <c r="I19" s="146" t="s">
        <v>125</v>
      </c>
      <c r="J19" s="146" t="s">
        <v>658</v>
      </c>
      <c r="K19" s="147" t="s">
        <v>159</v>
      </c>
      <c r="L19" s="146" t="s">
        <v>930</v>
      </c>
      <c r="M19" s="159">
        <v>9</v>
      </c>
      <c r="N19" s="156">
        <v>6</v>
      </c>
      <c r="P19" s="146">
        <v>7</v>
      </c>
      <c r="Q19" s="160">
        <v>1</v>
      </c>
      <c r="R19" s="151">
        <v>7</v>
      </c>
      <c r="S19" s="172">
        <f t="shared" si="0"/>
        <v>30</v>
      </c>
    </row>
    <row r="20" spans="1:32" ht="29" x14ac:dyDescent="0.35">
      <c r="A20" s="146">
        <v>21</v>
      </c>
      <c r="B20" s="146" t="s">
        <v>52</v>
      </c>
      <c r="C20" s="146" t="s">
        <v>112</v>
      </c>
      <c r="D20" s="146" t="s">
        <v>863</v>
      </c>
      <c r="F20" s="146" t="s">
        <v>615</v>
      </c>
      <c r="G20" s="146"/>
      <c r="H20" s="146"/>
      <c r="I20" s="146" t="s">
        <v>125</v>
      </c>
      <c r="J20" s="146" t="s">
        <v>192</v>
      </c>
      <c r="K20" s="147" t="s">
        <v>159</v>
      </c>
      <c r="L20" s="146" t="s">
        <v>930</v>
      </c>
      <c r="M20" s="159">
        <v>9</v>
      </c>
      <c r="N20" s="160">
        <v>2</v>
      </c>
      <c r="P20" s="146">
        <v>7</v>
      </c>
      <c r="Q20" s="160">
        <v>1</v>
      </c>
      <c r="R20" s="168">
        <v>10</v>
      </c>
      <c r="S20" s="151">
        <f t="shared" si="0"/>
        <v>29</v>
      </c>
      <c r="T20" s="146"/>
      <c r="U20" s="146"/>
      <c r="V20" s="146"/>
      <c r="W20" s="146"/>
      <c r="X20" s="146" t="s">
        <v>663</v>
      </c>
      <c r="Y20" s="146"/>
      <c r="Z20" s="146"/>
      <c r="AA20" s="146"/>
      <c r="AB20" s="146"/>
      <c r="AC20" s="146"/>
      <c r="AD20" s="146"/>
      <c r="AE20" s="146"/>
      <c r="AF20" s="146"/>
    </row>
    <row r="21" spans="1:32" s="146" customFormat="1" x14ac:dyDescent="0.35">
      <c r="A21" s="146">
        <v>24</v>
      </c>
      <c r="B21" s="146" t="s">
        <v>52</v>
      </c>
      <c r="C21" s="146" t="s">
        <v>112</v>
      </c>
      <c r="D21" s="146" t="s">
        <v>86</v>
      </c>
      <c r="F21" s="146" t="s">
        <v>862</v>
      </c>
      <c r="I21" s="146" t="s">
        <v>125</v>
      </c>
      <c r="J21" s="146" t="s">
        <v>160</v>
      </c>
      <c r="K21" s="147" t="s">
        <v>159</v>
      </c>
      <c r="L21" s="146" t="s">
        <v>930</v>
      </c>
      <c r="M21" s="159">
        <v>9</v>
      </c>
      <c r="N21" s="156">
        <v>5</v>
      </c>
      <c r="P21" s="146">
        <v>7</v>
      </c>
      <c r="Q21" s="160">
        <v>1</v>
      </c>
      <c r="R21" s="151">
        <v>7</v>
      </c>
      <c r="S21" s="151">
        <f t="shared" si="0"/>
        <v>29</v>
      </c>
    </row>
    <row r="22" spans="1:32" s="146" customFormat="1" ht="29" x14ac:dyDescent="0.35">
      <c r="A22" s="145">
        <v>18</v>
      </c>
      <c r="B22" s="146" t="s">
        <v>52</v>
      </c>
      <c r="C22" s="146" t="s">
        <v>112</v>
      </c>
      <c r="D22" s="146" t="s">
        <v>92</v>
      </c>
      <c r="F22" s="146" t="s">
        <v>865</v>
      </c>
      <c r="I22" s="146" t="s">
        <v>157</v>
      </c>
      <c r="J22" s="146" t="s">
        <v>196</v>
      </c>
      <c r="L22" s="146" t="s">
        <v>930</v>
      </c>
      <c r="M22" s="156">
        <v>6</v>
      </c>
      <c r="N22" s="156">
        <v>5</v>
      </c>
      <c r="P22" s="146">
        <v>7</v>
      </c>
      <c r="Q22" s="160">
        <v>1</v>
      </c>
      <c r="R22" s="168">
        <v>9</v>
      </c>
      <c r="S22" s="151">
        <f t="shared" si="0"/>
        <v>28</v>
      </c>
      <c r="Y22" s="146" t="s">
        <v>856</v>
      </c>
      <c r="AF22" s="148"/>
    </row>
    <row r="23" spans="1:32" s="146" customFormat="1" ht="29" x14ac:dyDescent="0.35">
      <c r="A23" s="146">
        <v>28</v>
      </c>
      <c r="B23" s="146" t="s">
        <v>52</v>
      </c>
      <c r="C23" s="146" t="s">
        <v>112</v>
      </c>
      <c r="D23" s="146" t="s">
        <v>84</v>
      </c>
      <c r="F23" s="146" t="s">
        <v>201</v>
      </c>
      <c r="K23" s="147" t="s">
        <v>212</v>
      </c>
      <c r="M23" s="159">
        <v>9</v>
      </c>
      <c r="N23" s="156">
        <v>5</v>
      </c>
      <c r="P23" s="146">
        <v>7</v>
      </c>
      <c r="Q23" s="160">
        <v>1</v>
      </c>
      <c r="R23" s="170">
        <v>6</v>
      </c>
      <c r="S23" s="151">
        <f t="shared" si="0"/>
        <v>28</v>
      </c>
    </row>
    <row r="24" spans="1:32" s="146" customFormat="1" ht="101.5" x14ac:dyDescent="0.35">
      <c r="A24" s="146">
        <v>5</v>
      </c>
      <c r="B24" s="146" t="s">
        <v>52</v>
      </c>
      <c r="C24" s="146" t="s">
        <v>112</v>
      </c>
      <c r="D24" s="146" t="s">
        <v>84</v>
      </c>
      <c r="F24" s="146" t="s">
        <v>852</v>
      </c>
      <c r="H24" s="146" t="s">
        <v>853</v>
      </c>
      <c r="I24" s="148" t="s">
        <v>854</v>
      </c>
      <c r="J24" s="146" t="s">
        <v>114</v>
      </c>
      <c r="K24" s="147"/>
      <c r="M24" s="156">
        <v>6</v>
      </c>
      <c r="N24" s="156">
        <v>5</v>
      </c>
      <c r="O24" s="146" t="s">
        <v>984</v>
      </c>
      <c r="P24" s="146">
        <v>7</v>
      </c>
      <c r="Q24" s="164">
        <v>3</v>
      </c>
      <c r="R24" s="170">
        <v>6</v>
      </c>
      <c r="S24" s="151">
        <f t="shared" si="0"/>
        <v>27</v>
      </c>
      <c r="T24" s="148"/>
      <c r="U24" s="148"/>
      <c r="V24" s="148"/>
      <c r="W24" s="148"/>
      <c r="X24" s="148"/>
      <c r="Y24" s="148"/>
      <c r="Z24" s="148" t="s">
        <v>33</v>
      </c>
      <c r="AA24" s="148" t="s">
        <v>33</v>
      </c>
      <c r="AB24" s="148" t="s">
        <v>33</v>
      </c>
      <c r="AC24" s="148"/>
      <c r="AD24" s="148"/>
      <c r="AE24" s="148"/>
    </row>
    <row r="25" spans="1:32" s="146" customFormat="1" ht="29" x14ac:dyDescent="0.35">
      <c r="A25" s="146">
        <v>11</v>
      </c>
      <c r="B25" s="146" t="s">
        <v>52</v>
      </c>
      <c r="C25" s="146" t="s">
        <v>113</v>
      </c>
      <c r="D25" s="146" t="s">
        <v>123</v>
      </c>
      <c r="F25" s="160" t="s">
        <v>124</v>
      </c>
      <c r="I25" s="146" t="s">
        <v>172</v>
      </c>
      <c r="J25" s="146" t="s">
        <v>105</v>
      </c>
      <c r="M25" s="159">
        <v>9</v>
      </c>
      <c r="N25" s="156">
        <v>6</v>
      </c>
      <c r="P25" s="156">
        <v>4</v>
      </c>
      <c r="Q25" s="160">
        <v>1</v>
      </c>
      <c r="R25" s="151">
        <v>7</v>
      </c>
      <c r="S25" s="151">
        <f t="shared" si="0"/>
        <v>27</v>
      </c>
    </row>
    <row r="26" spans="1:32" s="148" customFormat="1" ht="43.5" x14ac:dyDescent="0.35">
      <c r="A26" s="146">
        <v>35</v>
      </c>
      <c r="B26" s="146"/>
      <c r="C26" s="146" t="s">
        <v>907</v>
      </c>
      <c r="D26" s="146" t="s">
        <v>897</v>
      </c>
      <c r="E26" s="146"/>
      <c r="F26" s="160" t="s">
        <v>969</v>
      </c>
      <c r="G26" s="146"/>
      <c r="H26" s="145"/>
      <c r="I26" s="145"/>
      <c r="J26" s="146"/>
      <c r="K26" s="145"/>
      <c r="L26" s="145" t="s">
        <v>898</v>
      </c>
      <c r="M26" s="166">
        <v>9</v>
      </c>
      <c r="N26" s="146">
        <v>7</v>
      </c>
      <c r="O26" s="146" t="s">
        <v>992</v>
      </c>
      <c r="P26" s="156">
        <v>5</v>
      </c>
      <c r="Q26" s="160">
        <v>2</v>
      </c>
      <c r="R26" s="170">
        <v>4</v>
      </c>
      <c r="S26" s="151">
        <f t="shared" si="0"/>
        <v>27</v>
      </c>
      <c r="T26" s="145"/>
      <c r="U26" s="145"/>
      <c r="V26" s="145"/>
      <c r="W26" s="145"/>
      <c r="X26" s="145"/>
      <c r="Y26" s="145"/>
      <c r="Z26" s="145"/>
      <c r="AA26" s="145"/>
      <c r="AB26" s="145"/>
      <c r="AC26" s="145"/>
      <c r="AD26" s="145"/>
      <c r="AE26" s="145"/>
      <c r="AF26" s="146"/>
    </row>
    <row r="27" spans="1:32" s="146" customFormat="1" ht="43.5" x14ac:dyDescent="0.35">
      <c r="A27" s="145">
        <v>22</v>
      </c>
      <c r="B27" s="146" t="s">
        <v>52</v>
      </c>
      <c r="C27" s="146" t="s">
        <v>112</v>
      </c>
      <c r="D27" s="146" t="s">
        <v>863</v>
      </c>
      <c r="F27" s="146" t="s">
        <v>659</v>
      </c>
      <c r="H27" s="146" t="s">
        <v>661</v>
      </c>
      <c r="I27" s="146" t="s">
        <v>660</v>
      </c>
      <c r="J27" s="146" t="s">
        <v>192</v>
      </c>
      <c r="K27" s="147"/>
      <c r="M27" s="146">
        <v>7</v>
      </c>
      <c r="N27" s="146">
        <v>3</v>
      </c>
      <c r="P27" s="146">
        <v>7</v>
      </c>
      <c r="Q27" s="160">
        <v>1</v>
      </c>
      <c r="R27" s="151">
        <v>8</v>
      </c>
      <c r="S27" s="151">
        <f t="shared" si="0"/>
        <v>26</v>
      </c>
      <c r="X27" s="146" t="s">
        <v>855</v>
      </c>
      <c r="AF27" s="145"/>
    </row>
    <row r="28" spans="1:32" s="148" customFormat="1" x14ac:dyDescent="0.35">
      <c r="A28" s="146">
        <v>59</v>
      </c>
      <c r="B28" s="145"/>
      <c r="C28" s="146" t="s">
        <v>117</v>
      </c>
      <c r="D28" s="146"/>
      <c r="E28" s="146"/>
      <c r="F28" s="160" t="s">
        <v>982</v>
      </c>
      <c r="G28" s="145"/>
      <c r="H28" s="145"/>
      <c r="I28" s="145"/>
      <c r="J28" s="145"/>
      <c r="K28" s="145"/>
      <c r="L28" s="145"/>
      <c r="M28" s="161">
        <v>2</v>
      </c>
      <c r="N28" s="159">
        <v>9</v>
      </c>
      <c r="O28" s="146"/>
      <c r="P28" s="146">
        <v>7</v>
      </c>
      <c r="Q28" s="146">
        <v>7</v>
      </c>
      <c r="R28" s="163">
        <v>1</v>
      </c>
      <c r="S28" s="151">
        <f t="shared" si="0"/>
        <v>26</v>
      </c>
      <c r="T28" s="145"/>
      <c r="U28" s="145"/>
      <c r="V28" s="145"/>
      <c r="W28" s="145"/>
      <c r="X28" s="145"/>
      <c r="Y28" s="145"/>
      <c r="Z28" s="145"/>
      <c r="AA28" s="145"/>
      <c r="AB28" s="145"/>
      <c r="AC28" s="145"/>
      <c r="AD28" s="145"/>
      <c r="AE28" s="145"/>
      <c r="AF28" s="146"/>
    </row>
    <row r="29" spans="1:32" x14ac:dyDescent="0.35">
      <c r="A29" s="146">
        <v>23</v>
      </c>
      <c r="B29" s="146" t="s">
        <v>52</v>
      </c>
      <c r="C29" s="146" t="s">
        <v>112</v>
      </c>
      <c r="D29" s="146" t="s">
        <v>858</v>
      </c>
      <c r="F29" s="160" t="s">
        <v>866</v>
      </c>
      <c r="G29" s="146"/>
      <c r="H29" s="146"/>
      <c r="I29" s="146"/>
      <c r="J29" s="146" t="s">
        <v>859</v>
      </c>
      <c r="K29" s="146"/>
      <c r="L29" s="146"/>
      <c r="M29" s="156">
        <v>6</v>
      </c>
      <c r="N29" s="156">
        <v>5</v>
      </c>
      <c r="P29" s="159">
        <v>9</v>
      </c>
      <c r="Q29" s="160">
        <v>1</v>
      </c>
      <c r="R29" s="170">
        <v>4</v>
      </c>
      <c r="S29" s="151">
        <f t="shared" si="0"/>
        <v>25</v>
      </c>
      <c r="T29" s="148"/>
      <c r="U29" s="148"/>
      <c r="V29" s="148"/>
      <c r="W29" s="148"/>
      <c r="X29" s="148"/>
      <c r="Y29" s="148"/>
      <c r="Z29" s="148"/>
      <c r="AA29" s="148"/>
      <c r="AB29" s="148"/>
      <c r="AC29" s="148"/>
      <c r="AD29" s="148"/>
      <c r="AE29" s="148"/>
      <c r="AF29" s="146"/>
    </row>
    <row r="30" spans="1:32" ht="29" x14ac:dyDescent="0.35">
      <c r="A30" s="145">
        <v>46</v>
      </c>
      <c r="C30" s="146" t="s">
        <v>117</v>
      </c>
      <c r="D30" s="146" t="s">
        <v>67</v>
      </c>
      <c r="F30" s="160" t="s">
        <v>932</v>
      </c>
      <c r="L30" s="145" t="s">
        <v>931</v>
      </c>
      <c r="M30" s="166">
        <v>9</v>
      </c>
      <c r="N30" s="156">
        <v>6</v>
      </c>
      <c r="P30" s="160">
        <v>2</v>
      </c>
      <c r="Q30" s="160">
        <v>1</v>
      </c>
      <c r="R30" s="151">
        <v>7</v>
      </c>
      <c r="S30" s="151">
        <f t="shared" si="0"/>
        <v>25</v>
      </c>
    </row>
    <row r="31" spans="1:32" x14ac:dyDescent="0.35">
      <c r="A31" s="146">
        <v>20</v>
      </c>
      <c r="B31" s="146" t="s">
        <v>52</v>
      </c>
      <c r="C31" s="146" t="s">
        <v>112</v>
      </c>
      <c r="D31" s="146" t="s">
        <v>156</v>
      </c>
      <c r="F31" s="146" t="s">
        <v>864</v>
      </c>
      <c r="G31" s="146"/>
      <c r="H31" s="146"/>
      <c r="I31" s="146" t="s">
        <v>157</v>
      </c>
      <c r="J31" s="146" t="s">
        <v>621</v>
      </c>
      <c r="K31" s="147" t="s">
        <v>159</v>
      </c>
      <c r="L31" s="146" t="s">
        <v>930</v>
      </c>
      <c r="M31" s="156">
        <v>6</v>
      </c>
      <c r="N31" s="160">
        <v>2</v>
      </c>
      <c r="P31" s="146">
        <v>7</v>
      </c>
      <c r="Q31" s="160">
        <v>1</v>
      </c>
      <c r="R31" s="151">
        <v>7</v>
      </c>
      <c r="S31" s="151">
        <f t="shared" si="0"/>
        <v>23</v>
      </c>
      <c r="T31" s="146"/>
      <c r="U31" s="146"/>
      <c r="V31" s="146" t="s">
        <v>857</v>
      </c>
      <c r="W31" s="146"/>
      <c r="X31" s="146"/>
      <c r="Y31" s="146"/>
      <c r="Z31" s="146"/>
      <c r="AA31" s="146"/>
      <c r="AB31" s="146"/>
      <c r="AC31" s="146"/>
      <c r="AD31" s="146"/>
      <c r="AE31" s="146"/>
      <c r="AF31" s="146"/>
    </row>
    <row r="32" spans="1:32" ht="29" x14ac:dyDescent="0.35">
      <c r="A32" s="146">
        <v>47</v>
      </c>
      <c r="C32" s="146" t="s">
        <v>117</v>
      </c>
      <c r="D32" s="146" t="s">
        <v>67</v>
      </c>
      <c r="F32" s="160" t="s">
        <v>933</v>
      </c>
      <c r="L32" s="145" t="s">
        <v>931</v>
      </c>
      <c r="M32" s="166">
        <v>9</v>
      </c>
      <c r="N32" s="165"/>
      <c r="O32" s="146" t="s">
        <v>994</v>
      </c>
      <c r="P32" s="160">
        <v>1</v>
      </c>
      <c r="Q32" s="146">
        <v>8</v>
      </c>
      <c r="R32" s="170">
        <v>5</v>
      </c>
      <c r="S32" s="151">
        <f t="shared" si="0"/>
        <v>23</v>
      </c>
    </row>
    <row r="33" spans="1:32" ht="69.650000000000006" customHeight="1" x14ac:dyDescent="0.35">
      <c r="A33" s="146">
        <v>15</v>
      </c>
      <c r="B33" s="146" t="s">
        <v>52</v>
      </c>
      <c r="C33" s="146" t="s">
        <v>917</v>
      </c>
      <c r="D33" s="146" t="s">
        <v>916</v>
      </c>
      <c r="F33" s="146" t="s">
        <v>920</v>
      </c>
      <c r="G33" s="146"/>
      <c r="J33" s="146" t="s">
        <v>139</v>
      </c>
      <c r="K33" s="145" t="s">
        <v>594</v>
      </c>
      <c r="L33" s="145" t="s">
        <v>921</v>
      </c>
      <c r="M33" s="146">
        <v>7</v>
      </c>
      <c r="N33" s="146">
        <v>3</v>
      </c>
      <c r="P33" s="156">
        <v>4</v>
      </c>
      <c r="Q33" s="160">
        <v>1</v>
      </c>
      <c r="R33" s="151">
        <v>7</v>
      </c>
      <c r="S33" s="151">
        <f t="shared" si="0"/>
        <v>22</v>
      </c>
    </row>
    <row r="34" spans="1:32" ht="29" x14ac:dyDescent="0.35">
      <c r="A34" s="146">
        <v>9</v>
      </c>
      <c r="B34" s="146" t="s">
        <v>52</v>
      </c>
      <c r="C34" s="146" t="s">
        <v>907</v>
      </c>
      <c r="D34" s="146" t="s">
        <v>897</v>
      </c>
      <c r="F34" s="146" t="s">
        <v>971</v>
      </c>
      <c r="G34" s="146"/>
      <c r="H34" s="146"/>
      <c r="I34" s="146" t="s">
        <v>125</v>
      </c>
      <c r="J34" s="146" t="s">
        <v>114</v>
      </c>
      <c r="K34" s="146"/>
      <c r="L34" s="146" t="s">
        <v>898</v>
      </c>
      <c r="M34" s="146">
        <v>8</v>
      </c>
      <c r="N34" s="146">
        <v>3</v>
      </c>
      <c r="P34" s="156">
        <v>5</v>
      </c>
      <c r="Q34" s="156">
        <v>4</v>
      </c>
      <c r="R34" s="163">
        <v>1</v>
      </c>
      <c r="S34" s="151">
        <f t="shared" ref="S34:S60" si="1">M34+N34+P34+Q34+R34</f>
        <v>21</v>
      </c>
      <c r="T34" s="146"/>
      <c r="U34" s="146"/>
      <c r="V34" s="146"/>
      <c r="W34" s="146"/>
      <c r="X34" s="146"/>
      <c r="Y34" s="146"/>
      <c r="Z34" s="146"/>
      <c r="AA34" s="146"/>
      <c r="AB34" s="146"/>
      <c r="AC34" s="146"/>
      <c r="AD34" s="146"/>
      <c r="AE34" s="146"/>
    </row>
    <row r="35" spans="1:32" s="146" customFormat="1" ht="29" x14ac:dyDescent="0.35">
      <c r="A35" s="145">
        <v>10</v>
      </c>
      <c r="B35" s="146" t="s">
        <v>52</v>
      </c>
      <c r="C35" s="146" t="s">
        <v>111</v>
      </c>
      <c r="D35" s="146" t="s">
        <v>863</v>
      </c>
      <c r="F35" s="146" t="s">
        <v>106</v>
      </c>
      <c r="H35" s="146" t="s">
        <v>128</v>
      </c>
      <c r="I35" s="146" t="s">
        <v>125</v>
      </c>
      <c r="J35" s="146" t="s">
        <v>105</v>
      </c>
      <c r="M35" s="146">
        <v>8</v>
      </c>
      <c r="N35" s="164">
        <v>3</v>
      </c>
      <c r="O35" s="146" t="s">
        <v>987</v>
      </c>
      <c r="P35" s="160">
        <v>2</v>
      </c>
      <c r="Q35" s="160">
        <v>1</v>
      </c>
      <c r="R35" s="151">
        <v>7</v>
      </c>
      <c r="S35" s="151">
        <f t="shared" si="1"/>
        <v>21</v>
      </c>
      <c r="AF35" s="145"/>
    </row>
    <row r="36" spans="1:32" ht="58" x14ac:dyDescent="0.35">
      <c r="A36" s="146">
        <v>31</v>
      </c>
      <c r="B36" s="146"/>
      <c r="C36" s="146" t="s">
        <v>907</v>
      </c>
      <c r="D36" s="146" t="s">
        <v>897</v>
      </c>
      <c r="E36" s="159" t="s">
        <v>894</v>
      </c>
      <c r="F36" s="159" t="s">
        <v>965</v>
      </c>
      <c r="G36" s="146"/>
      <c r="J36" s="146"/>
      <c r="L36" s="145" t="s">
        <v>896</v>
      </c>
      <c r="M36" s="164">
        <v>10</v>
      </c>
      <c r="N36" s="144"/>
      <c r="O36" s="144"/>
      <c r="P36" s="146">
        <v>10</v>
      </c>
      <c r="S36" s="151">
        <f t="shared" si="1"/>
        <v>20</v>
      </c>
    </row>
    <row r="37" spans="1:32" ht="58" x14ac:dyDescent="0.35">
      <c r="A37" s="146">
        <v>36</v>
      </c>
      <c r="B37" s="146"/>
      <c r="C37" s="146" t="s">
        <v>907</v>
      </c>
      <c r="D37" s="146" t="s">
        <v>897</v>
      </c>
      <c r="F37" s="146" t="s">
        <v>970</v>
      </c>
      <c r="G37" s="146"/>
      <c r="J37" s="146"/>
      <c r="L37" s="145" t="s">
        <v>898</v>
      </c>
      <c r="M37" s="164">
        <v>3</v>
      </c>
      <c r="N37" s="164">
        <v>3</v>
      </c>
      <c r="O37" s="146" t="s">
        <v>993</v>
      </c>
      <c r="P37" s="156">
        <v>5</v>
      </c>
      <c r="Q37" s="156">
        <v>4</v>
      </c>
      <c r="R37" s="163">
        <v>2</v>
      </c>
      <c r="S37" s="151">
        <f t="shared" si="1"/>
        <v>17</v>
      </c>
    </row>
    <row r="38" spans="1:32" ht="29" x14ac:dyDescent="0.35">
      <c r="A38" s="146">
        <v>40</v>
      </c>
      <c r="B38" s="146"/>
      <c r="C38" s="146" t="s">
        <v>907</v>
      </c>
      <c r="D38" s="146" t="s">
        <v>904</v>
      </c>
      <c r="E38" s="159" t="s">
        <v>894</v>
      </c>
      <c r="F38" s="159" t="s">
        <v>911</v>
      </c>
      <c r="L38" s="145" t="s">
        <v>910</v>
      </c>
      <c r="M38" s="145">
        <v>8</v>
      </c>
      <c r="N38" s="144"/>
      <c r="O38" s="144"/>
      <c r="P38" s="164">
        <v>9</v>
      </c>
      <c r="S38" s="151">
        <f t="shared" si="1"/>
        <v>17</v>
      </c>
    </row>
    <row r="39" spans="1:32" ht="72.5" x14ac:dyDescent="0.35">
      <c r="A39" s="146">
        <v>19</v>
      </c>
      <c r="B39" s="146" t="s">
        <v>52</v>
      </c>
      <c r="C39" s="146" t="s">
        <v>917</v>
      </c>
      <c r="D39" s="146" t="s">
        <v>923</v>
      </c>
      <c r="E39" s="159" t="s">
        <v>894</v>
      </c>
      <c r="F39" s="159" t="s">
        <v>861</v>
      </c>
      <c r="G39" s="146"/>
      <c r="I39" s="146" t="s">
        <v>125</v>
      </c>
      <c r="J39" s="146" t="s">
        <v>196</v>
      </c>
      <c r="L39" s="146" t="s">
        <v>902</v>
      </c>
      <c r="M39" s="146">
        <v>10</v>
      </c>
      <c r="N39" s="144"/>
      <c r="O39" s="144"/>
      <c r="R39" s="151">
        <v>6</v>
      </c>
      <c r="S39" s="151">
        <f t="shared" si="1"/>
        <v>16</v>
      </c>
      <c r="U39" s="145" t="s">
        <v>665</v>
      </c>
      <c r="V39" s="146"/>
    </row>
    <row r="40" spans="1:32" x14ac:dyDescent="0.35">
      <c r="A40" s="145">
        <v>58</v>
      </c>
      <c r="C40" s="146" t="s">
        <v>940</v>
      </c>
      <c r="D40" s="146" t="s">
        <v>197</v>
      </c>
      <c r="F40" s="146" t="s">
        <v>962</v>
      </c>
      <c r="L40" s="145" t="s">
        <v>963</v>
      </c>
      <c r="M40" s="171">
        <v>4</v>
      </c>
      <c r="O40" s="146" t="s">
        <v>995</v>
      </c>
      <c r="P40" s="156">
        <v>5</v>
      </c>
      <c r="Q40" s="164">
        <v>3</v>
      </c>
      <c r="R40" s="170">
        <v>4</v>
      </c>
      <c r="S40" s="151">
        <f t="shared" si="1"/>
        <v>16</v>
      </c>
    </row>
    <row r="41" spans="1:32" ht="29" x14ac:dyDescent="0.35">
      <c r="A41" s="146">
        <v>16</v>
      </c>
      <c r="C41" s="146" t="s">
        <v>940</v>
      </c>
      <c r="D41" s="146" t="s">
        <v>944</v>
      </c>
      <c r="E41" s="159" t="s">
        <v>894</v>
      </c>
      <c r="F41" s="159" t="s">
        <v>89</v>
      </c>
      <c r="J41" s="146" t="s">
        <v>139</v>
      </c>
      <c r="L41" s="145" t="s">
        <v>946</v>
      </c>
      <c r="M41" s="146">
        <v>8</v>
      </c>
      <c r="N41" s="144"/>
      <c r="O41" s="144"/>
      <c r="P41" s="146">
        <v>6</v>
      </c>
      <c r="S41" s="151">
        <f t="shared" si="1"/>
        <v>14</v>
      </c>
    </row>
    <row r="42" spans="1:32" x14ac:dyDescent="0.35">
      <c r="A42" s="145">
        <v>6</v>
      </c>
      <c r="B42" s="146" t="s">
        <v>52</v>
      </c>
      <c r="C42" s="146" t="s">
        <v>113</v>
      </c>
      <c r="D42" s="146" t="s">
        <v>90</v>
      </c>
      <c r="F42" s="146" t="s">
        <v>663</v>
      </c>
      <c r="G42" s="146"/>
      <c r="H42" s="146"/>
      <c r="I42" s="146" t="s">
        <v>585</v>
      </c>
      <c r="J42" s="146" t="s">
        <v>114</v>
      </c>
      <c r="K42" s="146"/>
      <c r="L42" s="146" t="s">
        <v>939</v>
      </c>
      <c r="M42" s="156">
        <v>5</v>
      </c>
      <c r="N42" s="160">
        <v>2</v>
      </c>
      <c r="P42" s="160">
        <v>2</v>
      </c>
      <c r="Q42" s="160">
        <v>0</v>
      </c>
      <c r="R42" s="163">
        <v>1</v>
      </c>
      <c r="S42" s="151">
        <f t="shared" si="1"/>
        <v>10</v>
      </c>
      <c r="T42" s="146"/>
      <c r="U42" s="146"/>
      <c r="V42" s="146"/>
      <c r="W42" s="146"/>
      <c r="X42" s="146"/>
      <c r="Y42" s="146"/>
      <c r="Z42" s="146"/>
      <c r="AA42" s="146"/>
      <c r="AB42" s="146"/>
      <c r="AC42" s="146"/>
      <c r="AD42" s="146"/>
      <c r="AE42" s="146"/>
    </row>
    <row r="43" spans="1:32" ht="72.5" x14ac:dyDescent="0.35">
      <c r="A43" s="146">
        <v>12</v>
      </c>
      <c r="B43" s="146" t="s">
        <v>52</v>
      </c>
      <c r="C43" s="146" t="s">
        <v>917</v>
      </c>
      <c r="D43" s="146" t="s">
        <v>923</v>
      </c>
      <c r="E43" s="159" t="s">
        <v>894</v>
      </c>
      <c r="F43" s="159" t="s">
        <v>152</v>
      </c>
      <c r="G43" s="146"/>
      <c r="H43" s="146"/>
      <c r="I43" s="146" t="s">
        <v>125</v>
      </c>
      <c r="J43" s="146" t="s">
        <v>105</v>
      </c>
      <c r="K43" s="146"/>
      <c r="L43" s="146" t="s">
        <v>924</v>
      </c>
      <c r="M43" s="146">
        <v>10</v>
      </c>
      <c r="N43" s="144"/>
      <c r="O43" s="144"/>
      <c r="S43" s="151">
        <f t="shared" si="1"/>
        <v>10</v>
      </c>
      <c r="T43" s="146"/>
      <c r="U43" s="146"/>
      <c r="V43" s="146"/>
      <c r="W43" s="146"/>
      <c r="X43" s="146"/>
      <c r="Y43" s="146"/>
      <c r="Z43" s="146"/>
      <c r="AA43" s="146"/>
      <c r="AB43" s="146"/>
      <c r="AC43" s="146"/>
      <c r="AD43" s="146"/>
      <c r="AE43" s="146"/>
    </row>
    <row r="44" spans="1:32" ht="72.5" x14ac:dyDescent="0.35">
      <c r="A44" s="145">
        <v>14</v>
      </c>
      <c r="B44" s="146"/>
      <c r="C44" s="146" t="s">
        <v>917</v>
      </c>
      <c r="D44" s="146" t="s">
        <v>916</v>
      </c>
      <c r="E44" s="159" t="s">
        <v>894</v>
      </c>
      <c r="F44" s="159" t="s">
        <v>973</v>
      </c>
      <c r="I44" s="146" t="s">
        <v>125</v>
      </c>
      <c r="J44" s="146" t="s">
        <v>105</v>
      </c>
      <c r="L44" s="145" t="s">
        <v>922</v>
      </c>
      <c r="M44" s="146">
        <v>10</v>
      </c>
      <c r="N44" s="144"/>
      <c r="O44" s="144"/>
      <c r="S44" s="151">
        <f t="shared" si="1"/>
        <v>10</v>
      </c>
    </row>
    <row r="45" spans="1:32" ht="72.5" x14ac:dyDescent="0.35">
      <c r="A45" s="146">
        <v>25</v>
      </c>
      <c r="B45" s="146" t="s">
        <v>52</v>
      </c>
      <c r="C45" s="146" t="s">
        <v>917</v>
      </c>
      <c r="D45" s="146" t="s">
        <v>923</v>
      </c>
      <c r="E45" s="159" t="s">
        <v>894</v>
      </c>
      <c r="F45" s="159" t="s">
        <v>189</v>
      </c>
      <c r="G45" s="146"/>
      <c r="H45" s="146"/>
      <c r="I45" s="146" t="s">
        <v>125</v>
      </c>
      <c r="J45" s="146" t="s">
        <v>160</v>
      </c>
      <c r="K45" s="146"/>
      <c r="L45" s="146" t="s">
        <v>925</v>
      </c>
      <c r="M45" s="146">
        <v>10</v>
      </c>
      <c r="N45" s="144"/>
      <c r="O45" s="144"/>
      <c r="S45" s="151">
        <f t="shared" si="1"/>
        <v>10</v>
      </c>
      <c r="T45" s="146"/>
      <c r="U45" s="146"/>
      <c r="V45" s="146"/>
      <c r="W45" s="146"/>
      <c r="X45" s="146"/>
      <c r="Y45" s="146"/>
      <c r="Z45" s="146"/>
      <c r="AA45" s="146"/>
      <c r="AB45" s="146"/>
      <c r="AC45" s="146"/>
      <c r="AD45" s="146"/>
      <c r="AE45" s="146"/>
    </row>
    <row r="46" spans="1:32" ht="29" x14ac:dyDescent="0.35">
      <c r="A46" s="146">
        <v>37</v>
      </c>
      <c r="B46" s="146"/>
      <c r="C46" s="146" t="s">
        <v>907</v>
      </c>
      <c r="D46" s="146" t="s">
        <v>897</v>
      </c>
      <c r="E46" s="159" t="s">
        <v>894</v>
      </c>
      <c r="F46" s="159" t="s">
        <v>899</v>
      </c>
      <c r="J46" s="146"/>
      <c r="L46" s="145" t="s">
        <v>900</v>
      </c>
      <c r="M46" s="145">
        <v>10</v>
      </c>
      <c r="N46" s="144"/>
      <c r="O46" s="144"/>
      <c r="S46" s="151">
        <f t="shared" si="1"/>
        <v>10</v>
      </c>
    </row>
    <row r="47" spans="1:32" x14ac:dyDescent="0.35">
      <c r="A47" s="146">
        <v>1</v>
      </c>
      <c r="B47" s="146" t="s">
        <v>52</v>
      </c>
      <c r="C47" s="146" t="s">
        <v>197</v>
      </c>
      <c r="D47" s="146" t="s">
        <v>198</v>
      </c>
      <c r="E47" s="159" t="s">
        <v>894</v>
      </c>
      <c r="F47" s="159" t="s">
        <v>860</v>
      </c>
      <c r="G47" s="146"/>
      <c r="I47" s="146" t="s">
        <v>125</v>
      </c>
      <c r="J47" s="146" t="s">
        <v>185</v>
      </c>
      <c r="L47" s="146" t="s">
        <v>964</v>
      </c>
      <c r="M47" s="146">
        <v>9</v>
      </c>
      <c r="N47" s="144"/>
      <c r="O47" s="144"/>
      <c r="S47" s="151">
        <f t="shared" si="1"/>
        <v>9</v>
      </c>
      <c r="U47" s="145" t="s">
        <v>657</v>
      </c>
    </row>
    <row r="48" spans="1:32" ht="29" x14ac:dyDescent="0.35">
      <c r="A48" s="146">
        <v>45</v>
      </c>
      <c r="C48" s="146" t="s">
        <v>117</v>
      </c>
      <c r="D48" s="146" t="s">
        <v>953</v>
      </c>
      <c r="E48" s="159" t="s">
        <v>894</v>
      </c>
      <c r="F48" s="159" t="s">
        <v>928</v>
      </c>
      <c r="L48" s="145" t="s">
        <v>929</v>
      </c>
      <c r="M48" s="145">
        <v>9</v>
      </c>
      <c r="N48" s="144"/>
      <c r="O48" s="144"/>
      <c r="S48" s="151">
        <f t="shared" si="1"/>
        <v>9</v>
      </c>
    </row>
    <row r="49" spans="1:31" ht="29" x14ac:dyDescent="0.35">
      <c r="A49" s="145">
        <v>38</v>
      </c>
      <c r="B49" s="146"/>
      <c r="C49" s="146" t="s">
        <v>907</v>
      </c>
      <c r="D49" s="146" t="s">
        <v>904</v>
      </c>
      <c r="E49" s="159" t="s">
        <v>894</v>
      </c>
      <c r="F49" s="159" t="s">
        <v>905</v>
      </c>
      <c r="L49" s="145" t="s">
        <v>906</v>
      </c>
      <c r="M49" s="145">
        <v>8</v>
      </c>
      <c r="N49" s="144"/>
      <c r="O49" s="144"/>
      <c r="S49" s="151">
        <f t="shared" si="1"/>
        <v>8</v>
      </c>
    </row>
    <row r="50" spans="1:31" ht="29" x14ac:dyDescent="0.35">
      <c r="A50" s="146">
        <v>39</v>
      </c>
      <c r="B50" s="146"/>
      <c r="C50" s="146" t="s">
        <v>907</v>
      </c>
      <c r="D50" s="146" t="s">
        <v>904</v>
      </c>
      <c r="E50" s="159" t="s">
        <v>894</v>
      </c>
      <c r="F50" s="159" t="s">
        <v>908</v>
      </c>
      <c r="L50" s="145" t="s">
        <v>909</v>
      </c>
      <c r="M50" s="145">
        <v>8</v>
      </c>
      <c r="N50" s="144"/>
      <c r="O50" s="144"/>
      <c r="S50" s="151">
        <f t="shared" si="1"/>
        <v>8</v>
      </c>
    </row>
    <row r="51" spans="1:31" ht="29" x14ac:dyDescent="0.35">
      <c r="A51" s="146">
        <v>41</v>
      </c>
      <c r="B51" s="146"/>
      <c r="C51" s="146" t="s">
        <v>907</v>
      </c>
      <c r="D51" s="146" t="s">
        <v>904</v>
      </c>
      <c r="E51" s="159" t="s">
        <v>894</v>
      </c>
      <c r="F51" s="159" t="s">
        <v>913</v>
      </c>
      <c r="L51" s="145" t="s">
        <v>912</v>
      </c>
      <c r="M51" s="145">
        <v>7</v>
      </c>
      <c r="N51" s="144"/>
      <c r="O51" s="144"/>
      <c r="S51" s="151">
        <f t="shared" si="1"/>
        <v>7</v>
      </c>
    </row>
    <row r="52" spans="1:31" ht="72.5" x14ac:dyDescent="0.35">
      <c r="A52" s="146">
        <v>44</v>
      </c>
      <c r="B52" s="146"/>
      <c r="C52" s="146" t="s">
        <v>917</v>
      </c>
      <c r="D52" s="146" t="s">
        <v>923</v>
      </c>
      <c r="E52" s="159" t="s">
        <v>894</v>
      </c>
      <c r="F52" s="159" t="s">
        <v>926</v>
      </c>
      <c r="L52" s="145" t="s">
        <v>927</v>
      </c>
      <c r="M52" s="145">
        <v>7</v>
      </c>
      <c r="N52" s="144"/>
      <c r="O52" s="144"/>
      <c r="S52" s="151">
        <f t="shared" si="1"/>
        <v>7</v>
      </c>
    </row>
    <row r="53" spans="1:31" ht="72.5" x14ac:dyDescent="0.35">
      <c r="A53" s="146">
        <v>43</v>
      </c>
      <c r="B53" s="146"/>
      <c r="C53" s="146" t="s">
        <v>917</v>
      </c>
      <c r="D53" s="146" t="s">
        <v>916</v>
      </c>
      <c r="E53" s="159" t="s">
        <v>894</v>
      </c>
      <c r="F53" s="159" t="s">
        <v>918</v>
      </c>
      <c r="G53" s="146"/>
      <c r="H53" s="146" t="s">
        <v>972</v>
      </c>
      <c r="L53" s="145" t="s">
        <v>919</v>
      </c>
      <c r="M53" s="145">
        <v>6</v>
      </c>
      <c r="N53" s="144"/>
      <c r="O53" s="144"/>
      <c r="S53" s="151">
        <f t="shared" si="1"/>
        <v>6</v>
      </c>
    </row>
    <row r="54" spans="1:31" ht="43.5" x14ac:dyDescent="0.35">
      <c r="A54" s="146">
        <v>49</v>
      </c>
      <c r="C54" s="146" t="s">
        <v>940</v>
      </c>
      <c r="D54" s="146" t="s">
        <v>941</v>
      </c>
      <c r="E54" s="159" t="s">
        <v>894</v>
      </c>
      <c r="F54" s="159" t="s">
        <v>942</v>
      </c>
      <c r="L54" s="145" t="s">
        <v>943</v>
      </c>
      <c r="M54" s="145">
        <v>6</v>
      </c>
      <c r="N54" s="144"/>
      <c r="O54" s="144"/>
      <c r="S54" s="151">
        <f t="shared" si="1"/>
        <v>6</v>
      </c>
    </row>
    <row r="55" spans="1:31" s="153" customFormat="1" ht="29" x14ac:dyDescent="0.35">
      <c r="A55" s="146">
        <v>51</v>
      </c>
      <c r="B55" s="145"/>
      <c r="C55" s="146" t="s">
        <v>940</v>
      </c>
      <c r="D55" s="146" t="s">
        <v>947</v>
      </c>
      <c r="E55" s="159" t="s">
        <v>894</v>
      </c>
      <c r="F55" s="159" t="s">
        <v>948</v>
      </c>
      <c r="G55" s="145"/>
      <c r="H55" s="145"/>
      <c r="I55" s="145"/>
      <c r="J55" s="145"/>
      <c r="K55" s="145"/>
      <c r="L55" s="145" t="s">
        <v>949</v>
      </c>
      <c r="M55" s="145">
        <v>5</v>
      </c>
      <c r="N55" s="144"/>
      <c r="O55" s="144"/>
      <c r="P55" s="146"/>
      <c r="Q55" s="146"/>
      <c r="R55" s="151"/>
      <c r="S55" s="151">
        <f t="shared" si="1"/>
        <v>5</v>
      </c>
      <c r="T55" s="145"/>
      <c r="U55" s="145"/>
      <c r="V55" s="145"/>
      <c r="W55" s="145"/>
      <c r="X55" s="145"/>
      <c r="Y55" s="145"/>
      <c r="Z55" s="145"/>
      <c r="AA55" s="145"/>
      <c r="AB55" s="145"/>
      <c r="AC55" s="145"/>
      <c r="AD55" s="145"/>
      <c r="AE55" s="145"/>
    </row>
    <row r="56" spans="1:31" ht="29" x14ac:dyDescent="0.35">
      <c r="A56" s="145">
        <v>50</v>
      </c>
      <c r="C56" s="146" t="s">
        <v>940</v>
      </c>
      <c r="D56" s="146" t="s">
        <v>944</v>
      </c>
      <c r="E56" s="159" t="s">
        <v>894</v>
      </c>
      <c r="F56" s="159" t="s">
        <v>945</v>
      </c>
      <c r="L56" s="145" t="s">
        <v>946</v>
      </c>
      <c r="M56" s="145">
        <v>3</v>
      </c>
      <c r="N56" s="144"/>
      <c r="O56" s="144"/>
      <c r="S56" s="151">
        <f t="shared" si="1"/>
        <v>3</v>
      </c>
    </row>
    <row r="57" spans="1:31" x14ac:dyDescent="0.35">
      <c r="A57" s="146">
        <v>55</v>
      </c>
      <c r="C57" s="146" t="s">
        <v>940</v>
      </c>
      <c r="D57" s="146" t="s">
        <v>953</v>
      </c>
      <c r="E57" s="159" t="s">
        <v>894</v>
      </c>
      <c r="F57" s="159" t="s">
        <v>956</v>
      </c>
      <c r="L57" s="145" t="s">
        <v>957</v>
      </c>
      <c r="M57" s="145">
        <v>3</v>
      </c>
      <c r="N57" s="144"/>
      <c r="O57" s="144"/>
      <c r="S57" s="151">
        <f t="shared" si="1"/>
        <v>3</v>
      </c>
    </row>
    <row r="58" spans="1:31" ht="29" x14ac:dyDescent="0.35">
      <c r="A58" s="146">
        <v>52</v>
      </c>
      <c r="C58" s="146" t="s">
        <v>940</v>
      </c>
      <c r="D58" s="146" t="s">
        <v>947</v>
      </c>
      <c r="E58" s="159" t="s">
        <v>894</v>
      </c>
      <c r="F58" s="159" t="s">
        <v>950</v>
      </c>
      <c r="L58" s="145" t="s">
        <v>951</v>
      </c>
      <c r="M58" s="145">
        <v>2</v>
      </c>
      <c r="N58" s="144"/>
      <c r="O58" s="144"/>
      <c r="S58" s="151">
        <f t="shared" si="1"/>
        <v>2</v>
      </c>
    </row>
    <row r="59" spans="1:31" ht="29" x14ac:dyDescent="0.35">
      <c r="A59" s="146">
        <v>53</v>
      </c>
      <c r="C59" s="146" t="s">
        <v>940</v>
      </c>
      <c r="D59" s="146" t="s">
        <v>947</v>
      </c>
      <c r="E59" s="159" t="s">
        <v>894</v>
      </c>
      <c r="F59" s="159" t="s">
        <v>952</v>
      </c>
      <c r="L59" s="145" t="s">
        <v>903</v>
      </c>
      <c r="M59" s="145">
        <v>2</v>
      </c>
      <c r="N59" s="144"/>
      <c r="O59" s="144"/>
      <c r="S59" s="151">
        <f t="shared" si="1"/>
        <v>2</v>
      </c>
    </row>
    <row r="60" spans="1:31" ht="29" x14ac:dyDescent="0.35">
      <c r="A60" s="145">
        <v>54</v>
      </c>
      <c r="B60" s="153"/>
      <c r="C60" s="152" t="s">
        <v>940</v>
      </c>
      <c r="D60" s="152" t="s">
        <v>953</v>
      </c>
      <c r="E60" s="152"/>
      <c r="F60" s="152" t="s">
        <v>954</v>
      </c>
      <c r="G60" s="153"/>
      <c r="H60" s="153"/>
      <c r="I60" s="153"/>
      <c r="J60" s="153"/>
      <c r="K60" s="153"/>
      <c r="L60" s="153" t="s">
        <v>955</v>
      </c>
      <c r="M60" s="145"/>
      <c r="N60" s="144"/>
      <c r="O60" s="144"/>
      <c r="P60" s="152"/>
      <c r="Q60" s="152"/>
      <c r="R60" s="154"/>
      <c r="S60" s="151">
        <f t="shared" si="1"/>
        <v>0</v>
      </c>
      <c r="T60" s="153"/>
      <c r="U60" s="153"/>
      <c r="V60" s="153"/>
      <c r="W60" s="153"/>
      <c r="X60" s="153"/>
      <c r="Y60" s="153"/>
      <c r="Z60" s="153"/>
      <c r="AA60" s="153"/>
      <c r="AB60" s="153"/>
      <c r="AC60" s="153"/>
      <c r="AD60" s="153"/>
      <c r="AE60" s="153"/>
    </row>
  </sheetData>
  <autoFilter ref="A1:AG60" xr:uid="{00000000-0009-0000-0000-000006000000}"/>
  <sortState xmlns:xlrd2="http://schemas.microsoft.com/office/spreadsheetml/2017/richdata2" ref="A2:AE60">
    <sortCondition descending="1" ref="S2:S60"/>
  </sortState>
  <hyperlinks>
    <hyperlink ref="K20" r:id="rId1" xr:uid="{00000000-0004-0000-0600-000000000000}"/>
    <hyperlink ref="K21" r:id="rId2" xr:uid="{00000000-0004-0000-0600-000001000000}"/>
    <hyperlink ref="K19" r:id="rId3" xr:uid="{00000000-0004-0000-0600-000002000000}"/>
    <hyperlink ref="K23" r:id="rId4" xr:uid="{00000000-0004-0000-0600-000003000000}"/>
    <hyperlink ref="K18" r:id="rId5" xr:uid="{00000000-0004-0000-0600-000004000000}"/>
    <hyperlink ref="K5" r:id="rId6" xr:uid="{00000000-0004-0000-0600-000005000000}"/>
    <hyperlink ref="K31" r:id="rId7" xr:uid="{00000000-0004-0000-0600-000006000000}"/>
  </hyperlinks>
  <pageMargins left="0.7" right="0.7" top="0.75" bottom="0.75" header="0.3" footer="0.3"/>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5"/>
  <sheetViews>
    <sheetView zoomScale="70" zoomScaleNormal="70" workbookViewId="0">
      <selection activeCell="G6" sqref="G6"/>
    </sheetView>
  </sheetViews>
  <sheetFormatPr defaultColWidth="9.1796875" defaultRowHeight="14.5" x14ac:dyDescent="0.35"/>
  <cols>
    <col min="1" max="1" width="9.1796875" style="145"/>
    <col min="2" max="2" width="5.81640625" style="145" customWidth="1"/>
    <col min="3" max="3" width="12" style="145" customWidth="1"/>
    <col min="4" max="4" width="18.1796875" style="146" customWidth="1"/>
    <col min="5" max="5" width="15.54296875" style="146" customWidth="1"/>
    <col min="6" max="6" width="30.81640625" style="146" customWidth="1"/>
    <col min="7" max="10" width="25.81640625" style="146" customWidth="1"/>
    <col min="11" max="11" width="25.81640625" style="151" customWidth="1"/>
    <col min="12" max="12" width="50.54296875" style="193" customWidth="1"/>
    <col min="13" max="16384" width="9.1796875" style="145"/>
  </cols>
  <sheetData>
    <row r="1" spans="1:12" ht="18.5" x14ac:dyDescent="0.45">
      <c r="A1" s="145" t="s">
        <v>1008</v>
      </c>
      <c r="B1" s="145" t="s">
        <v>999</v>
      </c>
      <c r="C1" s="4" t="s">
        <v>131</v>
      </c>
      <c r="D1" s="136" t="s">
        <v>110</v>
      </c>
      <c r="E1" s="136" t="s">
        <v>85</v>
      </c>
      <c r="F1" s="136" t="s">
        <v>83</v>
      </c>
      <c r="G1" s="149" t="s">
        <v>1009</v>
      </c>
      <c r="H1" s="149" t="s">
        <v>983</v>
      </c>
      <c r="I1" s="149" t="s">
        <v>1010</v>
      </c>
      <c r="J1" s="149" t="s">
        <v>1011</v>
      </c>
      <c r="K1" s="150" t="s">
        <v>1012</v>
      </c>
      <c r="L1" s="173"/>
    </row>
    <row r="2" spans="1:12" s="146" customFormat="1" x14ac:dyDescent="0.35">
      <c r="A2" s="174">
        <v>1</v>
      </c>
      <c r="B2" s="175">
        <v>4</v>
      </c>
      <c r="C2" s="175" t="s">
        <v>52</v>
      </c>
      <c r="D2" s="175" t="s">
        <v>111</v>
      </c>
      <c r="E2" s="175" t="s">
        <v>71</v>
      </c>
      <c r="F2" s="176" t="s">
        <v>115</v>
      </c>
      <c r="G2" s="177"/>
      <c r="H2" s="177"/>
      <c r="I2" s="178"/>
      <c r="J2" s="178"/>
      <c r="K2" s="179"/>
      <c r="L2" s="173"/>
    </row>
    <row r="3" spans="1:12" s="146" customFormat="1" ht="174" x14ac:dyDescent="0.35">
      <c r="A3" s="174">
        <v>2</v>
      </c>
      <c r="B3" s="175">
        <v>56</v>
      </c>
      <c r="C3" s="180"/>
      <c r="D3" s="175" t="s">
        <v>940</v>
      </c>
      <c r="E3" s="175" t="s">
        <v>197</v>
      </c>
      <c r="F3" s="176" t="s">
        <v>958</v>
      </c>
      <c r="G3" s="181"/>
      <c r="H3" s="181"/>
      <c r="I3" s="178"/>
      <c r="J3" s="182"/>
      <c r="K3" s="183"/>
      <c r="L3" s="173" t="s">
        <v>1013</v>
      </c>
    </row>
    <row r="4" spans="1:12" s="146" customFormat="1" ht="72.5" x14ac:dyDescent="0.35">
      <c r="A4" s="174">
        <v>3</v>
      </c>
      <c r="B4" s="175">
        <v>8</v>
      </c>
      <c r="C4" s="175" t="s">
        <v>52</v>
      </c>
      <c r="D4" s="175" t="s">
        <v>117</v>
      </c>
      <c r="E4" s="175" t="s">
        <v>153</v>
      </c>
      <c r="F4" s="176" t="s">
        <v>883</v>
      </c>
      <c r="G4" s="184"/>
      <c r="H4" s="182" t="s">
        <v>986</v>
      </c>
      <c r="I4" s="178"/>
      <c r="J4" s="178" t="s">
        <v>125</v>
      </c>
      <c r="K4" s="179"/>
      <c r="L4" s="173" t="s">
        <v>1014</v>
      </c>
    </row>
    <row r="5" spans="1:12" s="146" customFormat="1" ht="72.5" x14ac:dyDescent="0.35">
      <c r="A5" s="176">
        <v>4</v>
      </c>
      <c r="B5" s="180">
        <v>2</v>
      </c>
      <c r="C5" s="175" t="s">
        <v>52</v>
      </c>
      <c r="D5" s="175" t="s">
        <v>117</v>
      </c>
      <c r="E5" s="175" t="s">
        <v>153</v>
      </c>
      <c r="F5" s="185" t="s">
        <v>868</v>
      </c>
      <c r="G5" s="177" t="s">
        <v>1015</v>
      </c>
      <c r="H5" s="177"/>
      <c r="I5" s="186" t="s">
        <v>1016</v>
      </c>
      <c r="J5" s="182" t="s">
        <v>1017</v>
      </c>
      <c r="K5" s="179"/>
      <c r="L5" s="173" t="s">
        <v>1018</v>
      </c>
    </row>
    <row r="6" spans="1:12" s="146" customFormat="1" ht="29" x14ac:dyDescent="0.35">
      <c r="A6" s="176">
        <v>5</v>
      </c>
      <c r="B6" s="175">
        <v>33</v>
      </c>
      <c r="C6" s="175"/>
      <c r="D6" s="175" t="s">
        <v>907</v>
      </c>
      <c r="E6" s="175" t="s">
        <v>897</v>
      </c>
      <c r="F6" s="185" t="s">
        <v>967</v>
      </c>
      <c r="G6" s="175"/>
      <c r="H6" s="177"/>
      <c r="I6" s="178"/>
      <c r="J6" s="187"/>
      <c r="K6" s="188"/>
      <c r="L6" s="173"/>
    </row>
    <row r="7" spans="1:12" s="146" customFormat="1" ht="58" x14ac:dyDescent="0.35">
      <c r="A7" s="176">
        <v>6</v>
      </c>
      <c r="B7" s="180">
        <v>30</v>
      </c>
      <c r="C7" s="175" t="s">
        <v>52</v>
      </c>
      <c r="D7" s="175" t="s">
        <v>117</v>
      </c>
      <c r="E7" s="175" t="s">
        <v>153</v>
      </c>
      <c r="F7" s="185" t="s">
        <v>936</v>
      </c>
      <c r="G7" s="177"/>
      <c r="H7" s="182"/>
      <c r="I7" s="178"/>
      <c r="J7" s="186" t="s">
        <v>1019</v>
      </c>
      <c r="K7" s="179"/>
      <c r="L7" s="173" t="s">
        <v>1020</v>
      </c>
    </row>
    <row r="8" spans="1:12" s="146" customFormat="1" ht="159.5" x14ac:dyDescent="0.35">
      <c r="A8" s="176">
        <v>7</v>
      </c>
      <c r="B8" s="175">
        <v>3</v>
      </c>
      <c r="C8" s="175" t="s">
        <v>52</v>
      </c>
      <c r="D8" s="175" t="s">
        <v>112</v>
      </c>
      <c r="E8" s="175" t="s">
        <v>71</v>
      </c>
      <c r="F8" s="185" t="s">
        <v>980</v>
      </c>
      <c r="G8" s="177"/>
      <c r="H8" s="177"/>
      <c r="I8" s="178"/>
      <c r="J8" s="186" t="s">
        <v>1021</v>
      </c>
      <c r="K8" s="183"/>
      <c r="L8" s="173" t="s">
        <v>1022</v>
      </c>
    </row>
    <row r="9" spans="1:12" ht="101.5" x14ac:dyDescent="0.35">
      <c r="A9" s="176">
        <v>8</v>
      </c>
      <c r="B9" s="175">
        <v>7</v>
      </c>
      <c r="C9" s="175" t="s">
        <v>52</v>
      </c>
      <c r="D9" s="175" t="s">
        <v>117</v>
      </c>
      <c r="E9" s="175" t="s">
        <v>153</v>
      </c>
      <c r="F9" s="185" t="s">
        <v>974</v>
      </c>
      <c r="G9" s="184"/>
      <c r="H9" s="182" t="s">
        <v>985</v>
      </c>
      <c r="I9" s="178"/>
      <c r="J9" s="178" t="s">
        <v>1023</v>
      </c>
      <c r="K9" s="189"/>
      <c r="L9" s="173" t="s">
        <v>1024</v>
      </c>
    </row>
    <row r="10" spans="1:12" s="146" customFormat="1" ht="87" x14ac:dyDescent="0.35">
      <c r="A10" s="176">
        <v>9</v>
      </c>
      <c r="B10" s="175">
        <v>32</v>
      </c>
      <c r="C10" s="175"/>
      <c r="D10" s="175" t="s">
        <v>907</v>
      </c>
      <c r="E10" s="175" t="s">
        <v>897</v>
      </c>
      <c r="F10" s="185" t="s">
        <v>966</v>
      </c>
      <c r="G10" s="175"/>
      <c r="H10" s="184" t="s">
        <v>991</v>
      </c>
      <c r="I10" s="178"/>
      <c r="J10" s="182"/>
      <c r="K10" s="183"/>
      <c r="L10" s="173" t="s">
        <v>1025</v>
      </c>
    </row>
    <row r="11" spans="1:12" s="146" customFormat="1" x14ac:dyDescent="0.35">
      <c r="A11" s="176">
        <v>10</v>
      </c>
      <c r="B11" s="175">
        <v>57</v>
      </c>
      <c r="C11" s="180"/>
      <c r="D11" s="175" t="s">
        <v>940</v>
      </c>
      <c r="E11" s="175" t="s">
        <v>197</v>
      </c>
      <c r="F11" s="185" t="s">
        <v>960</v>
      </c>
      <c r="G11" s="190"/>
      <c r="H11" s="182"/>
      <c r="I11" s="178"/>
      <c r="J11" s="182"/>
      <c r="K11" s="183"/>
      <c r="L11" s="173"/>
    </row>
    <row r="12" spans="1:12" s="146" customFormat="1" ht="58" x14ac:dyDescent="0.35">
      <c r="A12" s="191">
        <v>11</v>
      </c>
      <c r="B12" s="175">
        <v>13</v>
      </c>
      <c r="C12" s="175" t="s">
        <v>52</v>
      </c>
      <c r="D12" s="175" t="s">
        <v>117</v>
      </c>
      <c r="E12" s="175" t="s">
        <v>119</v>
      </c>
      <c r="F12" s="192" t="s">
        <v>120</v>
      </c>
      <c r="G12" s="177"/>
      <c r="H12" s="182"/>
      <c r="I12" s="187" t="s">
        <v>1026</v>
      </c>
      <c r="J12" s="187" t="s">
        <v>1027</v>
      </c>
      <c r="K12" s="183"/>
      <c r="L12" s="173" t="s">
        <v>1028</v>
      </c>
    </row>
    <row r="13" spans="1:12" ht="58" x14ac:dyDescent="0.35">
      <c r="A13" s="191">
        <v>12</v>
      </c>
      <c r="B13" s="180">
        <v>34</v>
      </c>
      <c r="C13" s="175"/>
      <c r="D13" s="175" t="s">
        <v>907</v>
      </c>
      <c r="E13" s="175" t="s">
        <v>897</v>
      </c>
      <c r="F13" s="192" t="s">
        <v>968</v>
      </c>
      <c r="G13" s="175"/>
      <c r="H13" s="193" t="s">
        <v>1029</v>
      </c>
      <c r="I13" s="182"/>
      <c r="J13" s="187"/>
      <c r="K13" s="183"/>
      <c r="L13" s="173"/>
    </row>
    <row r="14" spans="1:12" s="146" customFormat="1" ht="58" x14ac:dyDescent="0.35">
      <c r="A14" s="191">
        <v>13</v>
      </c>
      <c r="B14" s="175">
        <v>48</v>
      </c>
      <c r="C14" s="180"/>
      <c r="D14" s="175" t="s">
        <v>117</v>
      </c>
      <c r="E14" s="175" t="s">
        <v>91</v>
      </c>
      <c r="F14" s="192" t="s">
        <v>937</v>
      </c>
      <c r="G14" s="184" t="s">
        <v>1030</v>
      </c>
      <c r="H14" s="178" t="s">
        <v>1031</v>
      </c>
      <c r="I14" s="178" t="s">
        <v>1032</v>
      </c>
      <c r="J14" s="186" t="s">
        <v>1033</v>
      </c>
      <c r="K14" s="183" t="s">
        <v>1034</v>
      </c>
      <c r="L14" s="173" t="s">
        <v>1035</v>
      </c>
    </row>
    <row r="15" spans="1:12" s="146" customFormat="1" ht="130.5" x14ac:dyDescent="0.35">
      <c r="A15" s="191">
        <v>14</v>
      </c>
      <c r="B15" s="180">
        <v>26</v>
      </c>
      <c r="C15" s="175" t="s">
        <v>52</v>
      </c>
      <c r="D15" s="175" t="s">
        <v>111</v>
      </c>
      <c r="E15" s="175" t="s">
        <v>70</v>
      </c>
      <c r="F15" s="192" t="s">
        <v>662</v>
      </c>
      <c r="G15" s="175" t="s">
        <v>1036</v>
      </c>
      <c r="H15" s="184" t="s">
        <v>989</v>
      </c>
      <c r="I15" s="182"/>
      <c r="J15" s="186" t="s">
        <v>1037</v>
      </c>
      <c r="K15" s="179" t="s">
        <v>1038</v>
      </c>
      <c r="L15" s="173" t="s">
        <v>1039</v>
      </c>
    </row>
    <row r="16" spans="1:12" s="146" customFormat="1" ht="29" x14ac:dyDescent="0.35">
      <c r="A16" s="191">
        <v>15</v>
      </c>
      <c r="B16" s="175">
        <v>27</v>
      </c>
      <c r="C16" s="175" t="s">
        <v>52</v>
      </c>
      <c r="D16" s="175" t="s">
        <v>112</v>
      </c>
      <c r="E16" s="175" t="s">
        <v>84</v>
      </c>
      <c r="F16" s="192" t="s">
        <v>867</v>
      </c>
      <c r="G16" s="175"/>
      <c r="H16" s="194"/>
      <c r="I16" s="182"/>
      <c r="J16" s="186"/>
      <c r="K16" s="183"/>
      <c r="L16" s="173"/>
    </row>
    <row r="17" spans="1:12" ht="29" x14ac:dyDescent="0.35">
      <c r="A17" s="195">
        <v>16</v>
      </c>
      <c r="B17" s="175">
        <v>21</v>
      </c>
      <c r="C17" s="175" t="s">
        <v>52</v>
      </c>
      <c r="D17" s="175" t="s">
        <v>112</v>
      </c>
      <c r="E17" s="175" t="s">
        <v>863</v>
      </c>
      <c r="F17" s="175" t="s">
        <v>615</v>
      </c>
      <c r="G17" s="177"/>
      <c r="H17" s="186" t="s">
        <v>1040</v>
      </c>
      <c r="I17" s="182"/>
      <c r="J17" s="186"/>
      <c r="K17" s="179"/>
      <c r="L17" s="173"/>
    </row>
    <row r="18" spans="1:12" s="146" customFormat="1" x14ac:dyDescent="0.35">
      <c r="A18" s="195">
        <v>17</v>
      </c>
      <c r="B18" s="175">
        <v>24</v>
      </c>
      <c r="C18" s="175" t="s">
        <v>52</v>
      </c>
      <c r="D18" s="175" t="s">
        <v>112</v>
      </c>
      <c r="E18" s="175" t="s">
        <v>86</v>
      </c>
      <c r="F18" s="175" t="s">
        <v>862</v>
      </c>
      <c r="G18" s="177"/>
      <c r="H18" s="187"/>
      <c r="I18" s="182"/>
      <c r="J18" s="186"/>
      <c r="K18" s="183"/>
      <c r="L18" s="173"/>
    </row>
    <row r="19" spans="1:12" s="146" customFormat="1" ht="29" x14ac:dyDescent="0.35">
      <c r="A19" s="195">
        <v>18</v>
      </c>
      <c r="B19" s="180">
        <v>18</v>
      </c>
      <c r="C19" s="175" t="s">
        <v>52</v>
      </c>
      <c r="D19" s="175" t="s">
        <v>112</v>
      </c>
      <c r="E19" s="175" t="s">
        <v>92</v>
      </c>
      <c r="F19" s="175" t="s">
        <v>865</v>
      </c>
      <c r="G19" s="184"/>
      <c r="H19" s="187"/>
      <c r="I19" s="182" t="s">
        <v>1041</v>
      </c>
      <c r="J19" s="186"/>
      <c r="K19" s="179"/>
      <c r="L19" s="173"/>
    </row>
    <row r="20" spans="1:12" s="146" customFormat="1" ht="116" x14ac:dyDescent="0.35">
      <c r="A20" s="195">
        <v>19</v>
      </c>
      <c r="B20" s="175">
        <v>28</v>
      </c>
      <c r="C20" s="175" t="s">
        <v>52</v>
      </c>
      <c r="D20" s="175" t="s">
        <v>112</v>
      </c>
      <c r="E20" s="175" t="s">
        <v>84</v>
      </c>
      <c r="F20" s="175" t="s">
        <v>201</v>
      </c>
      <c r="G20" s="175"/>
      <c r="H20" s="187"/>
      <c r="I20" s="182"/>
      <c r="J20" s="186"/>
      <c r="K20" s="188"/>
      <c r="L20" s="173" t="s">
        <v>1042</v>
      </c>
    </row>
    <row r="21" spans="1:12" s="146" customFormat="1" ht="72.5" x14ac:dyDescent="0.35">
      <c r="A21" s="195">
        <v>20</v>
      </c>
      <c r="B21" s="180">
        <v>5</v>
      </c>
      <c r="C21" s="175" t="s">
        <v>52</v>
      </c>
      <c r="D21" s="175" t="s">
        <v>112</v>
      </c>
      <c r="E21" s="175" t="s">
        <v>84</v>
      </c>
      <c r="F21" s="175" t="s">
        <v>852</v>
      </c>
      <c r="G21" s="184"/>
      <c r="H21" s="187" t="s">
        <v>984</v>
      </c>
      <c r="I21" s="182"/>
      <c r="J21" s="186"/>
      <c r="K21" s="179"/>
      <c r="L21" s="173"/>
    </row>
    <row r="22" spans="1:12" s="146" customFormat="1" ht="29" x14ac:dyDescent="0.35">
      <c r="A22" s="195">
        <v>21</v>
      </c>
      <c r="B22" s="175">
        <v>11</v>
      </c>
      <c r="C22" s="175" t="s">
        <v>52</v>
      </c>
      <c r="D22" s="175" t="s">
        <v>113</v>
      </c>
      <c r="E22" s="175" t="s">
        <v>123</v>
      </c>
      <c r="F22" s="196" t="s">
        <v>124</v>
      </c>
      <c r="G22" s="177"/>
      <c r="H22" s="187"/>
      <c r="I22" s="187"/>
      <c r="J22" s="186"/>
      <c r="K22" s="183"/>
      <c r="L22" s="173"/>
    </row>
    <row r="23" spans="1:12" s="148" customFormat="1" ht="101.5" x14ac:dyDescent="0.35">
      <c r="A23" s="195">
        <v>22</v>
      </c>
      <c r="B23" s="175">
        <v>35</v>
      </c>
      <c r="C23" s="175"/>
      <c r="D23" s="175" t="s">
        <v>907</v>
      </c>
      <c r="E23" s="175" t="s">
        <v>897</v>
      </c>
      <c r="F23" s="196" t="s">
        <v>969</v>
      </c>
      <c r="G23" s="181"/>
      <c r="H23" s="182" t="s">
        <v>992</v>
      </c>
      <c r="I23" s="187" t="s">
        <v>1043</v>
      </c>
      <c r="J23" s="186" t="s">
        <v>1044</v>
      </c>
      <c r="K23" s="188"/>
      <c r="L23" s="197" t="s">
        <v>1045</v>
      </c>
    </row>
    <row r="24" spans="1:12" s="146" customFormat="1" x14ac:dyDescent="0.35">
      <c r="A24" s="195">
        <v>23</v>
      </c>
      <c r="B24" s="180">
        <v>22</v>
      </c>
      <c r="C24" s="175" t="s">
        <v>52</v>
      </c>
      <c r="D24" s="175" t="s">
        <v>112</v>
      </c>
      <c r="E24" s="175" t="s">
        <v>863</v>
      </c>
      <c r="F24" s="175" t="s">
        <v>659</v>
      </c>
      <c r="G24" s="175"/>
      <c r="H24" s="182"/>
      <c r="I24" s="182"/>
      <c r="J24" s="186"/>
      <c r="K24" s="183"/>
      <c r="L24" s="173"/>
    </row>
    <row r="25" spans="1:12" s="148" customFormat="1" ht="58" x14ac:dyDescent="0.35">
      <c r="A25" s="195">
        <v>24</v>
      </c>
      <c r="B25" s="175">
        <v>59</v>
      </c>
      <c r="C25" s="180"/>
      <c r="D25" s="175" t="s">
        <v>117</v>
      </c>
      <c r="E25" s="175"/>
      <c r="F25" s="196" t="s">
        <v>982</v>
      </c>
      <c r="G25" s="190"/>
      <c r="H25" s="178"/>
      <c r="I25" s="182" t="s">
        <v>1046</v>
      </c>
      <c r="J25" s="182"/>
      <c r="K25" s="189"/>
      <c r="L25" s="197"/>
    </row>
    <row r="26" spans="1:12" ht="87" x14ac:dyDescent="0.35">
      <c r="A26" s="195">
        <v>25</v>
      </c>
      <c r="B26" s="175">
        <v>23</v>
      </c>
      <c r="C26" s="175" t="s">
        <v>52</v>
      </c>
      <c r="D26" s="175" t="s">
        <v>112</v>
      </c>
      <c r="E26" s="175" t="s">
        <v>858</v>
      </c>
      <c r="F26" s="196" t="s">
        <v>866</v>
      </c>
      <c r="G26" s="184"/>
      <c r="H26" s="184"/>
      <c r="I26" s="178" t="s">
        <v>1047</v>
      </c>
      <c r="J26" s="186"/>
      <c r="K26" s="188"/>
      <c r="L26" s="173"/>
    </row>
    <row r="27" spans="1:12" ht="29" x14ac:dyDescent="0.35">
      <c r="A27" s="195">
        <v>26</v>
      </c>
      <c r="B27" s="180">
        <v>46</v>
      </c>
      <c r="C27" s="180"/>
      <c r="D27" s="175" t="s">
        <v>117</v>
      </c>
      <c r="E27" s="175" t="s">
        <v>67</v>
      </c>
      <c r="F27" s="196" t="s">
        <v>932</v>
      </c>
      <c r="G27" s="181"/>
      <c r="H27" s="184"/>
      <c r="I27" s="186"/>
      <c r="J27" s="186"/>
      <c r="K27" s="183"/>
      <c r="L27" s="173"/>
    </row>
    <row r="28" spans="1:12" x14ac:dyDescent="0.35">
      <c r="A28" s="198">
        <v>27</v>
      </c>
      <c r="B28" s="175">
        <v>20</v>
      </c>
      <c r="C28" s="175" t="s">
        <v>52</v>
      </c>
      <c r="D28" s="175" t="s">
        <v>112</v>
      </c>
      <c r="E28" s="175" t="s">
        <v>156</v>
      </c>
      <c r="F28" s="175" t="s">
        <v>864</v>
      </c>
      <c r="G28" s="184"/>
      <c r="H28" s="186"/>
      <c r="I28" s="182"/>
      <c r="J28" s="186"/>
      <c r="K28" s="183"/>
      <c r="L28" s="173"/>
    </row>
    <row r="29" spans="1:12" ht="43.5" x14ac:dyDescent="0.35">
      <c r="A29" s="198">
        <v>28</v>
      </c>
      <c r="B29" s="175">
        <v>47</v>
      </c>
      <c r="C29" s="180"/>
      <c r="D29" s="175" t="s">
        <v>117</v>
      </c>
      <c r="E29" s="175" t="s">
        <v>67</v>
      </c>
      <c r="F29" s="196" t="s">
        <v>933</v>
      </c>
      <c r="G29" s="181"/>
      <c r="H29" s="199" t="s">
        <v>994</v>
      </c>
      <c r="I29" s="186" t="s">
        <v>1048</v>
      </c>
      <c r="J29" s="182"/>
      <c r="K29" s="188"/>
      <c r="L29" s="173"/>
    </row>
    <row r="30" spans="1:12" ht="72.5" x14ac:dyDescent="0.35">
      <c r="A30" s="198">
        <v>29</v>
      </c>
      <c r="B30" s="175">
        <v>15</v>
      </c>
      <c r="C30" s="175" t="s">
        <v>52</v>
      </c>
      <c r="D30" s="175" t="s">
        <v>917</v>
      </c>
      <c r="E30" s="175" t="s">
        <v>916</v>
      </c>
      <c r="F30" s="175" t="s">
        <v>920</v>
      </c>
      <c r="G30" s="175"/>
      <c r="H30" s="182"/>
      <c r="I30" s="187" t="s">
        <v>1049</v>
      </c>
      <c r="J30" s="186"/>
      <c r="K30" s="183"/>
      <c r="L30" s="173"/>
    </row>
    <row r="31" spans="1:12" ht="29" x14ac:dyDescent="0.35">
      <c r="A31" s="198">
        <v>30</v>
      </c>
      <c r="B31" s="175">
        <v>9</v>
      </c>
      <c r="C31" s="175" t="s">
        <v>52</v>
      </c>
      <c r="D31" s="175" t="s">
        <v>907</v>
      </c>
      <c r="E31" s="175" t="s">
        <v>897</v>
      </c>
      <c r="F31" s="175" t="s">
        <v>971</v>
      </c>
      <c r="G31" s="175"/>
      <c r="H31" s="182"/>
      <c r="I31" s="187"/>
      <c r="J31" s="187" t="s">
        <v>1050</v>
      </c>
      <c r="K31" s="189"/>
      <c r="L31" s="173"/>
    </row>
    <row r="32" spans="1:12" s="146" customFormat="1" ht="29" x14ac:dyDescent="0.35">
      <c r="A32" s="198">
        <v>31</v>
      </c>
      <c r="B32" s="180">
        <v>10</v>
      </c>
      <c r="C32" s="175" t="s">
        <v>52</v>
      </c>
      <c r="D32" s="175" t="s">
        <v>111</v>
      </c>
      <c r="E32" s="175" t="s">
        <v>863</v>
      </c>
      <c r="F32" s="175" t="s">
        <v>106</v>
      </c>
      <c r="G32" s="175"/>
      <c r="H32" s="182" t="s">
        <v>987</v>
      </c>
      <c r="I32" s="186"/>
      <c r="J32" s="186"/>
      <c r="K32" s="183"/>
      <c r="L32" s="173"/>
    </row>
    <row r="33" spans="1:12" ht="58" x14ac:dyDescent="0.35">
      <c r="A33" s="200">
        <v>32</v>
      </c>
      <c r="B33" s="175">
        <v>36</v>
      </c>
      <c r="C33" s="175"/>
      <c r="D33" s="175" t="s">
        <v>907</v>
      </c>
      <c r="E33" s="175" t="s">
        <v>897</v>
      </c>
      <c r="F33" s="175" t="s">
        <v>970</v>
      </c>
      <c r="G33" s="175"/>
      <c r="H33" s="182" t="s">
        <v>993</v>
      </c>
      <c r="I33" s="187"/>
      <c r="J33" s="187"/>
      <c r="K33" s="189"/>
      <c r="L33" s="173"/>
    </row>
    <row r="34" spans="1:12" ht="29" x14ac:dyDescent="0.35">
      <c r="A34" s="200">
        <v>33</v>
      </c>
      <c r="B34" s="180">
        <v>58</v>
      </c>
      <c r="C34" s="180"/>
      <c r="D34" s="175" t="s">
        <v>940</v>
      </c>
      <c r="E34" s="175" t="s">
        <v>197</v>
      </c>
      <c r="F34" s="175" t="s">
        <v>962</v>
      </c>
      <c r="G34" s="194"/>
      <c r="H34" s="182" t="s">
        <v>995</v>
      </c>
      <c r="I34" s="187"/>
      <c r="J34" s="182"/>
      <c r="K34" s="188"/>
      <c r="L34" s="173"/>
    </row>
    <row r="35" spans="1:12" x14ac:dyDescent="0.35">
      <c r="A35" s="200">
        <v>34</v>
      </c>
      <c r="B35" s="180">
        <v>6</v>
      </c>
      <c r="C35" s="175" t="s">
        <v>52</v>
      </c>
      <c r="D35" s="175" t="s">
        <v>113</v>
      </c>
      <c r="E35" s="175" t="s">
        <v>90</v>
      </c>
      <c r="F35" s="175" t="s">
        <v>663</v>
      </c>
      <c r="G35" s="184"/>
      <c r="H35" s="186"/>
      <c r="I35" s="186"/>
      <c r="J35" s="186"/>
      <c r="K35" s="189"/>
      <c r="L35" s="17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D0E5260D13CAE4888C346E88DCA7183" ma:contentTypeVersion="10" ma:contentTypeDescription="Een nieuw document maken." ma:contentTypeScope="" ma:versionID="5ed82050af61fbe9df56953b879481e8">
  <xsd:schema xmlns:xsd="http://www.w3.org/2001/XMLSchema" xmlns:xs="http://www.w3.org/2001/XMLSchema" xmlns:p="http://schemas.microsoft.com/office/2006/metadata/properties" xmlns:ns3="942f63d2-827c-4470-9217-ce4b9de58b59" xmlns:ns4="d3e8bc36-c8cd-4228-be24-4cfc89dc7a9b" targetNamespace="http://schemas.microsoft.com/office/2006/metadata/properties" ma:root="true" ma:fieldsID="a54f46f062b879b840dde59005de2ea8" ns3:_="" ns4:_="">
    <xsd:import namespace="942f63d2-827c-4470-9217-ce4b9de58b59"/>
    <xsd:import namespace="d3e8bc36-c8cd-4228-be24-4cfc89dc7a9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f63d2-827c-4470-9217-ce4b9de58b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e8bc36-c8cd-4228-be24-4cfc89dc7a9b"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BD2773-2C8A-41EA-8667-31A25A1B343D}">
  <ds:schemaRefs>
    <ds:schemaRef ds:uri="http://purl.org/dc/dcmityp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purl.org/dc/terms/"/>
    <ds:schemaRef ds:uri="d3e8bc36-c8cd-4228-be24-4cfc89dc7a9b"/>
    <ds:schemaRef ds:uri="942f63d2-827c-4470-9217-ce4b9de58b59"/>
    <ds:schemaRef ds:uri="http://www.w3.org/XML/1998/namespace"/>
  </ds:schemaRefs>
</ds:datastoreItem>
</file>

<file path=customXml/itemProps2.xml><?xml version="1.0" encoding="utf-8"?>
<ds:datastoreItem xmlns:ds="http://schemas.openxmlformats.org/officeDocument/2006/customXml" ds:itemID="{93A612FE-5BF4-4AB7-A43E-58EFBA7DEF31}">
  <ds:schemaRefs>
    <ds:schemaRef ds:uri="http://schemas.microsoft.com/sharepoint/v3/contenttype/forms"/>
  </ds:schemaRefs>
</ds:datastoreItem>
</file>

<file path=customXml/itemProps3.xml><?xml version="1.0" encoding="utf-8"?>
<ds:datastoreItem xmlns:ds="http://schemas.openxmlformats.org/officeDocument/2006/customXml" ds:itemID="{4BCBE5E8-3E04-4977-944F-6234B949F7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f63d2-827c-4470-9217-ce4b9de58b59"/>
    <ds:schemaRef ds:uri="d3e8bc36-c8cd-4228-be24-4cfc89dc7a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1</vt:i4>
      </vt:variant>
    </vt:vector>
  </HeadingPairs>
  <TitlesOfParts>
    <vt:vector size="9" baseType="lpstr">
      <vt:lpstr>gebruik van dit document</vt:lpstr>
      <vt:lpstr>projectplanning2019</vt:lpstr>
      <vt:lpstr>projectplanning2020</vt:lpstr>
      <vt:lpstr>taakverdeling</vt:lpstr>
      <vt:lpstr>domeinstructuur</vt:lpstr>
      <vt:lpstr>Structuur PinC incl public.kal.</vt:lpstr>
      <vt:lpstr>05062020IPWGbespreking prior</vt:lpstr>
      <vt:lpstr>Werkblad prioriteiten juni2020</vt:lpstr>
      <vt:lpstr>Drive</vt:lpstr>
    </vt:vector>
  </TitlesOfParts>
  <Company>Provinciebestuur Limburg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Jacques Stefan</dc:creator>
  <cp:lastModifiedBy>Joost Schouppe</cp:lastModifiedBy>
  <cp:lastPrinted>2020-03-05T16:50:40Z</cp:lastPrinted>
  <dcterms:created xsi:type="dcterms:W3CDTF">2017-10-06T11:55:10Z</dcterms:created>
  <dcterms:modified xsi:type="dcterms:W3CDTF">2021-03-05T13:16:17Z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0x0101000D0E5260D13CAE4888C346E88DCA7183</vt:lpwstr>
  </property>
</Properties>
</file>