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ch\PycharmProjects\Sotsuken\"/>
    </mc:Choice>
  </mc:AlternateContent>
  <xr:revisionPtr revIDLastSave="0" documentId="8_{EDE86737-5792-4C31-B7A2-8C1A9B8A46C9}" xr6:coauthVersionLast="38" xr6:coauthVersionMax="38" xr10:uidLastSave="{00000000-0000-0000-0000-000000000000}"/>
  <bookViews>
    <workbookView xWindow="0" yWindow="0" windowWidth="14380" windowHeight="3220" activeTab="3" xr2:uid="{69F4FD2F-B8EF-4900-AE97-79688CD6DD43}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</sheets>
  <definedNames>
    <definedName name="_xlnm._FilterDatabase" localSheetId="4" hidden="1">Sheet1!$A$1:$P$25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F20" i="1" l="1"/>
  <c r="E20" i="1"/>
  <c r="D20" i="1"/>
</calcChain>
</file>

<file path=xl/sharedStrings.xml><?xml version="1.0" encoding="utf-8"?>
<sst xmlns="http://schemas.openxmlformats.org/spreadsheetml/2006/main" count="186" uniqueCount="48">
  <si>
    <t>セクション</t>
    <phoneticPr fontId="1"/>
  </si>
  <si>
    <t>曲名</t>
    <rPh sb="0" eb="2">
      <t>キョクメイ</t>
    </rPh>
    <phoneticPr fontId="1"/>
  </si>
  <si>
    <t>難易度評価平均</t>
    <rPh sb="0" eb="3">
      <t>ナンイド</t>
    </rPh>
    <rPh sb="3" eb="5">
      <t>ヒョウカ</t>
    </rPh>
    <rPh sb="5" eb="7">
      <t>ヘイキン</t>
    </rPh>
    <phoneticPr fontId="1"/>
  </si>
  <si>
    <t>跳躍割合</t>
    <rPh sb="0" eb="2">
      <t>チョウヤク</t>
    </rPh>
    <rPh sb="2" eb="4">
      <t>ワリアイ</t>
    </rPh>
    <phoneticPr fontId="1"/>
  </si>
  <si>
    <t>上向跳躍割合</t>
    <rPh sb="0" eb="2">
      <t>ジョウコウ</t>
    </rPh>
    <rPh sb="2" eb="4">
      <t>チョウヤク</t>
    </rPh>
    <rPh sb="4" eb="6">
      <t>ワリアイ</t>
    </rPh>
    <phoneticPr fontId="1"/>
  </si>
  <si>
    <t>下降跳躍割合</t>
    <rPh sb="0" eb="2">
      <t>カコウ</t>
    </rPh>
    <rPh sb="2" eb="4">
      <t>チョウヤク</t>
    </rPh>
    <rPh sb="4" eb="6">
      <t>ワリアイ</t>
    </rPh>
    <phoneticPr fontId="1"/>
  </si>
  <si>
    <t>音域</t>
    <rPh sb="0" eb="2">
      <t>オンイキ</t>
    </rPh>
    <phoneticPr fontId="1"/>
  </si>
  <si>
    <t>チェリー</t>
    <phoneticPr fontId="1"/>
  </si>
  <si>
    <t>TSUNAMI</t>
    <phoneticPr fontId="1"/>
  </si>
  <si>
    <t>紅蓮の弓矢</t>
    <rPh sb="0" eb="2">
      <t>グレン</t>
    </rPh>
    <rPh sb="3" eb="5">
      <t>ユミヤ</t>
    </rPh>
    <phoneticPr fontId="1"/>
  </si>
  <si>
    <t>浪漫飛行</t>
    <rPh sb="0" eb="2">
      <t>ロマン</t>
    </rPh>
    <rPh sb="2" eb="4">
      <t>ヒコウ</t>
    </rPh>
    <phoneticPr fontId="1"/>
  </si>
  <si>
    <t>アポロ</t>
    <phoneticPr fontId="1"/>
  </si>
  <si>
    <t>粉雪</t>
    <rPh sb="0" eb="2">
      <t>コナユキ</t>
    </rPh>
    <phoneticPr fontId="1"/>
  </si>
  <si>
    <t>列 1</t>
  </si>
  <si>
    <t>列 2</t>
  </si>
  <si>
    <t>列 3</t>
  </si>
  <si>
    <t>列 4</t>
  </si>
  <si>
    <t>難易度評価平均</t>
  </si>
  <si>
    <t>跳躍割合</t>
  </si>
  <si>
    <t>上向跳躍割合</t>
  </si>
  <si>
    <t>下降跳躍割合</t>
  </si>
  <si>
    <t>音域</t>
  </si>
  <si>
    <t>WPCS</t>
    <phoneticPr fontId="1"/>
  </si>
  <si>
    <t>藤井音価難易度</t>
  </si>
  <si>
    <t>WPCS</t>
  </si>
  <si>
    <t>タイの数</t>
  </si>
  <si>
    <t>タイの数</t>
    <rPh sb="3" eb="4">
      <t>カズ</t>
    </rPh>
    <phoneticPr fontId="1"/>
  </si>
  <si>
    <t>音価コスト</t>
  </si>
  <si>
    <t>音価コスト</t>
    <rPh sb="0" eb="2">
      <t>オンカ</t>
    </rPh>
    <phoneticPr fontId="1"/>
  </si>
  <si>
    <t>Aメロ</t>
    <phoneticPr fontId="1"/>
  </si>
  <si>
    <t>Bメロ</t>
    <phoneticPr fontId="1"/>
  </si>
  <si>
    <t>サビ</t>
    <phoneticPr fontId="1"/>
  </si>
  <si>
    <t>難易度評価１</t>
  </si>
  <si>
    <t>難易度評価１</t>
    <rPh sb="0" eb="3">
      <t>ナンイド</t>
    </rPh>
    <rPh sb="3" eb="5">
      <t>ヒョウカ</t>
    </rPh>
    <phoneticPr fontId="1"/>
  </si>
  <si>
    <t>難易度評価２</t>
  </si>
  <si>
    <t>難易度評価２</t>
    <rPh sb="0" eb="3">
      <t>ナンイド</t>
    </rPh>
    <rPh sb="3" eb="5">
      <t>ヒョウカ</t>
    </rPh>
    <phoneticPr fontId="1"/>
  </si>
  <si>
    <t>難易度評価３</t>
    <rPh sb="0" eb="3">
      <t>ナンイド</t>
    </rPh>
    <rPh sb="3" eb="5">
      <t>ヒョウカ</t>
    </rPh>
    <phoneticPr fontId="1"/>
  </si>
  <si>
    <t>難易度評価４</t>
    <rPh sb="0" eb="3">
      <t>ナンイド</t>
    </rPh>
    <rPh sb="3" eb="5">
      <t>ヒョウカ</t>
    </rPh>
    <phoneticPr fontId="1"/>
  </si>
  <si>
    <t>難易度評価５</t>
    <rPh sb="0" eb="3">
      <t>ナンイド</t>
    </rPh>
    <rPh sb="3" eb="5">
      <t>ヒョウカ</t>
    </rPh>
    <phoneticPr fontId="1"/>
  </si>
  <si>
    <t>難易度評価６</t>
    <rPh sb="0" eb="3">
      <t>ナンイド</t>
    </rPh>
    <rPh sb="3" eb="5">
      <t>ヒョウカ</t>
    </rPh>
    <phoneticPr fontId="1"/>
  </si>
  <si>
    <t>難易度評価３</t>
  </si>
  <si>
    <t>難易度評価４</t>
  </si>
  <si>
    <t>難易度評価５</t>
  </si>
  <si>
    <t>難易度評価６</t>
  </si>
  <si>
    <t>音価コストとテンポの積</t>
  </si>
  <si>
    <t>音価コストとテンポの積</t>
    <rPh sb="0" eb="2">
      <t>オンカ</t>
    </rPh>
    <rPh sb="10" eb="11">
      <t>セキ</t>
    </rPh>
    <phoneticPr fontId="1"/>
  </si>
  <si>
    <t>テンポ</t>
  </si>
  <si>
    <t>テンポ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</si>
</sst>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跳躍割合と難易度評価値平均の関係</a:t>
            </a:r>
          </a:p>
        </c:rich>
      </c:tx>
      <c:layout>
        <c:manualLayout>
          <c:xMode val="edge"/>
          <c:yMode val="edge"/>
          <c:x val="0.12331470843529049"/>
          <c:y val="0.61830663681580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1.83</c:v>
                </c:pt>
                <c:pt idx="1">
                  <c:v>1.83</c:v>
                </c:pt>
                <c:pt idx="2">
                  <c:v>2.17</c:v>
                </c:pt>
                <c:pt idx="3">
                  <c:v>2.2000000000000002</c:v>
                </c:pt>
                <c:pt idx="4">
                  <c:v>2.4</c:v>
                </c:pt>
                <c:pt idx="5">
                  <c:v>1.6</c:v>
                </c:pt>
                <c:pt idx="6">
                  <c:v>2.5</c:v>
                </c:pt>
                <c:pt idx="7">
                  <c:v>3</c:v>
                </c:pt>
                <c:pt idx="8">
                  <c:v>2</c:v>
                </c:pt>
                <c:pt idx="9">
                  <c:v>2.8</c:v>
                </c:pt>
                <c:pt idx="10">
                  <c:v>2.8</c:v>
                </c:pt>
                <c:pt idx="11">
                  <c:v>2</c:v>
                </c:pt>
                <c:pt idx="12">
                  <c:v>2.5</c:v>
                </c:pt>
                <c:pt idx="13">
                  <c:v>2.8</c:v>
                </c:pt>
                <c:pt idx="14">
                  <c:v>3.2</c:v>
                </c:pt>
                <c:pt idx="15">
                  <c:v>1.83</c:v>
                </c:pt>
                <c:pt idx="16">
                  <c:v>2.33</c:v>
                </c:pt>
                <c:pt idx="17">
                  <c:v>2.83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24</c:v>
                </c:pt>
                <c:pt idx="3">
                  <c:v>38</c:v>
                </c:pt>
                <c:pt idx="4">
                  <c:v>21</c:v>
                </c:pt>
                <c:pt idx="5">
                  <c:v>18</c:v>
                </c:pt>
                <c:pt idx="6">
                  <c:v>42</c:v>
                </c:pt>
                <c:pt idx="7">
                  <c:v>33</c:v>
                </c:pt>
                <c:pt idx="8">
                  <c:v>40</c:v>
                </c:pt>
                <c:pt idx="9">
                  <c:v>18</c:v>
                </c:pt>
                <c:pt idx="10">
                  <c:v>38</c:v>
                </c:pt>
                <c:pt idx="11">
                  <c:v>26</c:v>
                </c:pt>
                <c:pt idx="12">
                  <c:v>24</c:v>
                </c:pt>
                <c:pt idx="13">
                  <c:v>17</c:v>
                </c:pt>
                <c:pt idx="14">
                  <c:v>53</c:v>
                </c:pt>
                <c:pt idx="15">
                  <c:v>12</c:v>
                </c:pt>
                <c:pt idx="16">
                  <c:v>22</c:v>
                </c:pt>
                <c:pt idx="1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7-417F-97D9-D2C421D1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01280"/>
        <c:axId val="744203248"/>
      </c:scatterChart>
      <c:valAx>
        <c:axId val="7442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難易度評価平均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203248"/>
        <c:crosses val="autoZero"/>
        <c:crossBetween val="midCat"/>
      </c:valAx>
      <c:valAx>
        <c:axId val="7442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跳躍割合（％）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2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Sheet1!$C$1</c:f>
              <c:strCache>
                <c:ptCount val="1"/>
                <c:pt idx="0">
                  <c:v>難易度評価平均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1.83</c:v>
                </c:pt>
                <c:pt idx="1">
                  <c:v>1.83</c:v>
                </c:pt>
                <c:pt idx="2">
                  <c:v>2.17</c:v>
                </c:pt>
                <c:pt idx="3">
                  <c:v>2.2000000000000002</c:v>
                </c:pt>
                <c:pt idx="4">
                  <c:v>2.4</c:v>
                </c:pt>
                <c:pt idx="5">
                  <c:v>1.6</c:v>
                </c:pt>
                <c:pt idx="6">
                  <c:v>2.5</c:v>
                </c:pt>
                <c:pt idx="7">
                  <c:v>3</c:v>
                </c:pt>
                <c:pt idx="8">
                  <c:v>2</c:v>
                </c:pt>
                <c:pt idx="9">
                  <c:v>2.8</c:v>
                </c:pt>
                <c:pt idx="10">
                  <c:v>2.8</c:v>
                </c:pt>
                <c:pt idx="11">
                  <c:v>2</c:v>
                </c:pt>
                <c:pt idx="12">
                  <c:v>2.5</c:v>
                </c:pt>
                <c:pt idx="13">
                  <c:v>2.8</c:v>
                </c:pt>
                <c:pt idx="14">
                  <c:v>3.2</c:v>
                </c:pt>
                <c:pt idx="15">
                  <c:v>1.83</c:v>
                </c:pt>
                <c:pt idx="16">
                  <c:v>2.33</c:v>
                </c:pt>
                <c:pt idx="17">
                  <c:v>2.83</c:v>
                </c:pt>
              </c:numCache>
            </c:numRef>
          </c:xVal>
          <c:yVal>
            <c:numRef>
              <c:f>Sheet1!$G$2:$G$19</c:f>
              <c:numCache>
                <c:formatCode>General</c:formatCode>
                <c:ptCount val="18"/>
                <c:pt idx="0">
                  <c:v>15</c:v>
                </c:pt>
                <c:pt idx="1">
                  <c:v>13</c:v>
                </c:pt>
                <c:pt idx="2">
                  <c:v>9</c:v>
                </c:pt>
                <c:pt idx="3">
                  <c:v>19</c:v>
                </c:pt>
                <c:pt idx="4">
                  <c:v>14</c:v>
                </c:pt>
                <c:pt idx="5">
                  <c:v>16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9</c:v>
                </c:pt>
                <c:pt idx="16">
                  <c:v>17</c:v>
                </c:pt>
                <c:pt idx="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AC-48FC-A497-BE4C53D6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64896"/>
        <c:axId val="550661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Sheet1!$A$22:$D$22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Sheet1!$E$22:$H$22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9AC-48FC-A497-BE4C53D6787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Sheet1!$A$23:$D$23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Sheet1!$E$23:$H$23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0.49741714287675043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AC-48FC-A497-BE4C53D6787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Sheet1!$A$24:$D$24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Sheet1!$E$24:$H$24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0.37512926829179577</c:v>
                      </c:pt>
                      <c:pt idx="1">
                        <c:v>0.58743406566330192</c:v>
                      </c:pt>
                      <c:pt idx="2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AC-48FC-A497-BE4C53D6787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Sheet1!$A$25:$D$25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Sheet1!$E$25:$H$25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0.2861346312331462</c:v>
                      </c:pt>
                      <c:pt idx="1">
                        <c:v>0.70373128780207561</c:v>
                      </c:pt>
                      <c:pt idx="2">
                        <c:v>-0.16080569976918399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AC-48FC-A497-BE4C53D67876}"/>
                  </c:ext>
                </c:extLst>
              </c15:ser>
            </c15:filteredScatterSeries>
          </c:ext>
        </c:extLst>
      </c:scatterChart>
      <c:valAx>
        <c:axId val="5506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難易度評価平均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661288"/>
        <c:crosses val="autoZero"/>
        <c:crossBetween val="midCat"/>
      </c:valAx>
      <c:valAx>
        <c:axId val="5506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音域（半音）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6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各曲セクションごとの難易度評価平均</a:t>
            </a:r>
          </a:p>
        </c:rich>
      </c:tx>
      <c:layout>
        <c:manualLayout>
          <c:xMode val="edge"/>
          <c:yMode val="edge"/>
          <c:x val="0.1761140561245873"/>
          <c:y val="0.54521735758614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チェリー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Sheet1!$B$2:$B$4</c:f>
              <c:strCache>
                <c:ptCount val="3"/>
                <c:pt idx="0">
                  <c:v>Aメロ</c:v>
                </c:pt>
                <c:pt idx="1">
                  <c:v>Bメロ</c:v>
                </c:pt>
                <c:pt idx="2">
                  <c:v>サビ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1.83</c:v>
                </c:pt>
                <c:pt idx="1">
                  <c:v>1.83</c:v>
                </c:pt>
                <c:pt idx="2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7-4B6F-9D0A-DC9B33A44B1F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TSUNAMI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Sheet1!$B$2:$B$4</c:f>
              <c:strCache>
                <c:ptCount val="3"/>
                <c:pt idx="0">
                  <c:v>Aメロ</c:v>
                </c:pt>
                <c:pt idx="1">
                  <c:v>Bメロ</c:v>
                </c:pt>
                <c:pt idx="2">
                  <c:v>サビ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2.4</c:v>
                </c:pt>
                <c:pt idx="2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7-4B6F-9D0A-DC9B33A44B1F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紅蓮の弓矢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Sheet1!$C$8:$C$10</c:f>
              <c:numCache>
                <c:formatCode>General</c:formatCode>
                <c:ptCount val="3"/>
                <c:pt idx="0">
                  <c:v>2.5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7-4B6F-9D0A-DC9B33A44B1F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浪漫飛行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Sheet1!$C$11:$C$13</c:f>
              <c:numCache>
                <c:formatCode>General</c:formatCode>
                <c:ptCount val="3"/>
                <c:pt idx="0">
                  <c:v>2.8</c:v>
                </c:pt>
                <c:pt idx="1">
                  <c:v>2.8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7-4B6F-9D0A-DC9B33A44B1F}"/>
            </c:ext>
          </c:extLst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アポロ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val>
            <c:numRef>
              <c:f>Sheet1!$C$14:$C$16</c:f>
              <c:numCache>
                <c:formatCode>General</c:formatCode>
                <c:ptCount val="3"/>
                <c:pt idx="0">
                  <c:v>2.5</c:v>
                </c:pt>
                <c:pt idx="1">
                  <c:v>2.8</c:v>
                </c:pt>
                <c:pt idx="2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47-4B6F-9D0A-DC9B33A44B1F}"/>
            </c:ext>
          </c:extLst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粉雪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Sheet1!$C$17:$C$19</c:f>
              <c:numCache>
                <c:formatCode>General</c:formatCode>
                <c:ptCount val="3"/>
                <c:pt idx="0">
                  <c:v>1.83</c:v>
                </c:pt>
                <c:pt idx="1">
                  <c:v>2.33</c:v>
                </c:pt>
                <c:pt idx="2">
                  <c:v>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47-4B6F-9D0A-DC9B33A4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999384"/>
        <c:axId val="434006928"/>
      </c:lineChart>
      <c:catAx>
        <c:axId val="43399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セクション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006928"/>
        <c:crosses val="autoZero"/>
        <c:auto val="1"/>
        <c:lblAlgn val="ctr"/>
        <c:lblOffset val="100"/>
        <c:noMultiLvlLbl val="0"/>
      </c:catAx>
      <c:valAx>
        <c:axId val="4340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難易度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99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09739809325143"/>
          <c:y val="0.15849057738693165"/>
          <c:w val="0.17861352028402644"/>
          <c:h val="0.38673435629687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5</xdr:col>
      <xdr:colOff>327025</xdr:colOff>
      <xdr:row>38</xdr:row>
      <xdr:rowOff>225425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85C51F2-104C-4DE4-A139-195A5C71A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34</xdr:row>
      <xdr:rowOff>179295</xdr:rowOff>
    </xdr:from>
    <xdr:to>
      <xdr:col>9</xdr:col>
      <xdr:colOff>306295</xdr:colOff>
      <xdr:row>41</xdr:row>
      <xdr:rowOff>109632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50BDD9C-B39F-45B6-AED3-D03977587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496796</xdr:colOff>
      <xdr:row>33</xdr:row>
      <xdr:rowOff>52294</xdr:rowOff>
    </xdr:from>
    <xdr:to>
      <xdr:col>7</xdr:col>
      <xdr:colOff>107068</xdr:colOff>
      <xdr:row>42</xdr:row>
      <xdr:rowOff>134292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2B9505D-3A52-44B5-BB2C-194BDDDBC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0.81882</cdr:x>
      <cdr:y>0.6181</cdr:y>
    </cdr:from>
    <cdr:to>
      <cdr:x>0.99029</cdr:x>
      <cdr:y>0.89311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93046ED-C207-40D6-9F64-A11877BE34E4}"/>
            </a:ext>
          </a:extLst>
        </cdr:cNvPr>
        <cdr:cNvSpPr txBox="1"/>
      </cdr:nvSpPr>
      <cdr:spPr>
        <a:xfrm xmlns:a="http://schemas.openxmlformats.org/drawingml/2006/main">
          <a:off x="4366558" y="205515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赤系色</a:t>
          </a:r>
          <a:r>
            <a:rPr lang="en-US" altLang="ja-JP" sz="1100"/>
            <a:t>:</a:t>
          </a:r>
          <a:r>
            <a:rPr lang="ja-JP" altLang="en-US" sz="1100"/>
            <a:t>上級</a:t>
          </a:r>
          <a:endParaRPr lang="en-US" altLang="ja-JP" sz="1100"/>
        </a:p>
        <a:p xmlns:a="http://schemas.openxmlformats.org/drawingml/2006/main">
          <a:r>
            <a:rPr lang="ja-JP" altLang="en-US" sz="1100"/>
            <a:t>黄系色</a:t>
          </a:r>
          <a:r>
            <a:rPr lang="en-US" altLang="ja-JP" sz="1100"/>
            <a:t>:</a:t>
          </a:r>
          <a:r>
            <a:rPr lang="ja-JP" altLang="en-US" sz="1100"/>
            <a:t>中級</a:t>
          </a:r>
          <a:endParaRPr lang="en-US" altLang="ja-JP" sz="1100"/>
        </a:p>
        <a:p xmlns:a="http://schemas.openxmlformats.org/drawingml/2006/main">
          <a:r>
            <a:rPr lang="ja-JP" altLang="en-US" sz="1100"/>
            <a:t>青系色</a:t>
          </a:r>
          <a:r>
            <a:rPr lang="en-US" altLang="ja-JP" sz="1100"/>
            <a:t>:</a:t>
          </a:r>
          <a:r>
            <a:rPr lang="ja-JP" altLang="en-US" sz="1100"/>
            <a:t>初級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4EC0-AADE-4BAA-BF29-1F5719F4A0CB}">
  <dimension ref="A1:R16"/>
  <sheetViews>
    <sheetView topLeftCell="A7" workbookViewId="0">
      <selection activeCell="K15" sqref="K15"/>
    </sheetView>
  </sheetViews>
  <sheetFormatPr defaultRowHeight="18" x14ac:dyDescent="0.55000000000000004"/>
  <sheetData>
    <row r="1" spans="1:18" x14ac:dyDescent="0.55000000000000004">
      <c r="A1" s="2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18" x14ac:dyDescent="0.55000000000000004">
      <c r="A2" s="3" t="s">
        <v>17</v>
      </c>
      <c r="B2" s="3">
        <v>1</v>
      </c>
      <c r="C2" s="3"/>
      <c r="D2" s="3"/>
      <c r="E2" s="3"/>
      <c r="F2" s="3"/>
    </row>
    <row r="3" spans="1:18" x14ac:dyDescent="0.55000000000000004">
      <c r="A3" s="3" t="s">
        <v>18</v>
      </c>
      <c r="B3" s="3">
        <v>0.49741714287675043</v>
      </c>
      <c r="C3" s="3">
        <v>1</v>
      </c>
      <c r="D3" s="3"/>
      <c r="E3" s="3"/>
      <c r="F3" s="3"/>
    </row>
    <row r="4" spans="1:18" x14ac:dyDescent="0.55000000000000004">
      <c r="A4" s="3" t="s">
        <v>19</v>
      </c>
      <c r="B4" s="3">
        <v>0.37512926829179577</v>
      </c>
      <c r="C4" s="3">
        <v>0.58743406566330192</v>
      </c>
      <c r="D4" s="3">
        <v>1</v>
      </c>
      <c r="E4" s="3"/>
      <c r="F4" s="3"/>
    </row>
    <row r="5" spans="1:18" x14ac:dyDescent="0.55000000000000004">
      <c r="A5" s="3" t="s">
        <v>20</v>
      </c>
      <c r="B5" s="3">
        <v>0.2861346312331462</v>
      </c>
      <c r="C5" s="3">
        <v>0.70373128780207561</v>
      </c>
      <c r="D5" s="3">
        <v>-0.16080569976918399</v>
      </c>
      <c r="E5" s="3">
        <v>1</v>
      </c>
      <c r="F5" s="3"/>
    </row>
    <row r="6" spans="1:18" ht="18.5" thickBot="1" x14ac:dyDescent="0.6">
      <c r="A6" s="1" t="s">
        <v>21</v>
      </c>
      <c r="B6" s="1">
        <v>-0.27553349895604706</v>
      </c>
      <c r="C6" s="1">
        <v>-1.6024902413363792E-2</v>
      </c>
      <c r="D6" s="1">
        <v>0.27730270597298456</v>
      </c>
      <c r="E6" s="1">
        <v>-0.26990611170219514</v>
      </c>
      <c r="F6" s="1">
        <v>1</v>
      </c>
    </row>
    <row r="7" spans="1:18" ht="18.5" thickBot="1" x14ac:dyDescent="0.6"/>
    <row r="8" spans="1:18" x14ac:dyDescent="0.55000000000000004">
      <c r="A8" s="2"/>
      <c r="B8" s="2" t="s">
        <v>17</v>
      </c>
      <c r="C8" s="2" t="s">
        <v>18</v>
      </c>
      <c r="D8" s="2" t="s">
        <v>19</v>
      </c>
      <c r="E8" s="2" t="s">
        <v>20</v>
      </c>
      <c r="F8" s="2" t="s">
        <v>21</v>
      </c>
      <c r="G8" s="2" t="s">
        <v>24</v>
      </c>
      <c r="H8" s="2" t="s">
        <v>23</v>
      </c>
      <c r="J8" s="2"/>
      <c r="K8" s="2" t="s">
        <v>17</v>
      </c>
      <c r="L8" s="2" t="s">
        <v>18</v>
      </c>
      <c r="M8" s="2" t="s">
        <v>19</v>
      </c>
      <c r="N8" s="2" t="s">
        <v>20</v>
      </c>
      <c r="O8" s="2" t="s">
        <v>21</v>
      </c>
      <c r="P8" s="2" t="s">
        <v>24</v>
      </c>
      <c r="Q8" s="2" t="s">
        <v>25</v>
      </c>
      <c r="R8" s="2" t="s">
        <v>27</v>
      </c>
    </row>
    <row r="9" spans="1:18" x14ac:dyDescent="0.55000000000000004">
      <c r="A9" s="3" t="s">
        <v>17</v>
      </c>
      <c r="B9" s="3">
        <v>1</v>
      </c>
      <c r="C9" s="3"/>
      <c r="D9" s="3"/>
      <c r="E9" s="3"/>
      <c r="F9" s="3"/>
      <c r="G9" s="3"/>
      <c r="H9" s="3"/>
      <c r="J9" s="3" t="s">
        <v>17</v>
      </c>
      <c r="K9" s="3">
        <v>1</v>
      </c>
      <c r="L9" s="3"/>
      <c r="M9" s="3"/>
      <c r="N9" s="3"/>
      <c r="O9" s="3"/>
      <c r="P9" s="3"/>
      <c r="Q9" s="3"/>
      <c r="R9" s="3"/>
    </row>
    <row r="10" spans="1:18" x14ac:dyDescent="0.55000000000000004">
      <c r="A10" s="3" t="s">
        <v>18</v>
      </c>
      <c r="B10" s="3">
        <v>0.49741714287675043</v>
      </c>
      <c r="C10" s="3">
        <v>1</v>
      </c>
      <c r="D10" s="3"/>
      <c r="E10" s="3"/>
      <c r="F10" s="3"/>
      <c r="G10" s="3"/>
      <c r="H10" s="3"/>
      <c r="J10" s="3" t="s">
        <v>18</v>
      </c>
      <c r="K10" s="3">
        <v>0.49741714287675043</v>
      </c>
      <c r="L10" s="3">
        <v>1</v>
      </c>
      <c r="M10" s="3"/>
      <c r="N10" s="3"/>
      <c r="O10" s="3"/>
      <c r="P10" s="3"/>
      <c r="Q10" s="3"/>
      <c r="R10" s="3"/>
    </row>
    <row r="11" spans="1:18" x14ac:dyDescent="0.55000000000000004">
      <c r="A11" s="3" t="s">
        <v>19</v>
      </c>
      <c r="B11" s="3">
        <v>0.37512926829179577</v>
      </c>
      <c r="C11" s="3">
        <v>0.58743406566330192</v>
      </c>
      <c r="D11" s="3">
        <v>1</v>
      </c>
      <c r="E11" s="3"/>
      <c r="F11" s="3"/>
      <c r="G11" s="3"/>
      <c r="H11" s="3"/>
      <c r="J11" s="3" t="s">
        <v>19</v>
      </c>
      <c r="K11" s="3">
        <v>0.37512926829179577</v>
      </c>
      <c r="L11" s="3">
        <v>0.58743406566330192</v>
      </c>
      <c r="M11" s="3">
        <v>1</v>
      </c>
      <c r="N11" s="3"/>
      <c r="O11" s="3"/>
      <c r="P11" s="3"/>
      <c r="Q11" s="3"/>
      <c r="R11" s="3"/>
    </row>
    <row r="12" spans="1:18" x14ac:dyDescent="0.55000000000000004">
      <c r="A12" s="3" t="s">
        <v>20</v>
      </c>
      <c r="B12" s="3">
        <v>0.2861346312331462</v>
      </c>
      <c r="C12" s="3">
        <v>0.70373128780207561</v>
      </c>
      <c r="D12" s="3">
        <v>-0.16080569976918399</v>
      </c>
      <c r="E12" s="3">
        <v>1</v>
      </c>
      <c r="F12" s="3"/>
      <c r="G12" s="3"/>
      <c r="H12" s="3"/>
      <c r="J12" s="3" t="s">
        <v>20</v>
      </c>
      <c r="K12" s="3">
        <v>0.2861346312331462</v>
      </c>
      <c r="L12" s="3">
        <v>0.70373128780207561</v>
      </c>
      <c r="M12" s="3">
        <v>-0.16080569976918399</v>
      </c>
      <c r="N12" s="3">
        <v>1</v>
      </c>
      <c r="O12" s="3"/>
      <c r="P12" s="3"/>
      <c r="Q12" s="3"/>
      <c r="R12" s="3"/>
    </row>
    <row r="13" spans="1:18" x14ac:dyDescent="0.55000000000000004">
      <c r="A13" s="3" t="s">
        <v>21</v>
      </c>
      <c r="B13" s="3">
        <v>-0.27553349895604706</v>
      </c>
      <c r="C13" s="3">
        <v>-1.6024902413363792E-2</v>
      </c>
      <c r="D13" s="3">
        <v>0.27730270597298456</v>
      </c>
      <c r="E13" s="3">
        <v>-0.26990611170219514</v>
      </c>
      <c r="F13" s="3">
        <v>1</v>
      </c>
      <c r="G13" s="3"/>
      <c r="H13" s="3"/>
      <c r="J13" s="3" t="s">
        <v>21</v>
      </c>
      <c r="K13" s="3">
        <v>-0.27553349895604706</v>
      </c>
      <c r="L13" s="3">
        <v>-1.6024902413363792E-2</v>
      </c>
      <c r="M13" s="3">
        <v>0.27730270597298456</v>
      </c>
      <c r="N13" s="3">
        <v>-0.26990611170219514</v>
      </c>
      <c r="O13" s="3">
        <v>1</v>
      </c>
      <c r="P13" s="3"/>
      <c r="Q13" s="3"/>
      <c r="R13" s="3"/>
    </row>
    <row r="14" spans="1:18" x14ac:dyDescent="0.55000000000000004">
      <c r="A14" s="3" t="s">
        <v>24</v>
      </c>
      <c r="B14" s="3">
        <v>0.10569261208354001</v>
      </c>
      <c r="C14" s="3">
        <v>0.26158260253115434</v>
      </c>
      <c r="D14" s="3">
        <v>0.12290493735133645</v>
      </c>
      <c r="E14" s="3">
        <v>0.20150328693532921</v>
      </c>
      <c r="F14" s="3">
        <v>-0.46923368034496171</v>
      </c>
      <c r="G14" s="3">
        <v>1</v>
      </c>
      <c r="H14" s="3"/>
      <c r="J14" s="3" t="s">
        <v>24</v>
      </c>
      <c r="K14" s="3">
        <v>0.10569261208354001</v>
      </c>
      <c r="L14" s="3">
        <v>0.26158260253115434</v>
      </c>
      <c r="M14" s="3">
        <v>0.12290493735133645</v>
      </c>
      <c r="N14" s="3">
        <v>0.20150328693532921</v>
      </c>
      <c r="O14" s="3">
        <v>-0.46923368034496171</v>
      </c>
      <c r="P14" s="3">
        <v>1</v>
      </c>
      <c r="Q14" s="3"/>
      <c r="R14" s="3"/>
    </row>
    <row r="15" spans="1:18" ht="18.5" thickBot="1" x14ac:dyDescent="0.6">
      <c r="A15" s="1" t="s">
        <v>23</v>
      </c>
      <c r="B15" s="1">
        <v>-0.46375993097099433</v>
      </c>
      <c r="C15" s="1">
        <v>-0.62920245289124765</v>
      </c>
      <c r="D15" s="1">
        <v>-0.31376944967291692</v>
      </c>
      <c r="E15" s="1">
        <v>-0.49617082020774039</v>
      </c>
      <c r="F15" s="1">
        <v>-5.4145583713574676E-2</v>
      </c>
      <c r="G15" s="1">
        <v>0.11348284996446011</v>
      </c>
      <c r="H15" s="1">
        <v>1</v>
      </c>
      <c r="J15" s="3" t="s">
        <v>25</v>
      </c>
      <c r="K15" s="3">
        <v>-0.15537188403999283</v>
      </c>
      <c r="L15" s="3">
        <v>0.21339027649905443</v>
      </c>
      <c r="M15" s="3">
        <v>-0.22778384247516881</v>
      </c>
      <c r="N15" s="3">
        <v>0.46871088213578493</v>
      </c>
      <c r="O15" s="3">
        <v>-0.35175414403899874</v>
      </c>
      <c r="P15" s="3">
        <v>-7.9292673634728028E-2</v>
      </c>
      <c r="Q15" s="3">
        <v>1</v>
      </c>
      <c r="R15" s="3"/>
    </row>
    <row r="16" spans="1:18" ht="18.5" thickBot="1" x14ac:dyDescent="0.6">
      <c r="J16" s="1" t="s">
        <v>27</v>
      </c>
      <c r="K16" s="1">
        <v>-0.46375993097099433</v>
      </c>
      <c r="L16" s="1">
        <v>-0.62920245289124765</v>
      </c>
      <c r="M16" s="1">
        <v>-0.31376944967291692</v>
      </c>
      <c r="N16" s="1">
        <v>-0.49617082020774039</v>
      </c>
      <c r="O16" s="1">
        <v>-5.4145583713574676E-2</v>
      </c>
      <c r="P16" s="1">
        <v>0.11348284996446011</v>
      </c>
      <c r="Q16" s="1">
        <v>-3.7160150534346278E-2</v>
      </c>
      <c r="R16" s="1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CB02-3602-4A44-8CE0-E21AF6C35FCB}">
  <dimension ref="A1:N14"/>
  <sheetViews>
    <sheetView workbookViewId="0">
      <selection activeCell="F13" sqref="F13"/>
    </sheetView>
  </sheetViews>
  <sheetFormatPr defaultRowHeight="18" x14ac:dyDescent="0.55000000000000004"/>
  <sheetData>
    <row r="1" spans="1:14" x14ac:dyDescent="0.55000000000000004">
      <c r="A1" s="2"/>
      <c r="B1" s="2" t="s">
        <v>18</v>
      </c>
      <c r="C1" s="2" t="s">
        <v>19</v>
      </c>
      <c r="D1" s="2" t="s">
        <v>20</v>
      </c>
      <c r="E1" s="2" t="s">
        <v>21</v>
      </c>
      <c r="F1" s="2" t="s">
        <v>24</v>
      </c>
      <c r="G1" s="2" t="s">
        <v>25</v>
      </c>
      <c r="H1" s="2" t="s">
        <v>27</v>
      </c>
      <c r="I1" s="2" t="s">
        <v>32</v>
      </c>
      <c r="J1" s="2" t="s">
        <v>34</v>
      </c>
      <c r="K1" s="2" t="s">
        <v>40</v>
      </c>
      <c r="L1" s="2" t="s">
        <v>41</v>
      </c>
      <c r="M1" s="2" t="s">
        <v>42</v>
      </c>
      <c r="N1" s="2" t="s">
        <v>43</v>
      </c>
    </row>
    <row r="2" spans="1:14" x14ac:dyDescent="0.55000000000000004">
      <c r="A2" s="3" t="s">
        <v>18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55000000000000004">
      <c r="A3" s="3" t="s">
        <v>19</v>
      </c>
      <c r="B3" s="3">
        <v>0.58743406566330192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55000000000000004">
      <c r="A4" s="3" t="s">
        <v>20</v>
      </c>
      <c r="B4" s="3">
        <v>0.70373128780207561</v>
      </c>
      <c r="C4" s="3">
        <v>-0.16080569976918399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55000000000000004">
      <c r="A5" s="3" t="s">
        <v>21</v>
      </c>
      <c r="B5" s="3">
        <v>-1.6024902413363792E-2</v>
      </c>
      <c r="C5" s="3">
        <v>0.27730270597298456</v>
      </c>
      <c r="D5" s="3">
        <v>-0.26990611170219514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</row>
    <row r="6" spans="1:14" x14ac:dyDescent="0.55000000000000004">
      <c r="A6" s="3" t="s">
        <v>24</v>
      </c>
      <c r="B6" s="3">
        <v>0.26158260253115434</v>
      </c>
      <c r="C6" s="3">
        <v>0.12290493735133645</v>
      </c>
      <c r="D6" s="3">
        <v>0.20150328693532921</v>
      </c>
      <c r="E6" s="3">
        <v>-0.46923368034496171</v>
      </c>
      <c r="F6" s="3">
        <v>1</v>
      </c>
      <c r="G6" s="3"/>
      <c r="H6" s="3"/>
      <c r="I6" s="3"/>
      <c r="J6" s="3"/>
      <c r="K6" s="3"/>
      <c r="L6" s="3"/>
      <c r="M6" s="3"/>
      <c r="N6" s="3"/>
    </row>
    <row r="7" spans="1:14" x14ac:dyDescent="0.55000000000000004">
      <c r="A7" s="3" t="s">
        <v>25</v>
      </c>
      <c r="B7" s="3">
        <v>0.21339027649905443</v>
      </c>
      <c r="C7" s="3">
        <v>-0.22778384247516881</v>
      </c>
      <c r="D7" s="3">
        <v>0.46871088213578493</v>
      </c>
      <c r="E7" s="3">
        <v>-0.35175414403899874</v>
      </c>
      <c r="F7" s="3">
        <v>-7.9292673634728028E-2</v>
      </c>
      <c r="G7" s="3">
        <v>1</v>
      </c>
      <c r="H7" s="3"/>
      <c r="I7" s="3"/>
      <c r="J7" s="3"/>
      <c r="K7" s="3"/>
      <c r="L7" s="3"/>
      <c r="M7" s="3"/>
      <c r="N7" s="3"/>
    </row>
    <row r="8" spans="1:14" x14ac:dyDescent="0.55000000000000004">
      <c r="A8" s="3" t="s">
        <v>27</v>
      </c>
      <c r="B8" s="3">
        <v>-0.62920245289124765</v>
      </c>
      <c r="C8" s="3">
        <v>-0.31376944967291692</v>
      </c>
      <c r="D8" s="3">
        <v>-0.49617082020774039</v>
      </c>
      <c r="E8" s="3">
        <v>-5.4145583713574676E-2</v>
      </c>
      <c r="F8" s="3">
        <v>0.11348284996446011</v>
      </c>
      <c r="G8" s="3">
        <v>-3.7160150534346278E-2</v>
      </c>
      <c r="H8" s="3">
        <v>1</v>
      </c>
      <c r="I8" s="3"/>
      <c r="J8" s="3"/>
      <c r="K8" s="3"/>
      <c r="L8" s="3"/>
      <c r="M8" s="3"/>
      <c r="N8" s="3"/>
    </row>
    <row r="9" spans="1:14" x14ac:dyDescent="0.55000000000000004">
      <c r="A9" s="3" t="s">
        <v>32</v>
      </c>
      <c r="B9" s="5">
        <v>0.40060840071599274</v>
      </c>
      <c r="C9" s="5">
        <v>0.27331599931140754</v>
      </c>
      <c r="D9" s="5">
        <v>0.24743502053780483</v>
      </c>
      <c r="E9" s="5">
        <v>-0.31212558389235334</v>
      </c>
      <c r="F9" s="5">
        <v>0.40892975612165344</v>
      </c>
      <c r="G9" s="5">
        <v>5.4789519094818377E-2</v>
      </c>
      <c r="H9" s="5">
        <v>-0.46364904138014712</v>
      </c>
      <c r="I9" s="5">
        <v>1</v>
      </c>
      <c r="J9" s="5"/>
      <c r="K9" s="5"/>
      <c r="L9" s="5"/>
      <c r="M9" s="5"/>
      <c r="N9" s="5"/>
    </row>
    <row r="10" spans="1:14" x14ac:dyDescent="0.55000000000000004">
      <c r="A10" s="3" t="s">
        <v>34</v>
      </c>
      <c r="B10" s="5">
        <v>0.16503060360433322</v>
      </c>
      <c r="C10" s="5">
        <v>0.22752105047687546</v>
      </c>
      <c r="D10" s="5">
        <v>2.2850473357599852E-2</v>
      </c>
      <c r="E10" s="5">
        <v>6.538334226907902E-2</v>
      </c>
      <c r="F10" s="5">
        <v>-0.35098690447348374</v>
      </c>
      <c r="G10" s="5">
        <v>-0.16825529213901735</v>
      </c>
      <c r="H10" s="5">
        <v>-0.29577113960117107</v>
      </c>
      <c r="I10" s="5">
        <v>8.8431537657076342E-2</v>
      </c>
      <c r="J10" s="5">
        <v>1</v>
      </c>
      <c r="K10" s="5"/>
      <c r="L10" s="5"/>
      <c r="M10" s="5"/>
      <c r="N10" s="5"/>
    </row>
    <row r="11" spans="1:14" x14ac:dyDescent="0.55000000000000004">
      <c r="A11" s="3" t="s">
        <v>40</v>
      </c>
      <c r="B11" s="5">
        <v>0.43171504224152485</v>
      </c>
      <c r="C11" s="5">
        <v>0.53078342499003606</v>
      </c>
      <c r="D11" s="5">
        <v>5.9304956137644242E-2</v>
      </c>
      <c r="E11" s="5">
        <v>-5.8514689807866178E-2</v>
      </c>
      <c r="F11" s="5">
        <v>0.24535111229017414</v>
      </c>
      <c r="G11" s="5">
        <v>-0.35795157435355757</v>
      </c>
      <c r="H11" s="5">
        <v>-0.3028304745975125</v>
      </c>
      <c r="I11" s="5">
        <v>0.43326002185497792</v>
      </c>
      <c r="J11" s="5">
        <v>0.55529194673618043</v>
      </c>
      <c r="K11" s="5">
        <v>1</v>
      </c>
      <c r="L11" s="5"/>
      <c r="M11" s="5"/>
      <c r="N11" s="5"/>
    </row>
    <row r="12" spans="1:14" x14ac:dyDescent="0.55000000000000004">
      <c r="A12" s="3" t="s">
        <v>41</v>
      </c>
      <c r="B12" s="5">
        <v>0.39418837431593939</v>
      </c>
      <c r="C12" s="5">
        <v>5.9806502572530347E-2</v>
      </c>
      <c r="D12" s="5">
        <v>0.43100445302343054</v>
      </c>
      <c r="E12" s="5">
        <v>-0.37251555186067148</v>
      </c>
      <c r="F12" s="5">
        <v>0.38967495041798145</v>
      </c>
      <c r="G12" s="5">
        <v>0.27048306581064518</v>
      </c>
      <c r="H12" s="5">
        <v>-6.9966713413025156E-2</v>
      </c>
      <c r="I12" s="5">
        <v>-3.2325409191761856E-2</v>
      </c>
      <c r="J12" s="5">
        <v>-4.7166663063657924E-2</v>
      </c>
      <c r="K12" s="5">
        <v>0.31228050490911896</v>
      </c>
      <c r="L12" s="5">
        <v>1</v>
      </c>
      <c r="M12" s="5"/>
      <c r="N12" s="5"/>
    </row>
    <row r="13" spans="1:14" x14ac:dyDescent="0.55000000000000004">
      <c r="A13" s="3" t="s">
        <v>42</v>
      </c>
      <c r="B13" s="5">
        <v>-4.2044654275231463E-2</v>
      </c>
      <c r="C13" s="5">
        <v>-8.5174700942892961E-3</v>
      </c>
      <c r="D13" s="5">
        <v>-5.0165687270065561E-2</v>
      </c>
      <c r="E13" s="5">
        <v>0.14932347806729435</v>
      </c>
      <c r="F13" s="5">
        <v>-0.73745616281796822</v>
      </c>
      <c r="G13" s="5">
        <v>-0.20752948453913575</v>
      </c>
      <c r="H13" s="5">
        <v>-0.46755251005182863</v>
      </c>
      <c r="I13" s="5">
        <v>-0.24494606173841921</v>
      </c>
      <c r="J13" s="5">
        <v>0.3282442748091603</v>
      </c>
      <c r="K13" s="5">
        <v>-0.10549162715232825</v>
      </c>
      <c r="L13" s="5">
        <v>-0.52832167935850005</v>
      </c>
      <c r="M13" s="5">
        <v>1</v>
      </c>
      <c r="N13" s="5"/>
    </row>
    <row r="14" spans="1:14" ht="18.5" thickBot="1" x14ac:dyDescent="0.6">
      <c r="A14" s="1" t="s">
        <v>43</v>
      </c>
      <c r="B14" s="6">
        <v>0.6339516938177725</v>
      </c>
      <c r="C14" s="6">
        <v>0.5210501057189062</v>
      </c>
      <c r="D14" s="6">
        <v>0.61611773060659436</v>
      </c>
      <c r="E14" s="6">
        <v>-0.10623145515131185</v>
      </c>
      <c r="F14" s="6">
        <v>0.13856115646859674</v>
      </c>
      <c r="G14" s="6">
        <v>0.26332464578952858</v>
      </c>
      <c r="H14" s="6">
        <v>-0.39023075839299021</v>
      </c>
      <c r="I14" s="6">
        <v>0.55470019622522915</v>
      </c>
      <c r="J14" s="6">
        <v>-0.1272569525951556</v>
      </c>
      <c r="K14" s="6">
        <v>0.31917252681128727</v>
      </c>
      <c r="L14" s="6">
        <v>0.30508510792387589</v>
      </c>
      <c r="M14" s="6">
        <v>-0.29277002188455997</v>
      </c>
      <c r="N14" s="6">
        <v>1</v>
      </c>
    </row>
  </sheetData>
  <phoneticPr fontId="1"/>
  <conditionalFormatting sqref="B9:N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FC4B-C78E-4059-9AA7-872172CC7486}">
  <dimension ref="A1:N14"/>
  <sheetViews>
    <sheetView workbookViewId="0">
      <selection activeCell="C6" sqref="C6"/>
    </sheetView>
  </sheetViews>
  <sheetFormatPr defaultRowHeight="18" x14ac:dyDescent="0.55000000000000004"/>
  <sheetData>
    <row r="1" spans="1:14" x14ac:dyDescent="0.55000000000000004">
      <c r="A1" s="2"/>
      <c r="B1" s="2" t="s">
        <v>18</v>
      </c>
      <c r="C1" s="2" t="s">
        <v>19</v>
      </c>
      <c r="D1" s="2" t="s">
        <v>20</v>
      </c>
      <c r="E1" s="2" t="s">
        <v>21</v>
      </c>
      <c r="F1" s="2" t="s">
        <v>24</v>
      </c>
      <c r="G1" s="2" t="s">
        <v>25</v>
      </c>
      <c r="H1" s="2" t="s">
        <v>27</v>
      </c>
      <c r="I1" s="2" t="s">
        <v>46</v>
      </c>
      <c r="J1" s="2" t="s">
        <v>44</v>
      </c>
      <c r="K1" s="2" t="s">
        <v>32</v>
      </c>
      <c r="L1" s="2" t="s">
        <v>34</v>
      </c>
      <c r="M1" s="2" t="s">
        <v>40</v>
      </c>
      <c r="N1" s="2" t="s">
        <v>41</v>
      </c>
    </row>
    <row r="2" spans="1:14" x14ac:dyDescent="0.55000000000000004">
      <c r="A2" s="3" t="s">
        <v>18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55000000000000004">
      <c r="A3" s="3" t="s">
        <v>19</v>
      </c>
      <c r="B3" s="3">
        <v>0.58743406566330192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55000000000000004">
      <c r="A4" s="3" t="s">
        <v>20</v>
      </c>
      <c r="B4" s="3">
        <v>0.70373128780207561</v>
      </c>
      <c r="C4" s="3">
        <v>-0.16080569976918399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55000000000000004">
      <c r="A5" s="3" t="s">
        <v>21</v>
      </c>
      <c r="B5" s="3">
        <v>-1.6024902413363792E-2</v>
      </c>
      <c r="C5" s="3">
        <v>0.27730270597298456</v>
      </c>
      <c r="D5" s="3">
        <v>-0.26990611170219514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</row>
    <row r="6" spans="1:14" x14ac:dyDescent="0.55000000000000004">
      <c r="A6" s="3" t="s">
        <v>24</v>
      </c>
      <c r="B6" s="3">
        <v>0.26158260253115434</v>
      </c>
      <c r="C6" s="3">
        <v>0.12290493735133645</v>
      </c>
      <c r="D6" s="3">
        <v>0.20150328693532921</v>
      </c>
      <c r="E6" s="3">
        <v>-0.46923368034496171</v>
      </c>
      <c r="F6" s="3">
        <v>1</v>
      </c>
      <c r="G6" s="3"/>
      <c r="H6" s="3"/>
      <c r="I6" s="3"/>
      <c r="J6" s="3"/>
      <c r="K6" s="3"/>
      <c r="L6" s="3"/>
      <c r="M6" s="3"/>
      <c r="N6" s="3"/>
    </row>
    <row r="7" spans="1:14" x14ac:dyDescent="0.55000000000000004">
      <c r="A7" s="3" t="s">
        <v>25</v>
      </c>
      <c r="B7" s="3">
        <v>0.21339027649905443</v>
      </c>
      <c r="C7" s="3">
        <v>-0.22778384247516881</v>
      </c>
      <c r="D7" s="3">
        <v>0.46871088213578493</v>
      </c>
      <c r="E7" s="3">
        <v>-0.35175414403899874</v>
      </c>
      <c r="F7" s="3">
        <v>-7.9292673634728028E-2</v>
      </c>
      <c r="G7" s="3">
        <v>1</v>
      </c>
      <c r="H7" s="3"/>
      <c r="I7" s="3"/>
      <c r="J7" s="3"/>
      <c r="K7" s="3"/>
      <c r="L7" s="3"/>
      <c r="M7" s="3"/>
      <c r="N7" s="3"/>
    </row>
    <row r="8" spans="1:14" x14ac:dyDescent="0.55000000000000004">
      <c r="A8" s="3" t="s">
        <v>27</v>
      </c>
      <c r="B8" s="3">
        <v>-0.62920245289124765</v>
      </c>
      <c r="C8" s="3">
        <v>-0.31376944967291692</v>
      </c>
      <c r="D8" s="3">
        <v>-0.49617082020774039</v>
      </c>
      <c r="E8" s="3">
        <v>-5.4145583713574676E-2</v>
      </c>
      <c r="F8" s="3">
        <v>0.11348284996446011</v>
      </c>
      <c r="G8" s="3">
        <v>-3.7160150534346278E-2</v>
      </c>
      <c r="H8" s="3">
        <v>1</v>
      </c>
      <c r="I8" s="3"/>
      <c r="J8" s="3"/>
      <c r="K8" s="3"/>
      <c r="L8" s="3"/>
      <c r="M8" s="3"/>
      <c r="N8" s="3"/>
    </row>
    <row r="9" spans="1:14" x14ac:dyDescent="0.55000000000000004">
      <c r="A9" s="3" t="s">
        <v>46</v>
      </c>
      <c r="B9" s="3">
        <v>0.56537630148045415</v>
      </c>
      <c r="C9" s="3">
        <v>5.3314203058228093E-2</v>
      </c>
      <c r="D9" s="3">
        <v>0.64582328024664615</v>
      </c>
      <c r="E9" s="3">
        <v>-0.44745357114015788</v>
      </c>
      <c r="F9" s="3">
        <v>0.30481821395475789</v>
      </c>
      <c r="G9" s="3">
        <v>0.10365828371487115</v>
      </c>
      <c r="H9" s="3">
        <v>-0.63591858970802306</v>
      </c>
      <c r="I9" s="3">
        <v>1</v>
      </c>
      <c r="J9" s="3"/>
      <c r="K9" s="3"/>
      <c r="L9" s="3"/>
      <c r="M9" s="3"/>
      <c r="N9" s="3"/>
    </row>
    <row r="10" spans="1:14" x14ac:dyDescent="0.55000000000000004">
      <c r="A10" s="3" t="s">
        <v>44</v>
      </c>
      <c r="B10" s="3">
        <v>0.20780116387478839</v>
      </c>
      <c r="C10" s="3">
        <v>-0.13598222625499751</v>
      </c>
      <c r="D10" s="3">
        <v>0.37279333222199884</v>
      </c>
      <c r="E10" s="3">
        <v>-0.55324302407023429</v>
      </c>
      <c r="F10" s="3">
        <v>0.44469481570402292</v>
      </c>
      <c r="G10" s="3">
        <v>-1.1227509969413055E-2</v>
      </c>
      <c r="H10" s="3">
        <v>-1.9063007067456821E-2</v>
      </c>
      <c r="I10" s="3">
        <v>0.77077494809384195</v>
      </c>
      <c r="J10" s="3">
        <v>1</v>
      </c>
      <c r="K10" s="3"/>
      <c r="L10" s="3"/>
      <c r="M10" s="3"/>
      <c r="N10" s="3"/>
    </row>
    <row r="11" spans="1:14" x14ac:dyDescent="0.55000000000000004">
      <c r="A11" s="3" t="s">
        <v>32</v>
      </c>
      <c r="B11" s="3">
        <v>0.40060840071599274</v>
      </c>
      <c r="C11" s="3">
        <v>0.27331599931140754</v>
      </c>
      <c r="D11" s="3">
        <v>0.24743502053780483</v>
      </c>
      <c r="E11" s="3">
        <v>-0.31212558389235334</v>
      </c>
      <c r="F11" s="3">
        <v>0.40892975612165344</v>
      </c>
      <c r="G11" s="3">
        <v>5.4789519094818377E-2</v>
      </c>
      <c r="H11" s="3">
        <v>-0.46364904138014712</v>
      </c>
      <c r="I11" s="3">
        <v>0.49034679343150978</v>
      </c>
      <c r="J11" s="3">
        <v>0.22258680902344716</v>
      </c>
      <c r="K11" s="3">
        <v>1</v>
      </c>
      <c r="L11" s="3"/>
      <c r="M11" s="3"/>
      <c r="N11" s="3"/>
    </row>
    <row r="12" spans="1:14" x14ac:dyDescent="0.55000000000000004">
      <c r="A12" s="3" t="s">
        <v>34</v>
      </c>
      <c r="B12" s="3">
        <v>0.16503060360433322</v>
      </c>
      <c r="C12" s="3">
        <v>0.22752105047687546</v>
      </c>
      <c r="D12" s="3">
        <v>2.2850473357599852E-2</v>
      </c>
      <c r="E12" s="3">
        <v>6.538334226907902E-2</v>
      </c>
      <c r="F12" s="3">
        <v>-0.35098690447348374</v>
      </c>
      <c r="G12" s="3">
        <v>-0.16825529213901735</v>
      </c>
      <c r="H12" s="3">
        <v>-0.29577113960117107</v>
      </c>
      <c r="I12" s="3">
        <v>0.15668135425800581</v>
      </c>
      <c r="J12" s="3">
        <v>4.7139801348052318E-2</v>
      </c>
      <c r="K12" s="3">
        <v>8.8431537657076342E-2</v>
      </c>
      <c r="L12" s="3">
        <v>1</v>
      </c>
      <c r="M12" s="3"/>
      <c r="N12" s="3"/>
    </row>
    <row r="13" spans="1:14" x14ac:dyDescent="0.55000000000000004">
      <c r="A13" s="3" t="s">
        <v>40</v>
      </c>
      <c r="B13" s="3">
        <v>0.43171504224152485</v>
      </c>
      <c r="C13" s="3">
        <v>0.53078342499003606</v>
      </c>
      <c r="D13" s="3">
        <v>5.9304956137644242E-2</v>
      </c>
      <c r="E13" s="3">
        <v>-5.8514689807866178E-2</v>
      </c>
      <c r="F13" s="3">
        <v>0.24535111229017414</v>
      </c>
      <c r="G13" s="3">
        <v>-0.35795157435355757</v>
      </c>
      <c r="H13" s="3">
        <v>-0.3028304745975125</v>
      </c>
      <c r="I13" s="3">
        <v>0.32934179862753188</v>
      </c>
      <c r="J13" s="3">
        <v>0.24217598944513133</v>
      </c>
      <c r="K13" s="3">
        <v>0.43326002185497792</v>
      </c>
      <c r="L13" s="3">
        <v>0.55529194673618043</v>
      </c>
      <c r="M13" s="3">
        <v>1</v>
      </c>
      <c r="N13" s="3"/>
    </row>
    <row r="14" spans="1:14" ht="18.5" thickBot="1" x14ac:dyDescent="0.6">
      <c r="A14" s="1" t="s">
        <v>41</v>
      </c>
      <c r="B14" s="1">
        <v>0.39418837431593939</v>
      </c>
      <c r="C14" s="1">
        <v>5.9806502572530347E-2</v>
      </c>
      <c r="D14" s="1">
        <v>0.43100445302343054</v>
      </c>
      <c r="E14" s="1">
        <v>-0.37251555186067148</v>
      </c>
      <c r="F14" s="1">
        <v>0.38967495041798145</v>
      </c>
      <c r="G14" s="1">
        <v>0.27048306581064518</v>
      </c>
      <c r="H14" s="1">
        <v>-6.9966713413025156E-2</v>
      </c>
      <c r="I14" s="1">
        <v>0.26674258944989487</v>
      </c>
      <c r="J14" s="1">
        <v>0.23500479079440484</v>
      </c>
      <c r="K14" s="1">
        <v>-3.2325409191761856E-2</v>
      </c>
      <c r="L14" s="1">
        <v>-4.7166663063657924E-2</v>
      </c>
      <c r="M14" s="1">
        <v>0.31228050490911896</v>
      </c>
      <c r="N14" s="1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1D19-E16A-4AAF-9FF8-812D6FA9508B}">
  <dimension ref="A1:Q18"/>
  <sheetViews>
    <sheetView tabSelected="1" topLeftCell="A6" workbookViewId="0">
      <selection activeCell="C12" sqref="C12:K17"/>
    </sheetView>
  </sheetViews>
  <sheetFormatPr defaultRowHeight="18" x14ac:dyDescent="0.55000000000000004"/>
  <cols>
    <col min="3" max="9" width="11.6640625" bestFit="1" customWidth="1"/>
    <col min="10" max="10" width="10.75" bestFit="1" customWidth="1"/>
    <col min="11" max="11" width="11.6640625" bestFit="1" customWidth="1"/>
  </cols>
  <sheetData>
    <row r="1" spans="1:17" x14ac:dyDescent="0.55000000000000004">
      <c r="A1" s="2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24</v>
      </c>
      <c r="H1" s="2" t="s">
        <v>25</v>
      </c>
      <c r="I1" s="2" t="s">
        <v>27</v>
      </c>
      <c r="J1" s="2" t="s">
        <v>46</v>
      </c>
      <c r="K1" s="2" t="s">
        <v>44</v>
      </c>
      <c r="L1" s="2" t="s">
        <v>32</v>
      </c>
      <c r="M1" s="2" t="s">
        <v>34</v>
      </c>
      <c r="N1" s="2" t="s">
        <v>40</v>
      </c>
      <c r="O1" s="2" t="s">
        <v>41</v>
      </c>
      <c r="P1" s="2" t="s">
        <v>42</v>
      </c>
      <c r="Q1" s="2" t="s">
        <v>43</v>
      </c>
    </row>
    <row r="2" spans="1:17" x14ac:dyDescent="0.55000000000000004">
      <c r="A2" s="3" t="s">
        <v>17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55000000000000004">
      <c r="A3" s="3" t="s">
        <v>18</v>
      </c>
      <c r="B3" s="3">
        <v>0.49741714287675043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55000000000000004">
      <c r="A4" s="3" t="s">
        <v>19</v>
      </c>
      <c r="B4" s="3">
        <v>0.37512926829179577</v>
      </c>
      <c r="C4" s="3">
        <v>0.58743406566330192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55000000000000004">
      <c r="A5" s="3" t="s">
        <v>20</v>
      </c>
      <c r="B5" s="3">
        <v>0.2861346312331462</v>
      </c>
      <c r="C5" s="3">
        <v>0.70373128780207561</v>
      </c>
      <c r="D5" s="3">
        <v>-0.16080569976918399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55000000000000004">
      <c r="A6" s="3" t="s">
        <v>21</v>
      </c>
      <c r="B6" s="3">
        <v>-0.27553349895604706</v>
      </c>
      <c r="C6" s="3">
        <v>-1.6024902413363792E-2</v>
      </c>
      <c r="D6" s="3">
        <v>0.27730270597298456</v>
      </c>
      <c r="E6" s="3">
        <v>-0.26990611170219514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55000000000000004">
      <c r="A7" s="3" t="s">
        <v>24</v>
      </c>
      <c r="B7" s="3">
        <v>0.10569261208354001</v>
      </c>
      <c r="C7" s="3">
        <v>0.26158260253115434</v>
      </c>
      <c r="D7" s="3">
        <v>0.12290493735133645</v>
      </c>
      <c r="E7" s="3">
        <v>0.20150328693532921</v>
      </c>
      <c r="F7" s="3">
        <v>-0.46923368034496171</v>
      </c>
      <c r="G7" s="3">
        <v>1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55000000000000004">
      <c r="A8" s="3" t="s">
        <v>25</v>
      </c>
      <c r="B8" s="3">
        <v>-0.15537188403999283</v>
      </c>
      <c r="C8" s="3">
        <v>0.21339027649905443</v>
      </c>
      <c r="D8" s="3">
        <v>-0.22778384247516881</v>
      </c>
      <c r="E8" s="3">
        <v>0.46871088213578493</v>
      </c>
      <c r="F8" s="3">
        <v>-0.35175414403899874</v>
      </c>
      <c r="G8" s="3">
        <v>-7.9292673634728028E-2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</row>
    <row r="9" spans="1:17" x14ac:dyDescent="0.55000000000000004">
      <c r="A9" s="3" t="s">
        <v>27</v>
      </c>
      <c r="B9" s="3">
        <v>-0.46375993097099433</v>
      </c>
      <c r="C9" s="3">
        <v>-0.62920245289124765</v>
      </c>
      <c r="D9" s="3">
        <v>-0.31376944967291692</v>
      </c>
      <c r="E9" s="3">
        <v>-0.49617082020774039</v>
      </c>
      <c r="F9" s="3">
        <v>-5.4145583713574676E-2</v>
      </c>
      <c r="G9" s="3">
        <v>0.11348284996446011</v>
      </c>
      <c r="H9" s="3">
        <v>-3.7160150534346278E-2</v>
      </c>
      <c r="I9" s="3">
        <v>1</v>
      </c>
      <c r="J9" s="3"/>
      <c r="K9" s="3"/>
      <c r="L9" s="3"/>
      <c r="M9" s="3"/>
      <c r="N9" s="3"/>
      <c r="O9" s="3"/>
      <c r="P9" s="3"/>
      <c r="Q9" s="3"/>
    </row>
    <row r="10" spans="1:17" x14ac:dyDescent="0.55000000000000004">
      <c r="A10" s="3" t="s">
        <v>46</v>
      </c>
      <c r="B10" s="3">
        <v>0.50843368686885526</v>
      </c>
      <c r="C10" s="3">
        <v>0.56537630148045415</v>
      </c>
      <c r="D10" s="3">
        <v>5.3314203058228093E-2</v>
      </c>
      <c r="E10" s="3">
        <v>0.64582328024664615</v>
      </c>
      <c r="F10" s="3">
        <v>-0.44745357114015788</v>
      </c>
      <c r="G10" s="3">
        <v>0.30481821395475789</v>
      </c>
      <c r="H10" s="3">
        <v>0.10365828371487115</v>
      </c>
      <c r="I10" s="3">
        <v>-0.63591858970802306</v>
      </c>
      <c r="J10" s="3">
        <v>1</v>
      </c>
      <c r="K10" s="3"/>
      <c r="L10" s="3"/>
      <c r="M10" s="3"/>
      <c r="N10" s="3"/>
      <c r="O10" s="3"/>
      <c r="P10" s="3"/>
      <c r="Q10" s="3"/>
    </row>
    <row r="11" spans="1:17" x14ac:dyDescent="0.55000000000000004">
      <c r="A11" s="3" t="s">
        <v>44</v>
      </c>
      <c r="B11" s="3">
        <v>0.29644994895302984</v>
      </c>
      <c r="C11" s="3">
        <v>0.20780116387478839</v>
      </c>
      <c r="D11" s="3">
        <v>-0.13598222625499751</v>
      </c>
      <c r="E11" s="3">
        <v>0.37279333222199884</v>
      </c>
      <c r="F11" s="3">
        <v>-0.55324302407023429</v>
      </c>
      <c r="G11" s="3">
        <v>0.44469481570402292</v>
      </c>
      <c r="H11" s="3">
        <v>-1.1227509969413055E-2</v>
      </c>
      <c r="I11" s="3">
        <v>-1.9063007067456821E-2</v>
      </c>
      <c r="J11" s="3">
        <v>0.77077494809384195</v>
      </c>
      <c r="K11" s="3">
        <v>1</v>
      </c>
      <c r="L11" s="3"/>
      <c r="M11" s="3"/>
      <c r="N11" s="3"/>
      <c r="O11" s="3"/>
      <c r="P11" s="3"/>
      <c r="Q11" s="3"/>
    </row>
    <row r="12" spans="1:17" x14ac:dyDescent="0.55000000000000004">
      <c r="A12" s="3" t="s">
        <v>32</v>
      </c>
      <c r="B12" s="3">
        <v>0.48727897293820693</v>
      </c>
      <c r="C12" s="7">
        <v>0.40060840071599274</v>
      </c>
      <c r="D12" s="7">
        <v>0.27331599931140754</v>
      </c>
      <c r="E12" s="7">
        <v>0.24743502053780483</v>
      </c>
      <c r="F12" s="7">
        <v>-0.31212558389235334</v>
      </c>
      <c r="G12" s="7">
        <v>0.40892975612165344</v>
      </c>
      <c r="H12" s="7">
        <v>5.4789519094818377E-2</v>
      </c>
      <c r="I12" s="7">
        <v>-0.46364904138014712</v>
      </c>
      <c r="J12" s="7">
        <v>0.49034679343150978</v>
      </c>
      <c r="K12" s="7">
        <v>0.22258680902344716</v>
      </c>
      <c r="L12" s="3">
        <v>1</v>
      </c>
      <c r="M12" s="3"/>
      <c r="N12" s="3"/>
      <c r="O12" s="3"/>
      <c r="P12" s="3"/>
      <c r="Q12" s="3"/>
    </row>
    <row r="13" spans="1:17" x14ac:dyDescent="0.55000000000000004">
      <c r="A13" s="3" t="s">
        <v>34</v>
      </c>
      <c r="B13" s="3">
        <v>0.63115140782382806</v>
      </c>
      <c r="C13" s="7">
        <v>0.16503060360433322</v>
      </c>
      <c r="D13" s="7">
        <v>0.22752105047687546</v>
      </c>
      <c r="E13" s="7">
        <v>2.2850473357599852E-2</v>
      </c>
      <c r="F13" s="7">
        <v>6.538334226907902E-2</v>
      </c>
      <c r="G13" s="7">
        <v>-0.35098690447348374</v>
      </c>
      <c r="H13" s="7">
        <v>-0.16825529213901735</v>
      </c>
      <c r="I13" s="7">
        <v>-0.29577113960117107</v>
      </c>
      <c r="J13" s="7">
        <v>0.15668135425800581</v>
      </c>
      <c r="K13" s="7">
        <v>4.7139801348052318E-2</v>
      </c>
      <c r="L13" s="3">
        <v>8.8431537657076342E-2</v>
      </c>
      <c r="M13" s="3">
        <v>1</v>
      </c>
      <c r="N13" s="3"/>
      <c r="O13" s="3"/>
      <c r="P13" s="3"/>
      <c r="Q13" s="3"/>
    </row>
    <row r="14" spans="1:17" x14ac:dyDescent="0.55000000000000004">
      <c r="A14" s="3" t="s">
        <v>40</v>
      </c>
      <c r="B14" s="3">
        <v>0.84353466793190679</v>
      </c>
      <c r="C14" s="7">
        <v>0.43171504224152485</v>
      </c>
      <c r="D14" s="7">
        <v>0.53078342499003606</v>
      </c>
      <c r="E14" s="7">
        <v>5.9304956137644242E-2</v>
      </c>
      <c r="F14" s="7">
        <v>-5.8514689807866178E-2</v>
      </c>
      <c r="G14" s="7">
        <v>0.24535111229017414</v>
      </c>
      <c r="H14" s="7">
        <v>-0.35795157435355757</v>
      </c>
      <c r="I14" s="7">
        <v>-0.3028304745975125</v>
      </c>
      <c r="J14" s="7">
        <v>0.32934179862753188</v>
      </c>
      <c r="K14" s="7">
        <v>0.24217598944513133</v>
      </c>
      <c r="L14" s="3">
        <v>0.43326002185497792</v>
      </c>
      <c r="M14" s="3">
        <v>0.55529194673618043</v>
      </c>
      <c r="N14" s="3">
        <v>1</v>
      </c>
      <c r="O14" s="3"/>
      <c r="P14" s="3"/>
      <c r="Q14" s="3"/>
    </row>
    <row r="15" spans="1:17" x14ac:dyDescent="0.55000000000000004">
      <c r="A15" s="3" t="s">
        <v>41</v>
      </c>
      <c r="B15" s="3">
        <v>0.3504775976947806</v>
      </c>
      <c r="C15" s="7">
        <v>0.39418837431593939</v>
      </c>
      <c r="D15" s="7">
        <v>5.9806502572530347E-2</v>
      </c>
      <c r="E15" s="7">
        <v>0.43100445302343054</v>
      </c>
      <c r="F15" s="7">
        <v>-0.37251555186067148</v>
      </c>
      <c r="G15" s="7">
        <v>0.38967495041798145</v>
      </c>
      <c r="H15" s="7">
        <v>0.27048306581064518</v>
      </c>
      <c r="I15" s="7">
        <v>-6.9966713413025156E-2</v>
      </c>
      <c r="J15" s="7">
        <v>0.26674258944989487</v>
      </c>
      <c r="K15" s="7">
        <v>0.23500479079440484</v>
      </c>
      <c r="L15" s="3">
        <v>-3.2325409191761856E-2</v>
      </c>
      <c r="M15" s="3">
        <v>-4.7166663063657924E-2</v>
      </c>
      <c r="N15" s="3">
        <v>0.31228050490911896</v>
      </c>
      <c r="O15" s="3">
        <v>1</v>
      </c>
      <c r="P15" s="3"/>
      <c r="Q15" s="3"/>
    </row>
    <row r="16" spans="1:17" x14ac:dyDescent="0.55000000000000004">
      <c r="A16" s="3" t="s">
        <v>42</v>
      </c>
      <c r="B16" s="3">
        <v>0.31428300138116128</v>
      </c>
      <c r="C16" s="7">
        <v>-4.2044654275231463E-2</v>
      </c>
      <c r="D16" s="7">
        <v>-8.5174700942892961E-3</v>
      </c>
      <c r="E16" s="7">
        <v>-5.0165687270065561E-2</v>
      </c>
      <c r="F16" s="7">
        <v>0.14932347806729435</v>
      </c>
      <c r="G16" s="7">
        <v>-0.73745616281796822</v>
      </c>
      <c r="H16" s="7">
        <v>-0.20752948453913575</v>
      </c>
      <c r="I16" s="7">
        <v>-0.46755251005182863</v>
      </c>
      <c r="J16" s="7">
        <v>0.46812857442016226</v>
      </c>
      <c r="K16" s="7">
        <v>-0.10031515544950917</v>
      </c>
      <c r="L16" s="3">
        <v>-0.24494606173841921</v>
      </c>
      <c r="M16" s="3">
        <v>0.3282442748091603</v>
      </c>
      <c r="N16" s="3">
        <v>-0.10549162715232825</v>
      </c>
      <c r="O16" s="3">
        <v>-0.52832167935850005</v>
      </c>
      <c r="P16" s="3">
        <v>1</v>
      </c>
      <c r="Q16" s="3"/>
    </row>
    <row r="17" spans="1:17" ht="18.5" thickBot="1" x14ac:dyDescent="0.6">
      <c r="A17" s="1" t="s">
        <v>43</v>
      </c>
      <c r="B17" s="1">
        <v>0.51301757370710233</v>
      </c>
      <c r="C17" s="8">
        <v>0.6339516938177725</v>
      </c>
      <c r="D17" s="8">
        <v>0.5210501057189062</v>
      </c>
      <c r="E17" s="8">
        <v>0.61611773060659436</v>
      </c>
      <c r="F17" s="8">
        <v>-0.10623145515131185</v>
      </c>
      <c r="G17" s="8">
        <v>0.13856115646859674</v>
      </c>
      <c r="H17" s="8">
        <v>0.26332464578952858</v>
      </c>
      <c r="I17" s="8">
        <v>-0.39023075839299021</v>
      </c>
      <c r="J17" s="8">
        <v>9.8638885194826789E-2</v>
      </c>
      <c r="K17" s="8">
        <v>-0.36209046153744234</v>
      </c>
      <c r="L17" s="1">
        <v>0.55470019622522915</v>
      </c>
      <c r="M17" s="1">
        <v>-0.1272569525951556</v>
      </c>
      <c r="N17" s="1">
        <v>0.31917252681128727</v>
      </c>
      <c r="O17" s="1">
        <v>0.30508510792387589</v>
      </c>
      <c r="P17" s="1">
        <v>-0.29277002188455997</v>
      </c>
      <c r="Q17" s="1">
        <v>1</v>
      </c>
    </row>
    <row r="18" spans="1:17" x14ac:dyDescent="0.55000000000000004">
      <c r="B18" s="3">
        <v>-1</v>
      </c>
    </row>
  </sheetData>
  <phoneticPr fontId="1"/>
  <conditionalFormatting sqref="B2:B1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:K17 B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K1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">
      <colorScale>
        <cfvo type="num" val="-1"/>
        <cfvo type="percentile" val="50"/>
        <cfvo type="num" val="1"/>
        <color rgb="FFFF0000"/>
        <color theme="0"/>
        <color rgb="FF00B050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Q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">
    <cfRule type="colorScale" priority="4">
      <colorScale>
        <cfvo type="min"/>
        <cfvo type="percentile" val="50"/>
        <cfvo type="max"/>
        <color rgb="FFFF0000"/>
        <color theme="0"/>
        <color rgb="FF0000FF"/>
      </colorScale>
    </cfRule>
    <cfRule type="colorScale" priority="2">
      <colorScale>
        <cfvo type="num" val="-1"/>
        <cfvo type="num" val="0"/>
        <cfvo type="num" val="1"/>
        <color rgb="FFFF0000"/>
        <color theme="0"/>
        <color rgb="FF0000FF"/>
      </colorScale>
    </cfRule>
  </conditionalFormatting>
  <conditionalFormatting sqref="B2:Q17">
    <cfRule type="colorScale" priority="1">
      <colorScale>
        <cfvo type="num" val="-1"/>
        <cfvo type="num" val="0"/>
        <cfvo type="num" val="1"/>
        <color rgb="FF0000FF"/>
        <color theme="0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0823-C23B-471A-9061-24EEDF7AA46D}">
  <dimension ref="A1:R25"/>
  <sheetViews>
    <sheetView topLeftCell="B6" zoomScale="85" zoomScaleNormal="85" workbookViewId="0">
      <selection activeCell="C1" sqref="C1:R19"/>
    </sheetView>
  </sheetViews>
  <sheetFormatPr defaultRowHeight="18" x14ac:dyDescent="0.55000000000000004"/>
  <cols>
    <col min="2" max="2" width="10.4140625" customWidth="1"/>
    <col min="3" max="3" width="13.6640625" customWidth="1"/>
    <col min="5" max="5" width="14.58203125" customWidth="1"/>
    <col min="6" max="6" width="12.9140625" customWidth="1"/>
    <col min="7" max="7" width="6.25" customWidth="1"/>
  </cols>
  <sheetData>
    <row r="1" spans="1:18" x14ac:dyDescent="0.5500000000000000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26</v>
      </c>
      <c r="J1" t="s">
        <v>28</v>
      </c>
      <c r="K1" t="s">
        <v>47</v>
      </c>
      <c r="L1" t="s">
        <v>45</v>
      </c>
      <c r="M1" t="s">
        <v>33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</row>
    <row r="2" spans="1:18" x14ac:dyDescent="0.55000000000000004">
      <c r="A2" t="s">
        <v>7</v>
      </c>
      <c r="B2" t="s">
        <v>29</v>
      </c>
      <c r="C2">
        <v>1.83</v>
      </c>
      <c r="D2">
        <v>14</v>
      </c>
      <c r="E2">
        <v>8</v>
      </c>
      <c r="F2">
        <v>5</v>
      </c>
      <c r="G2">
        <v>15</v>
      </c>
      <c r="H2">
        <v>1.25</v>
      </c>
      <c r="I2">
        <v>4</v>
      </c>
      <c r="J2">
        <v>5.78</v>
      </c>
      <c r="K2">
        <v>97</v>
      </c>
      <c r="L2">
        <f>PRODUCT(J2,K2)</f>
        <v>560.66</v>
      </c>
      <c r="M2">
        <v>2</v>
      </c>
      <c r="N2">
        <v>1</v>
      </c>
      <c r="O2">
        <v>2</v>
      </c>
      <c r="P2">
        <v>1</v>
      </c>
      <c r="Q2">
        <v>3</v>
      </c>
      <c r="R2">
        <v>2</v>
      </c>
    </row>
    <row r="3" spans="1:18" x14ac:dyDescent="0.55000000000000004">
      <c r="A3" t="s">
        <v>7</v>
      </c>
      <c r="B3" t="s">
        <v>30</v>
      </c>
      <c r="C3">
        <v>1.83</v>
      </c>
      <c r="D3">
        <v>14</v>
      </c>
      <c r="E3">
        <v>2</v>
      </c>
      <c r="F3">
        <v>11</v>
      </c>
      <c r="G3">
        <v>13</v>
      </c>
      <c r="H3">
        <v>1.31</v>
      </c>
      <c r="I3">
        <v>4</v>
      </c>
      <c r="J3">
        <v>6.15</v>
      </c>
      <c r="K3">
        <v>97</v>
      </c>
      <c r="L3">
        <f t="shared" ref="L3:L19" si="0">PRODUCT(J3,K3)</f>
        <v>596.55000000000007</v>
      </c>
      <c r="M3">
        <v>1</v>
      </c>
      <c r="N3">
        <v>1</v>
      </c>
      <c r="O3">
        <v>2</v>
      </c>
      <c r="P3">
        <v>1</v>
      </c>
      <c r="Q3">
        <v>3</v>
      </c>
      <c r="R3">
        <v>3</v>
      </c>
    </row>
    <row r="4" spans="1:18" x14ac:dyDescent="0.55000000000000004">
      <c r="A4" t="s">
        <v>7</v>
      </c>
      <c r="B4" t="s">
        <v>31</v>
      </c>
      <c r="C4">
        <v>2.17</v>
      </c>
      <c r="D4">
        <v>24</v>
      </c>
      <c r="E4">
        <v>20</v>
      </c>
      <c r="F4">
        <v>4</v>
      </c>
      <c r="G4">
        <v>9</v>
      </c>
      <c r="H4">
        <v>1.63</v>
      </c>
      <c r="I4">
        <v>4</v>
      </c>
      <c r="J4">
        <v>6.37</v>
      </c>
      <c r="K4">
        <v>97</v>
      </c>
      <c r="L4">
        <f t="shared" si="0"/>
        <v>617.89</v>
      </c>
      <c r="M4">
        <v>3</v>
      </c>
      <c r="N4">
        <v>1</v>
      </c>
      <c r="O4">
        <v>2</v>
      </c>
      <c r="P4">
        <v>2</v>
      </c>
      <c r="Q4">
        <v>2</v>
      </c>
      <c r="R4">
        <v>3</v>
      </c>
    </row>
    <row r="5" spans="1:18" x14ac:dyDescent="0.55000000000000004">
      <c r="A5" t="s">
        <v>8</v>
      </c>
      <c r="B5" t="s">
        <v>29</v>
      </c>
      <c r="C5">
        <v>2.2000000000000002</v>
      </c>
      <c r="D5">
        <v>38</v>
      </c>
      <c r="E5">
        <v>27</v>
      </c>
      <c r="F5">
        <v>11</v>
      </c>
      <c r="G5">
        <v>19</v>
      </c>
      <c r="H5">
        <v>1.1599999999999999</v>
      </c>
      <c r="I5">
        <v>6</v>
      </c>
      <c r="J5">
        <v>4.93</v>
      </c>
      <c r="K5">
        <v>90</v>
      </c>
      <c r="L5">
        <f t="shared" si="0"/>
        <v>443.7</v>
      </c>
      <c r="M5">
        <v>1</v>
      </c>
      <c r="N5" s="4">
        <v>2</v>
      </c>
      <c r="O5" s="4">
        <v>3</v>
      </c>
      <c r="P5" s="4">
        <v>3</v>
      </c>
      <c r="Q5" s="4">
        <v>2</v>
      </c>
      <c r="R5" s="4"/>
    </row>
    <row r="6" spans="1:18" x14ac:dyDescent="0.55000000000000004">
      <c r="A6" t="s">
        <v>8</v>
      </c>
      <c r="B6" t="s">
        <v>30</v>
      </c>
      <c r="C6">
        <v>2.4</v>
      </c>
      <c r="D6">
        <v>21</v>
      </c>
      <c r="E6">
        <v>21</v>
      </c>
      <c r="F6">
        <v>0</v>
      </c>
      <c r="G6">
        <v>14</v>
      </c>
      <c r="H6">
        <v>1.22</v>
      </c>
      <c r="I6">
        <v>4</v>
      </c>
      <c r="J6">
        <v>5.69</v>
      </c>
      <c r="K6">
        <v>90</v>
      </c>
      <c r="L6">
        <f t="shared" si="0"/>
        <v>512.1</v>
      </c>
      <c r="M6">
        <v>1</v>
      </c>
      <c r="N6" s="3">
        <v>2</v>
      </c>
      <c r="O6" s="3">
        <v>3</v>
      </c>
      <c r="P6" s="3">
        <v>3</v>
      </c>
      <c r="Q6" s="3">
        <v>3</v>
      </c>
      <c r="R6" s="3"/>
    </row>
    <row r="7" spans="1:18" x14ac:dyDescent="0.55000000000000004">
      <c r="A7" t="s">
        <v>8</v>
      </c>
      <c r="B7" t="s">
        <v>31</v>
      </c>
      <c r="C7">
        <v>1.6</v>
      </c>
      <c r="D7">
        <v>18</v>
      </c>
      <c r="E7">
        <v>13</v>
      </c>
      <c r="F7">
        <v>5</v>
      </c>
      <c r="G7">
        <v>16</v>
      </c>
      <c r="H7">
        <v>1.43</v>
      </c>
      <c r="I7">
        <v>8</v>
      </c>
      <c r="J7">
        <v>6.57</v>
      </c>
      <c r="K7">
        <v>90</v>
      </c>
      <c r="L7">
        <f t="shared" si="0"/>
        <v>591.30000000000007</v>
      </c>
      <c r="M7">
        <v>2</v>
      </c>
      <c r="N7" s="3">
        <v>1</v>
      </c>
      <c r="O7" s="3">
        <v>2</v>
      </c>
      <c r="P7" s="3">
        <v>2</v>
      </c>
      <c r="Q7" s="3">
        <v>1</v>
      </c>
      <c r="R7" s="3"/>
    </row>
    <row r="8" spans="1:18" x14ac:dyDescent="0.55000000000000004">
      <c r="A8" t="s">
        <v>9</v>
      </c>
      <c r="B8" t="s">
        <v>29</v>
      </c>
      <c r="C8">
        <v>2.5</v>
      </c>
      <c r="D8">
        <v>42</v>
      </c>
      <c r="E8">
        <v>0</v>
      </c>
      <c r="F8">
        <v>42</v>
      </c>
      <c r="G8">
        <v>9</v>
      </c>
      <c r="H8">
        <v>1.33</v>
      </c>
      <c r="I8">
        <v>24</v>
      </c>
      <c r="J8">
        <v>4.33</v>
      </c>
      <c r="K8">
        <v>180</v>
      </c>
      <c r="L8">
        <f t="shared" si="0"/>
        <v>779.4</v>
      </c>
      <c r="M8">
        <v>2</v>
      </c>
      <c r="N8" s="3">
        <v>2</v>
      </c>
      <c r="O8" s="3">
        <v>2</v>
      </c>
      <c r="P8" s="3">
        <v>4</v>
      </c>
      <c r="Q8" s="3"/>
      <c r="R8" s="3"/>
    </row>
    <row r="9" spans="1:18" x14ac:dyDescent="0.55000000000000004">
      <c r="A9" t="s">
        <v>9</v>
      </c>
      <c r="B9" t="s">
        <v>30</v>
      </c>
      <c r="C9">
        <v>3</v>
      </c>
      <c r="D9">
        <v>33</v>
      </c>
      <c r="E9">
        <v>18</v>
      </c>
      <c r="F9">
        <v>15</v>
      </c>
      <c r="G9">
        <v>10</v>
      </c>
      <c r="H9">
        <v>1.37</v>
      </c>
      <c r="I9">
        <v>3</v>
      </c>
      <c r="J9">
        <v>6.1</v>
      </c>
      <c r="K9">
        <v>180</v>
      </c>
      <c r="L9">
        <f t="shared" si="0"/>
        <v>1098</v>
      </c>
      <c r="M9">
        <v>3</v>
      </c>
      <c r="N9" s="3">
        <v>3</v>
      </c>
      <c r="O9" s="3">
        <v>4</v>
      </c>
      <c r="P9" s="3">
        <v>2</v>
      </c>
      <c r="Q9" s="3"/>
      <c r="R9" s="3"/>
    </row>
    <row r="10" spans="1:18" x14ac:dyDescent="0.55000000000000004">
      <c r="A10" t="s">
        <v>9</v>
      </c>
      <c r="B10" t="s">
        <v>31</v>
      </c>
      <c r="C10">
        <v>2</v>
      </c>
      <c r="D10">
        <v>40</v>
      </c>
      <c r="E10">
        <v>22</v>
      </c>
      <c r="F10">
        <v>18</v>
      </c>
      <c r="G10">
        <v>12</v>
      </c>
      <c r="H10">
        <v>1.45</v>
      </c>
      <c r="I10">
        <v>22</v>
      </c>
      <c r="J10">
        <v>4.38</v>
      </c>
      <c r="K10">
        <v>180</v>
      </c>
      <c r="L10">
        <f t="shared" si="0"/>
        <v>788.4</v>
      </c>
      <c r="M10">
        <v>3</v>
      </c>
      <c r="N10" s="3">
        <v>1</v>
      </c>
      <c r="O10" s="3">
        <v>2</v>
      </c>
      <c r="P10" s="3">
        <v>2</v>
      </c>
      <c r="Q10" s="3"/>
      <c r="R10" s="3"/>
    </row>
    <row r="11" spans="1:18" x14ac:dyDescent="0.55000000000000004">
      <c r="A11" t="s">
        <v>10</v>
      </c>
      <c r="B11" t="s">
        <v>29</v>
      </c>
      <c r="C11">
        <v>2.8</v>
      </c>
      <c r="D11">
        <v>18</v>
      </c>
      <c r="E11">
        <v>13</v>
      </c>
      <c r="F11">
        <v>5</v>
      </c>
      <c r="G11">
        <v>16</v>
      </c>
      <c r="H11">
        <v>0.99</v>
      </c>
      <c r="I11">
        <v>6</v>
      </c>
      <c r="J11">
        <v>4.33</v>
      </c>
      <c r="K11">
        <v>132</v>
      </c>
      <c r="L11">
        <f t="shared" si="0"/>
        <v>571.56000000000006</v>
      </c>
      <c r="M11">
        <v>3</v>
      </c>
      <c r="N11" s="3">
        <v>3</v>
      </c>
      <c r="O11" s="3">
        <v>3</v>
      </c>
      <c r="P11" s="3">
        <v>1</v>
      </c>
      <c r="Q11" s="3">
        <v>4</v>
      </c>
      <c r="R11" s="3"/>
    </row>
    <row r="12" spans="1:18" x14ac:dyDescent="0.55000000000000004">
      <c r="A12" t="s">
        <v>10</v>
      </c>
      <c r="B12" t="s">
        <v>30</v>
      </c>
      <c r="C12">
        <v>2.8</v>
      </c>
      <c r="D12">
        <v>38</v>
      </c>
      <c r="E12">
        <v>27</v>
      </c>
      <c r="F12">
        <v>12</v>
      </c>
      <c r="G12">
        <v>14</v>
      </c>
      <c r="H12">
        <v>1.1000000000000001</v>
      </c>
      <c r="I12">
        <v>7</v>
      </c>
      <c r="J12">
        <v>3.83</v>
      </c>
      <c r="K12">
        <v>132</v>
      </c>
      <c r="L12">
        <f t="shared" si="0"/>
        <v>505.56</v>
      </c>
      <c r="M12">
        <v>2</v>
      </c>
      <c r="N12" s="3">
        <v>4</v>
      </c>
      <c r="O12" s="3">
        <v>3</v>
      </c>
      <c r="P12" s="3">
        <v>1</v>
      </c>
      <c r="Q12" s="3">
        <v>4</v>
      </c>
    </row>
    <row r="13" spans="1:18" x14ac:dyDescent="0.55000000000000004">
      <c r="A13" t="s">
        <v>10</v>
      </c>
      <c r="B13" t="s">
        <v>31</v>
      </c>
      <c r="C13">
        <v>2</v>
      </c>
      <c r="D13">
        <v>26</v>
      </c>
      <c r="E13">
        <v>9</v>
      </c>
      <c r="F13">
        <v>17</v>
      </c>
      <c r="G13">
        <v>14</v>
      </c>
      <c r="H13">
        <v>1.28</v>
      </c>
      <c r="I13">
        <v>13</v>
      </c>
      <c r="J13">
        <v>4.63</v>
      </c>
      <c r="K13">
        <v>132</v>
      </c>
      <c r="L13">
        <f t="shared" si="0"/>
        <v>611.16</v>
      </c>
      <c r="M13">
        <v>3</v>
      </c>
      <c r="N13" s="3">
        <v>2</v>
      </c>
      <c r="O13" s="3">
        <v>2</v>
      </c>
      <c r="P13" s="3">
        <v>1</v>
      </c>
      <c r="Q13" s="3">
        <v>2</v>
      </c>
    </row>
    <row r="14" spans="1:18" x14ac:dyDescent="0.55000000000000004">
      <c r="A14" t="s">
        <v>11</v>
      </c>
      <c r="B14" t="s">
        <v>29</v>
      </c>
      <c r="C14">
        <v>2.5</v>
      </c>
      <c r="D14">
        <v>24</v>
      </c>
      <c r="E14">
        <v>12</v>
      </c>
      <c r="F14">
        <v>12</v>
      </c>
      <c r="G14">
        <v>10</v>
      </c>
      <c r="H14">
        <v>1.53</v>
      </c>
      <c r="I14">
        <v>6</v>
      </c>
      <c r="J14">
        <v>5.88</v>
      </c>
      <c r="K14">
        <v>170</v>
      </c>
      <c r="L14">
        <f t="shared" si="0"/>
        <v>999.6</v>
      </c>
      <c r="M14">
        <v>1</v>
      </c>
      <c r="N14" s="3">
        <v>2</v>
      </c>
      <c r="O14" s="3">
        <v>3</v>
      </c>
      <c r="P14" s="3">
        <v>3</v>
      </c>
      <c r="R14">
        <v>2</v>
      </c>
    </row>
    <row r="15" spans="1:18" x14ac:dyDescent="0.55000000000000004">
      <c r="A15" t="s">
        <v>11</v>
      </c>
      <c r="B15" t="s">
        <v>30</v>
      </c>
      <c r="C15">
        <v>2.8</v>
      </c>
      <c r="D15">
        <v>17</v>
      </c>
      <c r="E15">
        <v>7</v>
      </c>
      <c r="F15">
        <v>10</v>
      </c>
      <c r="G15">
        <v>8</v>
      </c>
      <c r="H15">
        <v>1.39</v>
      </c>
      <c r="I15">
        <v>4</v>
      </c>
      <c r="J15">
        <v>4.33</v>
      </c>
      <c r="K15">
        <v>170</v>
      </c>
      <c r="L15">
        <f t="shared" si="0"/>
        <v>736.1</v>
      </c>
      <c r="M15">
        <v>3</v>
      </c>
      <c r="N15" s="3">
        <v>2</v>
      </c>
      <c r="O15" s="3">
        <v>3</v>
      </c>
      <c r="P15" s="3">
        <v>3</v>
      </c>
      <c r="R15">
        <v>3</v>
      </c>
    </row>
    <row r="16" spans="1:18" x14ac:dyDescent="0.55000000000000004">
      <c r="A16" t="s">
        <v>11</v>
      </c>
      <c r="B16" t="s">
        <v>31</v>
      </c>
      <c r="C16">
        <v>3.2</v>
      </c>
      <c r="D16">
        <v>53</v>
      </c>
      <c r="E16">
        <v>28</v>
      </c>
      <c r="F16">
        <v>25</v>
      </c>
      <c r="G16">
        <v>12</v>
      </c>
      <c r="H16">
        <v>1.53</v>
      </c>
      <c r="I16">
        <v>11</v>
      </c>
      <c r="J16">
        <v>3.87</v>
      </c>
      <c r="K16">
        <v>170</v>
      </c>
      <c r="L16">
        <f t="shared" si="0"/>
        <v>657.9</v>
      </c>
      <c r="M16">
        <v>4</v>
      </c>
      <c r="N16" s="3">
        <v>1</v>
      </c>
      <c r="O16" s="3">
        <v>4</v>
      </c>
      <c r="P16" s="3">
        <v>3</v>
      </c>
      <c r="R16">
        <v>4</v>
      </c>
    </row>
    <row r="17" spans="1:18" x14ac:dyDescent="0.55000000000000004">
      <c r="A17" t="s">
        <v>12</v>
      </c>
      <c r="B17" t="s">
        <v>29</v>
      </c>
      <c r="C17">
        <v>1.83</v>
      </c>
      <c r="D17">
        <v>12</v>
      </c>
      <c r="E17">
        <v>6</v>
      </c>
      <c r="F17">
        <v>6</v>
      </c>
      <c r="G17">
        <v>9</v>
      </c>
      <c r="H17">
        <v>1.03</v>
      </c>
      <c r="I17">
        <v>28</v>
      </c>
      <c r="J17">
        <v>6.95</v>
      </c>
      <c r="K17">
        <v>82</v>
      </c>
      <c r="L17">
        <f t="shared" si="0"/>
        <v>569.9</v>
      </c>
      <c r="M17">
        <v>1</v>
      </c>
      <c r="N17" s="3">
        <v>1</v>
      </c>
      <c r="O17" s="3">
        <v>1</v>
      </c>
      <c r="P17" s="3">
        <v>2</v>
      </c>
      <c r="Q17" s="3">
        <v>3</v>
      </c>
      <c r="R17" s="3">
        <v>3</v>
      </c>
    </row>
    <row r="18" spans="1:18" x14ac:dyDescent="0.55000000000000004">
      <c r="A18" t="s">
        <v>12</v>
      </c>
      <c r="B18" t="s">
        <v>30</v>
      </c>
      <c r="C18">
        <v>2.33</v>
      </c>
      <c r="D18">
        <v>22</v>
      </c>
      <c r="E18">
        <v>10</v>
      </c>
      <c r="F18">
        <v>12</v>
      </c>
      <c r="G18">
        <v>17</v>
      </c>
      <c r="H18">
        <v>1.23</v>
      </c>
      <c r="I18">
        <v>7</v>
      </c>
      <c r="J18">
        <v>6.68</v>
      </c>
      <c r="K18">
        <v>82</v>
      </c>
      <c r="L18">
        <f t="shared" si="0"/>
        <v>547.76</v>
      </c>
      <c r="M18">
        <v>1</v>
      </c>
      <c r="N18" s="3">
        <v>2</v>
      </c>
      <c r="O18" s="3">
        <v>2</v>
      </c>
      <c r="P18" s="3">
        <v>2</v>
      </c>
      <c r="Q18" s="3">
        <v>3</v>
      </c>
      <c r="R18" s="3">
        <v>3</v>
      </c>
    </row>
    <row r="19" spans="1:18" x14ac:dyDescent="0.55000000000000004">
      <c r="A19" t="s">
        <v>12</v>
      </c>
      <c r="B19" t="s">
        <v>31</v>
      </c>
      <c r="C19">
        <v>2.83</v>
      </c>
      <c r="D19">
        <v>24</v>
      </c>
      <c r="E19">
        <v>15</v>
      </c>
      <c r="F19">
        <v>9</v>
      </c>
      <c r="G19">
        <v>10</v>
      </c>
      <c r="H19">
        <v>1.48</v>
      </c>
      <c r="I19">
        <v>18</v>
      </c>
      <c r="J19">
        <v>6.4</v>
      </c>
      <c r="K19">
        <v>82</v>
      </c>
      <c r="L19">
        <f t="shared" si="0"/>
        <v>524.80000000000007</v>
      </c>
      <c r="M19">
        <v>3</v>
      </c>
      <c r="N19" s="3">
        <v>3</v>
      </c>
      <c r="O19" s="3">
        <v>4</v>
      </c>
      <c r="P19" s="3">
        <v>3</v>
      </c>
      <c r="Q19" s="3">
        <v>1</v>
      </c>
      <c r="R19" s="3">
        <v>3</v>
      </c>
    </row>
    <row r="20" spans="1:18" ht="18.5" thickBot="1" x14ac:dyDescent="0.6">
      <c r="D20">
        <f>_xlfn.COVARIANCE.P(C2:C19,D2:D19)</f>
        <v>2.5256790123456785</v>
      </c>
      <c r="E20">
        <f>_xlfn.COVARIANCE.P(C2:C19,E2:E19)</f>
        <v>1.4079629629629633</v>
      </c>
      <c r="F20">
        <f>_xlfn.COVARIANCE.P(C2:C19,F2:F19)</f>
        <v>1.2014814814814818</v>
      </c>
    </row>
    <row r="21" spans="1:18" x14ac:dyDescent="0.55000000000000004">
      <c r="D21" s="2"/>
      <c r="E21" s="2" t="s">
        <v>13</v>
      </c>
      <c r="F21" s="2" t="s">
        <v>14</v>
      </c>
      <c r="G21" s="2" t="s">
        <v>15</v>
      </c>
      <c r="H21" s="2" t="s">
        <v>16</v>
      </c>
    </row>
    <row r="22" spans="1:18" x14ac:dyDescent="0.55000000000000004">
      <c r="D22" s="3" t="s">
        <v>13</v>
      </c>
      <c r="E22" s="3">
        <v>1</v>
      </c>
      <c r="F22" s="3"/>
      <c r="G22" s="3"/>
      <c r="H22" s="3"/>
    </row>
    <row r="23" spans="1:18" x14ac:dyDescent="0.55000000000000004">
      <c r="D23" s="3" t="s">
        <v>14</v>
      </c>
      <c r="E23" s="3">
        <v>0.49741714287675043</v>
      </c>
      <c r="F23" s="3">
        <v>1</v>
      </c>
      <c r="G23" s="3"/>
      <c r="H23" s="3"/>
    </row>
    <row r="24" spans="1:18" x14ac:dyDescent="0.55000000000000004">
      <c r="D24" s="3" t="s">
        <v>15</v>
      </c>
      <c r="E24" s="3">
        <v>0.37512926829179577</v>
      </c>
      <c r="F24" s="3">
        <v>0.58743406566330192</v>
      </c>
      <c r="G24" s="3">
        <v>1</v>
      </c>
      <c r="H24" s="3"/>
    </row>
    <row r="25" spans="1:18" ht="18.5" thickBot="1" x14ac:dyDescent="0.6">
      <c r="D25" s="1" t="s">
        <v>16</v>
      </c>
      <c r="E25" s="1">
        <v>0.2861346312331462</v>
      </c>
      <c r="F25" s="1">
        <v>0.70373128780207561</v>
      </c>
      <c r="G25" s="1">
        <v>-0.16080569976918399</v>
      </c>
      <c r="H25" s="1"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match</dc:creator>
  <cp:lastModifiedBy>match</cp:lastModifiedBy>
  <dcterms:created xsi:type="dcterms:W3CDTF">2018-10-16T05:33:56Z</dcterms:created>
  <dcterms:modified xsi:type="dcterms:W3CDTF">2018-11-10T00:02:59Z</dcterms:modified>
</cp:coreProperties>
</file>