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17" i="1"/>
  <c r="C17" i="1" s="1"/>
  <c r="D16" i="1"/>
  <c r="C16" i="1" s="1"/>
  <c r="D15" i="1"/>
  <c r="D14" i="1"/>
  <c r="D13" i="1"/>
  <c r="D8" i="1"/>
  <c r="D7" i="1"/>
  <c r="C7" i="1"/>
  <c r="D6" i="1"/>
  <c r="D5" i="1"/>
  <c r="C5" i="1"/>
  <c r="C6" i="1"/>
  <c r="C8" i="1"/>
  <c r="C9" i="1"/>
  <c r="C10" i="1"/>
  <c r="C11" i="1"/>
  <c r="C12" i="1"/>
  <c r="C13" i="1"/>
  <c r="C14" i="1"/>
  <c r="C15" i="1"/>
  <c r="C18" i="1"/>
  <c r="C19" i="1"/>
  <c r="C20" i="1"/>
  <c r="C21" i="1"/>
  <c r="C2" i="1"/>
  <c r="C3" i="1"/>
  <c r="C4" i="1"/>
  <c r="D4" i="1"/>
</calcChain>
</file>

<file path=xl/sharedStrings.xml><?xml version="1.0" encoding="utf-8"?>
<sst xmlns="http://schemas.openxmlformats.org/spreadsheetml/2006/main" count="6" uniqueCount="6">
  <si>
    <t>Test img #</t>
  </si>
  <si>
    <t>W pixels</t>
  </si>
  <si>
    <t>B pixels (total in the picture)</t>
  </si>
  <si>
    <t>P pixels (only counted inside of the white object)</t>
  </si>
  <si>
    <t xml:space="preserve"> </t>
  </si>
  <si>
    <t>Porosity = (p pixels)/(w pixels +p pixels)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</si>
</sst>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0" sqref="H10"/>
    </sheetView>
  </sheetViews>
  <sheetFormatPr defaultRowHeight="15" x14ac:dyDescent="0.25"/>
  <cols>
    <col min="1" max="1" width="10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1</v>
      </c>
      <c r="B2">
        <v>108171</v>
      </c>
      <c r="C2">
        <f t="shared" ref="C2:C21" si="0">141829+D2</f>
        <v>141829</v>
      </c>
      <c r="D2">
        <v>0</v>
      </c>
      <c r="F2">
        <f>(D2/(B2+D2))*100</f>
        <v>0</v>
      </c>
    </row>
    <row r="3" spans="1:8" x14ac:dyDescent="0.25">
      <c r="A3">
        <v>2</v>
      </c>
      <c r="B3">
        <v>108171</v>
      </c>
      <c r="C3">
        <f t="shared" si="0"/>
        <v>141829</v>
      </c>
      <c r="D3">
        <v>0</v>
      </c>
      <c r="F3">
        <f t="shared" ref="F3:F21" si="1">(D3/(B3+D3))*100</f>
        <v>0</v>
      </c>
    </row>
    <row r="4" spans="1:8" x14ac:dyDescent="0.25">
      <c r="A4">
        <v>3</v>
      </c>
      <c r="B4">
        <v>103518</v>
      </c>
      <c r="C4">
        <f>141829+D4</f>
        <v>146482</v>
      </c>
      <c r="D4">
        <f>1551*3</f>
        <v>4653</v>
      </c>
      <c r="F4">
        <f t="shared" si="1"/>
        <v>4.3015225892337128</v>
      </c>
    </row>
    <row r="5" spans="1:8" x14ac:dyDescent="0.25">
      <c r="A5">
        <v>4</v>
      </c>
      <c r="B5">
        <v>103518</v>
      </c>
      <c r="C5">
        <f t="shared" si="0"/>
        <v>146482</v>
      </c>
      <c r="D5">
        <f>1551*3</f>
        <v>4653</v>
      </c>
      <c r="F5">
        <f t="shared" si="1"/>
        <v>4.3015225892337128</v>
      </c>
    </row>
    <row r="6" spans="1:8" x14ac:dyDescent="0.25">
      <c r="A6">
        <v>5</v>
      </c>
      <c r="B6">
        <v>103518</v>
      </c>
      <c r="C6">
        <f t="shared" si="0"/>
        <v>146482</v>
      </c>
      <c r="D6">
        <f>1551*3</f>
        <v>4653</v>
      </c>
      <c r="F6">
        <f t="shared" si="1"/>
        <v>4.3015225892337128</v>
      </c>
    </row>
    <row r="7" spans="1:8" x14ac:dyDescent="0.25">
      <c r="A7">
        <v>6</v>
      </c>
      <c r="B7">
        <v>95063</v>
      </c>
      <c r="C7">
        <f>141829+D7</f>
        <v>154937</v>
      </c>
      <c r="D7">
        <f>3588+4872+4648</f>
        <v>13108</v>
      </c>
      <c r="F7">
        <f t="shared" si="1"/>
        <v>12.117850440506235</v>
      </c>
    </row>
    <row r="8" spans="1:8" x14ac:dyDescent="0.25">
      <c r="A8">
        <v>7</v>
      </c>
      <c r="B8">
        <v>103518</v>
      </c>
      <c r="C8">
        <f t="shared" si="0"/>
        <v>146482</v>
      </c>
      <c r="D8">
        <f>D6</f>
        <v>4653</v>
      </c>
      <c r="F8">
        <f t="shared" si="1"/>
        <v>4.3015225892337128</v>
      </c>
    </row>
    <row r="9" spans="1:8" x14ac:dyDescent="0.25">
      <c r="A9">
        <v>8</v>
      </c>
      <c r="B9">
        <v>108171</v>
      </c>
      <c r="C9">
        <f t="shared" si="0"/>
        <v>141829</v>
      </c>
      <c r="D9">
        <v>0</v>
      </c>
      <c r="F9">
        <f t="shared" si="1"/>
        <v>0</v>
      </c>
    </row>
    <row r="10" spans="1:8" x14ac:dyDescent="0.25">
      <c r="A10">
        <v>9</v>
      </c>
      <c r="B10">
        <v>108171</v>
      </c>
      <c r="C10">
        <f t="shared" si="0"/>
        <v>141829</v>
      </c>
      <c r="D10">
        <v>0</v>
      </c>
      <c r="F10">
        <f t="shared" si="1"/>
        <v>0</v>
      </c>
      <c r="H10">
        <f>AVERAGE(F2:F21)</f>
        <v>2.55239389485167</v>
      </c>
    </row>
    <row r="11" spans="1:8" x14ac:dyDescent="0.25">
      <c r="A11">
        <v>10</v>
      </c>
      <c r="B11">
        <v>108171</v>
      </c>
      <c r="C11">
        <f t="shared" si="0"/>
        <v>141829</v>
      </c>
      <c r="D11">
        <v>0</v>
      </c>
      <c r="F11">
        <f t="shared" si="1"/>
        <v>0</v>
      </c>
    </row>
    <row r="12" spans="1:8" x14ac:dyDescent="0.25">
      <c r="A12">
        <v>11</v>
      </c>
      <c r="B12">
        <v>108171</v>
      </c>
      <c r="C12">
        <f t="shared" si="0"/>
        <v>141829</v>
      </c>
      <c r="D12">
        <v>0</v>
      </c>
      <c r="F12">
        <f t="shared" si="1"/>
        <v>0</v>
      </c>
    </row>
    <row r="13" spans="1:8" x14ac:dyDescent="0.25">
      <c r="A13">
        <v>12</v>
      </c>
      <c r="B13">
        <v>106014</v>
      </c>
      <c r="C13">
        <f t="shared" si="0"/>
        <v>143986</v>
      </c>
      <c r="D13">
        <f>561+1066+530</f>
        <v>2157</v>
      </c>
      <c r="F13">
        <f t="shared" si="1"/>
        <v>1.9940649527137588</v>
      </c>
    </row>
    <row r="14" spans="1:8" x14ac:dyDescent="0.25">
      <c r="A14">
        <v>13</v>
      </c>
      <c r="B14">
        <v>103986</v>
      </c>
      <c r="C14">
        <f t="shared" si="0"/>
        <v>146014</v>
      </c>
      <c r="D14">
        <f>1188+1961+1036</f>
        <v>4185</v>
      </c>
      <c r="F14">
        <f t="shared" si="1"/>
        <v>3.8688742823862219</v>
      </c>
    </row>
    <row r="15" spans="1:8" x14ac:dyDescent="0.25">
      <c r="A15">
        <v>14</v>
      </c>
      <c r="B15">
        <v>102833</v>
      </c>
      <c r="C15">
        <f t="shared" si="0"/>
        <v>147167</v>
      </c>
      <c r="D15">
        <f>1568+2378+1392</f>
        <v>5338</v>
      </c>
      <c r="F15">
        <f t="shared" si="1"/>
        <v>4.9347791922049344</v>
      </c>
    </row>
    <row r="16" spans="1:8" x14ac:dyDescent="0.25">
      <c r="A16">
        <v>15</v>
      </c>
      <c r="B16">
        <v>101690</v>
      </c>
      <c r="C16">
        <f t="shared" si="0"/>
        <v>148310</v>
      </c>
      <c r="D16">
        <f>2985+1964+1532</f>
        <v>6481</v>
      </c>
      <c r="F16">
        <f t="shared" si="1"/>
        <v>5.9914394800824615</v>
      </c>
    </row>
    <row r="17" spans="1:6" x14ac:dyDescent="0.25">
      <c r="A17">
        <v>16</v>
      </c>
      <c r="B17">
        <v>102833</v>
      </c>
      <c r="C17">
        <f t="shared" si="0"/>
        <v>147167</v>
      </c>
      <c r="D17">
        <f>1568+2378+1392</f>
        <v>5338</v>
      </c>
      <c r="F17">
        <f t="shared" si="1"/>
        <v>4.9347791922049344</v>
      </c>
    </row>
    <row r="18" spans="1:6" x14ac:dyDescent="0.25">
      <c r="A18">
        <v>17</v>
      </c>
      <c r="B18">
        <v>108171</v>
      </c>
      <c r="C18">
        <f t="shared" si="0"/>
        <v>141829</v>
      </c>
      <c r="D18">
        <v>0</v>
      </c>
      <c r="F18">
        <f t="shared" si="1"/>
        <v>0</v>
      </c>
    </row>
    <row r="19" spans="1:6" x14ac:dyDescent="0.25">
      <c r="A19">
        <v>18</v>
      </c>
      <c r="B19">
        <v>108171</v>
      </c>
      <c r="C19">
        <f t="shared" si="0"/>
        <v>141829</v>
      </c>
      <c r="D19">
        <v>0</v>
      </c>
      <c r="F19">
        <f t="shared" si="1"/>
        <v>0</v>
      </c>
    </row>
    <row r="20" spans="1:6" x14ac:dyDescent="0.25">
      <c r="A20">
        <v>19</v>
      </c>
      <c r="B20">
        <v>108171</v>
      </c>
      <c r="C20">
        <f t="shared" si="0"/>
        <v>141829</v>
      </c>
      <c r="D20">
        <v>0</v>
      </c>
      <c r="F20">
        <f t="shared" si="1"/>
        <v>0</v>
      </c>
    </row>
    <row r="21" spans="1:6" x14ac:dyDescent="0.25">
      <c r="A21">
        <v>20</v>
      </c>
      <c r="B21">
        <v>108171</v>
      </c>
      <c r="C21">
        <f t="shared" si="0"/>
        <v>141829</v>
      </c>
      <c r="D21">
        <v>0</v>
      </c>
      <c r="F2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2018-12-22T01:01:31Z</dcterms:modified>
</cp:coreProperties>
</file>