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esktop\Joan\"/>
    </mc:Choice>
  </mc:AlternateContent>
  <xr:revisionPtr revIDLastSave="0" documentId="13_ncr:1_{9088E17F-624F-485A-B858-523BF0CD3655}" xr6:coauthVersionLast="36" xr6:coauthVersionMax="36" xr10:uidLastSave="{00000000-0000-0000-0000-000000000000}"/>
  <bookViews>
    <workbookView xWindow="0" yWindow="0" windowWidth="5670" windowHeight="7395" xr2:uid="{EE24C49E-92D5-4B59-9481-CE56D269F751}"/>
  </bookViews>
  <sheets>
    <sheet name="Nombre" sheetId="4" r:id="rId1"/>
    <sheet name="Ejercicio 1" sheetId="1" r:id="rId2"/>
    <sheet name="Ejercicio 2" sheetId="2" r:id="rId3"/>
    <sheet name="Ejercicio 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3" l="1"/>
  <c r="K8" i="3"/>
  <c r="K9" i="3"/>
  <c r="K10" i="3"/>
  <c r="K11" i="3"/>
  <c r="K12" i="3"/>
  <c r="K7" i="3"/>
  <c r="J7" i="3"/>
  <c r="J8" i="3"/>
  <c r="J13" i="3"/>
  <c r="H13" i="3" s="1"/>
  <c r="J9" i="3"/>
  <c r="J10" i="3"/>
  <c r="J11" i="3"/>
  <c r="J12" i="3"/>
  <c r="B7" i="3"/>
  <c r="G13" i="3"/>
  <c r="F13" i="3"/>
  <c r="C13" i="3"/>
  <c r="E8" i="3"/>
  <c r="E13" i="3" s="1"/>
  <c r="E9" i="3"/>
  <c r="E10" i="3"/>
  <c r="E11" i="3"/>
  <c r="E12" i="3"/>
  <c r="E7" i="3"/>
  <c r="D8" i="3"/>
  <c r="D13" i="3" s="1"/>
  <c r="D9" i="3"/>
  <c r="D10" i="3"/>
  <c r="D11" i="3"/>
  <c r="D12" i="3"/>
  <c r="D7" i="3"/>
  <c r="B11" i="3"/>
  <c r="B12" i="3"/>
  <c r="B10" i="3"/>
  <c r="B9" i="3"/>
  <c r="B8" i="3"/>
  <c r="C11" i="2"/>
  <c r="C12" i="2" s="1"/>
  <c r="C10" i="2"/>
  <c r="C9" i="2"/>
  <c r="H5" i="2"/>
  <c r="H6" i="2"/>
  <c r="H7" i="2"/>
  <c r="H8" i="2"/>
  <c r="H9" i="2"/>
  <c r="H10" i="2"/>
  <c r="H11" i="2"/>
  <c r="H12" i="2"/>
  <c r="H13" i="2"/>
  <c r="H14" i="2"/>
  <c r="J14" i="2" s="1"/>
  <c r="H15" i="2"/>
  <c r="J15" i="2" s="1"/>
  <c r="H16" i="2"/>
  <c r="J16" i="2" s="1"/>
  <c r="H17" i="2"/>
  <c r="H18" i="2"/>
  <c r="H19" i="2"/>
  <c r="H20" i="2"/>
  <c r="H21" i="2"/>
  <c r="J21" i="2" s="1"/>
  <c r="H4" i="2"/>
  <c r="J17" i="2"/>
  <c r="J18" i="2"/>
  <c r="J19" i="2"/>
  <c r="J20" i="2"/>
  <c r="G14" i="2"/>
  <c r="G15" i="2" s="1"/>
  <c r="G16" i="2" s="1"/>
  <c r="G17" i="2" s="1"/>
  <c r="G18" i="2" s="1"/>
  <c r="G19" i="2" s="1"/>
  <c r="G20" i="2" s="1"/>
  <c r="G21" i="2" s="1"/>
  <c r="G5" i="2"/>
  <c r="F22" i="2"/>
  <c r="F4" i="2" a="1"/>
  <c r="F9" i="2" s="1"/>
  <c r="F4" i="1" a="1"/>
  <c r="F8" i="1" s="1"/>
  <c r="H8" i="1" s="1"/>
  <c r="J8" i="1" s="1"/>
  <c r="K13" i="3" l="1"/>
  <c r="H22" i="2"/>
  <c r="F20" i="2"/>
  <c r="F8" i="2"/>
  <c r="J8" i="2" s="1"/>
  <c r="F19" i="2"/>
  <c r="F7" i="2"/>
  <c r="J7" i="2" s="1"/>
  <c r="F18" i="2"/>
  <c r="F6" i="2"/>
  <c r="J6" i="2" s="1"/>
  <c r="F17" i="2"/>
  <c r="F5" i="2"/>
  <c r="F16" i="2"/>
  <c r="F4" i="2"/>
  <c r="F15" i="2"/>
  <c r="F10" i="2"/>
  <c r="J10" i="2" s="1"/>
  <c r="F14" i="2"/>
  <c r="F13" i="2"/>
  <c r="J13" i="2" s="1"/>
  <c r="F12" i="2"/>
  <c r="J12" i="2" s="1"/>
  <c r="F11" i="2"/>
  <c r="F21" i="2"/>
  <c r="J9" i="2"/>
  <c r="J11" i="2"/>
  <c r="J5" i="2"/>
  <c r="F7" i="1"/>
  <c r="H7" i="1" s="1"/>
  <c r="J7" i="1" s="1"/>
  <c r="F6" i="1"/>
  <c r="H6" i="1" s="1"/>
  <c r="J6" i="1" s="1"/>
  <c r="F5" i="1"/>
  <c r="H5" i="1" s="1"/>
  <c r="J5" i="1" s="1"/>
  <c r="F4" i="1"/>
  <c r="G4" i="1" s="1"/>
  <c r="F13" i="1"/>
  <c r="H13" i="1" s="1"/>
  <c r="J13" i="1" s="1"/>
  <c r="F12" i="1"/>
  <c r="H12" i="1" s="1"/>
  <c r="J12" i="1" s="1"/>
  <c r="F11" i="1"/>
  <c r="H11" i="1" s="1"/>
  <c r="J11" i="1" s="1"/>
  <c r="F10" i="1"/>
  <c r="H10" i="1" s="1"/>
  <c r="J10" i="1" s="1"/>
  <c r="F9" i="1"/>
  <c r="H9" i="1" s="1"/>
  <c r="J9" i="1" s="1"/>
  <c r="G4" i="2" l="1"/>
  <c r="G6" i="2" s="1"/>
  <c r="G7" i="2" s="1"/>
  <c r="G8" i="2" s="1"/>
  <c r="G9" i="2" s="1"/>
  <c r="G10" i="2" s="1"/>
  <c r="G11" i="2" s="1"/>
  <c r="G12" i="2" s="1"/>
  <c r="G13" i="2" s="1"/>
  <c r="F14" i="1"/>
  <c r="G5" i="1"/>
  <c r="G6" i="1" s="1"/>
  <c r="G7" i="1" s="1"/>
  <c r="G8" i="1" s="1"/>
  <c r="G9" i="1" s="1"/>
  <c r="G10" i="1" s="1"/>
  <c r="G11" i="1" s="1"/>
  <c r="G12" i="1" s="1"/>
  <c r="G13" i="1" s="1"/>
  <c r="H4" i="1"/>
  <c r="J4" i="2" l="1"/>
  <c r="J22" i="2" s="1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J4" i="1"/>
  <c r="H14" i="1"/>
  <c r="I4" i="1"/>
  <c r="I5" i="1" s="1"/>
  <c r="I6" i="1" s="1"/>
  <c r="I7" i="1" s="1"/>
  <c r="I8" i="1" s="1"/>
  <c r="I9" i="1" s="1"/>
  <c r="I10" i="1" s="1"/>
  <c r="I11" i="1" s="1"/>
  <c r="I12" i="1" s="1"/>
  <c r="I13" i="1" s="1"/>
  <c r="K4" i="2" l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J14" i="1"/>
  <c r="K4" i="1"/>
  <c r="K5" i="1" s="1"/>
  <c r="K6" i="1" s="1"/>
  <c r="K7" i="1" s="1"/>
  <c r="K8" i="1" s="1"/>
  <c r="K9" i="1" s="1"/>
  <c r="K10" i="1" s="1"/>
  <c r="K11" i="1" s="1"/>
  <c r="K12" i="1" s="1"/>
  <c r="K13" i="1" s="1"/>
</calcChain>
</file>

<file path=xl/sharedStrings.xml><?xml version="1.0" encoding="utf-8"?>
<sst xmlns="http://schemas.openxmlformats.org/spreadsheetml/2006/main" count="43" uniqueCount="33">
  <si>
    <t>Estudiantes</t>
  </si>
  <si>
    <t>Notas</t>
  </si>
  <si>
    <t>Frecuencia</t>
  </si>
  <si>
    <t>Frecuencia absoluta acumulada</t>
  </si>
  <si>
    <t>Frecuencia relativa</t>
  </si>
  <si>
    <t>TOTAL</t>
  </si>
  <si>
    <t>Frecuencia relativa acumulada</t>
  </si>
  <si>
    <t>Frecuencia relativa en %</t>
  </si>
  <si>
    <t>Frecuencia relativa acumulada en %</t>
  </si>
  <si>
    <t>Chocolate</t>
  </si>
  <si>
    <t>Vainilla</t>
  </si>
  <si>
    <t>Fresa</t>
  </si>
  <si>
    <t>Brownie</t>
  </si>
  <si>
    <t>Chile</t>
  </si>
  <si>
    <t>Sabor</t>
  </si>
  <si>
    <t>Votos</t>
  </si>
  <si>
    <t>MEDIA</t>
  </si>
  <si>
    <t>MEDIANA</t>
  </si>
  <si>
    <t>VARIANZA</t>
  </si>
  <si>
    <t>D.V</t>
  </si>
  <si>
    <t>Veces</t>
  </si>
  <si>
    <t>Personas</t>
  </si>
  <si>
    <t>xi</t>
  </si>
  <si>
    <t>fi</t>
  </si>
  <si>
    <t>fi * xi</t>
  </si>
  <si>
    <t>fi * x^2</t>
  </si>
  <si>
    <t>media</t>
  </si>
  <si>
    <t>d.v. típica</t>
  </si>
  <si>
    <t>d.v. estandar</t>
  </si>
  <si>
    <t xml:space="preserve">Joan Manuel Jaramillo Avila </t>
  </si>
  <si>
    <t>x-media^2</t>
  </si>
  <si>
    <t>x-media^4</t>
  </si>
  <si>
    <t>coeficiente de curtosis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</si>
</sst>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00000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1" xfId="0" applyFont="1" applyBorder="1"/>
    <xf numFmtId="0" fontId="1" fillId="0" borderId="5" xfId="0" applyFont="1" applyFill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6" xfId="0" applyBorder="1"/>
    <xf numFmtId="0" fontId="1" fillId="0" borderId="1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5" xfId="0" applyBorder="1"/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79" fontId="0" fillId="0" borderId="0" xfId="0" applyNumberFormat="1"/>
    <xf numFmtId="2" fontId="0" fillId="0" borderId="1" xfId="0" applyNumberFormat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'Ejercicio 1'!$C$3</c:f>
              <c:strCache>
                <c:ptCount val="1"/>
                <c:pt idx="0">
                  <c:v>Notas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'Ejercicio 1'!$C$4:$C$23</c:f>
              <c:numCache>
                <c:formatCode>General</c:formatCode>
                <c:ptCount val="20"/>
                <c:pt idx="0">
                  <c:v>10</c:v>
                </c:pt>
                <c:pt idx="1">
                  <c:v>5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10</c:v>
                </c:pt>
                <c:pt idx="10">
                  <c:v>5</c:v>
                </c:pt>
                <c:pt idx="11">
                  <c:v>4</c:v>
                </c:pt>
                <c:pt idx="12">
                  <c:v>2</c:v>
                </c:pt>
                <c:pt idx="13">
                  <c:v>3</c:v>
                </c:pt>
                <c:pt idx="14">
                  <c:v>10</c:v>
                </c:pt>
                <c:pt idx="15">
                  <c:v>7</c:v>
                </c:pt>
                <c:pt idx="16">
                  <c:v>8</c:v>
                </c:pt>
                <c:pt idx="17">
                  <c:v>7</c:v>
                </c:pt>
                <c:pt idx="18">
                  <c:v>8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12-4B63-98C4-37CDE1017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1704591"/>
        <c:axId val="748337935"/>
      </c:barChart>
      <c:catAx>
        <c:axId val="74170459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8337935"/>
        <c:crosses val="autoZero"/>
        <c:auto val="1"/>
        <c:lblAlgn val="ctr"/>
        <c:lblOffset val="100"/>
        <c:noMultiLvlLbl val="0"/>
      </c:catAx>
      <c:valAx>
        <c:axId val="74833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1704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'Ejercicio 2'!$C$3</c:f>
              <c:strCache>
                <c:ptCount val="1"/>
                <c:pt idx="0">
                  <c:v>Votos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'Ejercicio 2'!$B$4:$B$8</c:f>
              <c:strCache>
                <c:ptCount val="5"/>
                <c:pt idx="0">
                  <c:v>Chocolate</c:v>
                </c:pt>
                <c:pt idx="1">
                  <c:v>Vainilla</c:v>
                </c:pt>
                <c:pt idx="2">
                  <c:v>Fresa</c:v>
                </c:pt>
                <c:pt idx="3">
                  <c:v>Brownie</c:v>
                </c:pt>
                <c:pt idx="4">
                  <c:v>Chile</c:v>
                </c:pt>
              </c:strCache>
            </c:strRef>
          </c:cat>
          <c:val>
            <c:numRef>
              <c:f>'Ejercicio 2'!$C$4:$C$8</c:f>
              <c:numCache>
                <c:formatCode>General</c:formatCode>
                <c:ptCount val="5"/>
                <c:pt idx="0">
                  <c:v>18</c:v>
                </c:pt>
                <c:pt idx="1">
                  <c:v>10</c:v>
                </c:pt>
                <c:pt idx="2">
                  <c:v>8</c:v>
                </c:pt>
                <c:pt idx="3">
                  <c:v>12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31-4B44-B6DB-8C1E65219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1641455"/>
        <c:axId val="741548127"/>
      </c:barChart>
      <c:catAx>
        <c:axId val="65164145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1548127"/>
        <c:crosses val="autoZero"/>
        <c:auto val="1"/>
        <c:lblAlgn val="ctr"/>
        <c:lblOffset val="100"/>
        <c:noMultiLvlLbl val="0"/>
      </c:catAx>
      <c:valAx>
        <c:axId val="7415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5164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15</xdr:row>
      <xdr:rowOff>42862</xdr:rowOff>
    </xdr:from>
    <xdr:to>
      <xdr:col>10</xdr:col>
      <xdr:colOff>85725</xdr:colOff>
      <xdr:row>29</xdr:row>
      <xdr:rowOff>119062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CCD558F-0702-4394-867C-568F155872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2</xdr:row>
      <xdr:rowOff>61912</xdr:rowOff>
    </xdr:from>
    <xdr:to>
      <xdr:col>17</xdr:col>
      <xdr:colOff>381000</xdr:colOff>
      <xdr:row>13</xdr:row>
      <xdr:rowOff>138112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AB2D4DA-D2FC-43BF-9B50-191CAFC6B0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77E5-33E1-4C57-8CD5-7E55515B537B}">
  <dimension ref="B2:B3"/>
  <sheetViews>
    <sheetView tabSelected="1" workbookViewId="0"/>
  </sheetViews>
  <sheetFormatPr baseColWidth="10" defaultRowHeight="15" x14ac:dyDescent="0.25"/>
  <cols>
    <col min="2" max="2" width="26.42578125" bestFit="1" customWidth="1"/>
  </cols>
  <sheetData>
    <row r="2" spans="2:2" x14ac:dyDescent="0.25">
      <c r="B2" s="11" t="s">
        <v>29</v>
      </c>
    </row>
    <row r="3" spans="2:2" x14ac:dyDescent="0.25">
      <c r="B3" s="22">
        <v>2159930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690D-4DEA-4D61-A2AB-0EC64CBC731B}">
  <dimension ref="B3:K23"/>
  <sheetViews>
    <sheetView workbookViewId="0">
      <selection activeCell="K22" sqref="K22"/>
    </sheetView>
  </sheetViews>
  <sheetFormatPr baseColWidth="10" defaultRowHeight="15" x14ac:dyDescent="0.25"/>
  <cols>
    <col min="7" max="7" width="11.42578125" customWidth="1"/>
  </cols>
  <sheetData>
    <row r="3" spans="2:11" ht="60" x14ac:dyDescent="0.25">
      <c r="B3" s="9" t="s">
        <v>0</v>
      </c>
      <c r="C3" s="9" t="s">
        <v>1</v>
      </c>
      <c r="E3" s="9" t="s">
        <v>1</v>
      </c>
      <c r="F3" s="9" t="s">
        <v>2</v>
      </c>
      <c r="G3" s="10" t="s">
        <v>3</v>
      </c>
      <c r="H3" s="10" t="s">
        <v>4</v>
      </c>
      <c r="I3" s="13" t="s">
        <v>6</v>
      </c>
      <c r="J3" s="10" t="s">
        <v>7</v>
      </c>
      <c r="K3" s="13" t="s">
        <v>8</v>
      </c>
    </row>
    <row r="4" spans="2:11" x14ac:dyDescent="0.25">
      <c r="B4" s="4">
        <v>1</v>
      </c>
      <c r="C4" s="4">
        <v>10</v>
      </c>
      <c r="E4" s="4">
        <v>1</v>
      </c>
      <c r="F4" s="4">
        <f t="array" ref="F4:F13">FREQUENCY(C4:C23, E4:E13)</f>
        <v>0</v>
      </c>
      <c r="G4" s="4">
        <f>F4</f>
        <v>0</v>
      </c>
      <c r="H4" s="4">
        <f>F4/20</f>
        <v>0</v>
      </c>
      <c r="I4" s="4">
        <f>H4</f>
        <v>0</v>
      </c>
      <c r="J4" s="4">
        <f>H4*100</f>
        <v>0</v>
      </c>
      <c r="K4" s="4">
        <f>J4</f>
        <v>0</v>
      </c>
    </row>
    <row r="5" spans="2:11" x14ac:dyDescent="0.25">
      <c r="B5" s="4">
        <v>2</v>
      </c>
      <c r="C5" s="4">
        <v>5</v>
      </c>
      <c r="E5" s="4">
        <v>2</v>
      </c>
      <c r="F5" s="4">
        <v>2</v>
      </c>
      <c r="G5" s="4">
        <f>G4+F5</f>
        <v>2</v>
      </c>
      <c r="H5" s="4">
        <f t="shared" ref="H5:H13" si="0">F5/20</f>
        <v>0.1</v>
      </c>
      <c r="I5" s="4">
        <f>I4+H5</f>
        <v>0.1</v>
      </c>
      <c r="J5" s="4">
        <f t="shared" ref="J5:J13" si="1">H5*100</f>
        <v>10</v>
      </c>
      <c r="K5" s="4">
        <f>K4+J5</f>
        <v>10</v>
      </c>
    </row>
    <row r="6" spans="2:11" x14ac:dyDescent="0.25">
      <c r="B6" s="4">
        <v>3</v>
      </c>
      <c r="C6" s="4">
        <v>4</v>
      </c>
      <c r="E6" s="4">
        <v>3</v>
      </c>
      <c r="F6" s="4">
        <v>1</v>
      </c>
      <c r="G6" s="4">
        <f t="shared" ref="G6:G13" si="2">G5+F6</f>
        <v>3</v>
      </c>
      <c r="H6" s="4">
        <f t="shared" si="0"/>
        <v>0.05</v>
      </c>
      <c r="I6" s="4">
        <f t="shared" ref="I6:I13" si="3">I5+H6</f>
        <v>0.15000000000000002</v>
      </c>
      <c r="J6" s="4">
        <f t="shared" si="1"/>
        <v>5</v>
      </c>
      <c r="K6" s="4">
        <f t="shared" ref="K6:K13" si="4">K5+J6</f>
        <v>15</v>
      </c>
    </row>
    <row r="7" spans="2:11" x14ac:dyDescent="0.25">
      <c r="B7" s="4">
        <v>4</v>
      </c>
      <c r="C7" s="4">
        <v>6</v>
      </c>
      <c r="E7" s="4">
        <v>4</v>
      </c>
      <c r="F7" s="4">
        <v>2</v>
      </c>
      <c r="G7" s="4">
        <f t="shared" si="2"/>
        <v>5</v>
      </c>
      <c r="H7" s="4">
        <f t="shared" si="0"/>
        <v>0.1</v>
      </c>
      <c r="I7" s="4">
        <f t="shared" si="3"/>
        <v>0.25</v>
      </c>
      <c r="J7" s="4">
        <f t="shared" si="1"/>
        <v>10</v>
      </c>
      <c r="K7" s="4">
        <f t="shared" si="4"/>
        <v>25</v>
      </c>
    </row>
    <row r="8" spans="2:11" x14ac:dyDescent="0.25">
      <c r="B8" s="4">
        <v>5</v>
      </c>
      <c r="C8" s="4">
        <v>7</v>
      </c>
      <c r="E8" s="4">
        <v>5</v>
      </c>
      <c r="F8" s="4">
        <v>2</v>
      </c>
      <c r="G8" s="4">
        <f t="shared" si="2"/>
        <v>7</v>
      </c>
      <c r="H8" s="4">
        <f t="shared" si="0"/>
        <v>0.1</v>
      </c>
      <c r="I8" s="4">
        <f t="shared" si="3"/>
        <v>0.35</v>
      </c>
      <c r="J8" s="4">
        <f t="shared" si="1"/>
        <v>10</v>
      </c>
      <c r="K8" s="4">
        <f t="shared" si="4"/>
        <v>35</v>
      </c>
    </row>
    <row r="9" spans="2:11" x14ac:dyDescent="0.25">
      <c r="B9" s="4">
        <v>6</v>
      </c>
      <c r="C9" s="4">
        <v>8</v>
      </c>
      <c r="E9" s="4">
        <v>6</v>
      </c>
      <c r="F9" s="4">
        <v>1</v>
      </c>
      <c r="G9" s="4">
        <f t="shared" si="2"/>
        <v>8</v>
      </c>
      <c r="H9" s="4">
        <f t="shared" si="0"/>
        <v>0.05</v>
      </c>
      <c r="I9" s="4">
        <f t="shared" si="3"/>
        <v>0.39999999999999997</v>
      </c>
      <c r="J9" s="4">
        <f t="shared" si="1"/>
        <v>5</v>
      </c>
      <c r="K9" s="4">
        <f t="shared" si="4"/>
        <v>40</v>
      </c>
    </row>
    <row r="10" spans="2:11" x14ac:dyDescent="0.25">
      <c r="B10" s="4">
        <v>7</v>
      </c>
      <c r="C10" s="4">
        <v>8</v>
      </c>
      <c r="E10" s="4">
        <v>7</v>
      </c>
      <c r="F10" s="4">
        <v>3</v>
      </c>
      <c r="G10" s="4">
        <f t="shared" si="2"/>
        <v>11</v>
      </c>
      <c r="H10" s="4">
        <f t="shared" si="0"/>
        <v>0.15</v>
      </c>
      <c r="I10" s="4">
        <f t="shared" si="3"/>
        <v>0.54999999999999993</v>
      </c>
      <c r="J10" s="4">
        <f t="shared" si="1"/>
        <v>15</v>
      </c>
      <c r="K10" s="4">
        <f t="shared" si="4"/>
        <v>55</v>
      </c>
    </row>
    <row r="11" spans="2:11" x14ac:dyDescent="0.25">
      <c r="B11" s="4">
        <v>8</v>
      </c>
      <c r="C11" s="4">
        <v>9</v>
      </c>
      <c r="E11" s="4">
        <v>8</v>
      </c>
      <c r="F11" s="4">
        <v>4</v>
      </c>
      <c r="G11" s="4">
        <f t="shared" si="2"/>
        <v>15</v>
      </c>
      <c r="H11" s="4">
        <f t="shared" si="0"/>
        <v>0.2</v>
      </c>
      <c r="I11" s="4">
        <f t="shared" si="3"/>
        <v>0.75</v>
      </c>
      <c r="J11" s="4">
        <f t="shared" si="1"/>
        <v>20</v>
      </c>
      <c r="K11" s="4">
        <f t="shared" si="4"/>
        <v>75</v>
      </c>
    </row>
    <row r="12" spans="2:11" x14ac:dyDescent="0.25">
      <c r="B12" s="4">
        <v>9</v>
      </c>
      <c r="C12" s="4">
        <v>10</v>
      </c>
      <c r="E12" s="4">
        <v>9</v>
      </c>
      <c r="F12" s="4">
        <v>1</v>
      </c>
      <c r="G12" s="4">
        <f t="shared" si="2"/>
        <v>16</v>
      </c>
      <c r="H12" s="4">
        <f t="shared" si="0"/>
        <v>0.05</v>
      </c>
      <c r="I12" s="4">
        <f t="shared" si="3"/>
        <v>0.8</v>
      </c>
      <c r="J12" s="4">
        <f t="shared" si="1"/>
        <v>5</v>
      </c>
      <c r="K12" s="4">
        <f t="shared" si="4"/>
        <v>80</v>
      </c>
    </row>
    <row r="13" spans="2:11" x14ac:dyDescent="0.25">
      <c r="B13" s="4">
        <v>10</v>
      </c>
      <c r="C13" s="4">
        <v>10</v>
      </c>
      <c r="E13" s="12">
        <v>10</v>
      </c>
      <c r="F13" s="12">
        <v>4</v>
      </c>
      <c r="G13" s="4">
        <f t="shared" si="2"/>
        <v>20</v>
      </c>
      <c r="H13" s="4">
        <f t="shared" si="0"/>
        <v>0.2</v>
      </c>
      <c r="I13" s="4">
        <f>I12+H13</f>
        <v>1</v>
      </c>
      <c r="J13" s="4">
        <f t="shared" si="1"/>
        <v>20</v>
      </c>
      <c r="K13" s="4">
        <f t="shared" si="4"/>
        <v>100</v>
      </c>
    </row>
    <row r="14" spans="2:11" x14ac:dyDescent="0.25">
      <c r="B14" s="4">
        <v>11</v>
      </c>
      <c r="C14" s="4">
        <v>5</v>
      </c>
      <c r="E14" s="5" t="s">
        <v>5</v>
      </c>
      <c r="F14" s="14">
        <f>SUM(F4:F13)</f>
        <v>20</v>
      </c>
      <c r="G14" s="17"/>
      <c r="H14" s="15">
        <f>SUM(H4:H13)</f>
        <v>1</v>
      </c>
      <c r="I14" s="12"/>
      <c r="J14" s="15">
        <f>SUM(J4:J13)</f>
        <v>100</v>
      </c>
      <c r="K14" s="1"/>
    </row>
    <row r="15" spans="2:11" x14ac:dyDescent="0.25">
      <c r="B15" s="4">
        <v>12</v>
      </c>
      <c r="C15" s="4">
        <v>4</v>
      </c>
    </row>
    <row r="16" spans="2:11" x14ac:dyDescent="0.25">
      <c r="B16" s="4">
        <v>13</v>
      </c>
      <c r="C16" s="4">
        <v>2</v>
      </c>
    </row>
    <row r="17" spans="2:3" x14ac:dyDescent="0.25">
      <c r="B17" s="4">
        <v>14</v>
      </c>
      <c r="C17" s="4">
        <v>3</v>
      </c>
    </row>
    <row r="18" spans="2:3" x14ac:dyDescent="0.25">
      <c r="B18" s="4">
        <v>15</v>
      </c>
      <c r="C18" s="4">
        <v>10</v>
      </c>
    </row>
    <row r="19" spans="2:3" x14ac:dyDescent="0.25">
      <c r="B19" s="4">
        <v>16</v>
      </c>
      <c r="C19" s="4">
        <v>7</v>
      </c>
    </row>
    <row r="20" spans="2:3" x14ac:dyDescent="0.25">
      <c r="B20" s="4">
        <v>17</v>
      </c>
      <c r="C20" s="4">
        <v>8</v>
      </c>
    </row>
    <row r="21" spans="2:3" x14ac:dyDescent="0.25">
      <c r="B21" s="4">
        <v>18</v>
      </c>
      <c r="C21" s="4">
        <v>7</v>
      </c>
    </row>
    <row r="22" spans="2:3" x14ac:dyDescent="0.25">
      <c r="B22" s="4">
        <v>19</v>
      </c>
      <c r="C22" s="4">
        <v>8</v>
      </c>
    </row>
    <row r="23" spans="2:3" x14ac:dyDescent="0.25">
      <c r="B23" s="4">
        <v>20</v>
      </c>
      <c r="C23" s="4">
        <v>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12FE-880C-45D8-89CB-A8155E3DCE65}">
  <dimension ref="B3:K22"/>
  <sheetViews>
    <sheetView workbookViewId="0">
      <selection activeCell="E35" sqref="E35"/>
    </sheetView>
  </sheetViews>
  <sheetFormatPr baseColWidth="10" defaultRowHeight="15" x14ac:dyDescent="0.25"/>
  <cols>
    <col min="3" max="3" width="11.85546875" bestFit="1" customWidth="1"/>
  </cols>
  <sheetData>
    <row r="3" spans="2:11" ht="60" x14ac:dyDescent="0.25">
      <c r="B3" s="9" t="s">
        <v>14</v>
      </c>
      <c r="C3" s="9" t="s">
        <v>15</v>
      </c>
      <c r="E3" s="9" t="s">
        <v>1</v>
      </c>
      <c r="F3" s="9" t="s">
        <v>2</v>
      </c>
      <c r="G3" s="10" t="s">
        <v>3</v>
      </c>
      <c r="H3" s="10" t="s">
        <v>4</v>
      </c>
      <c r="I3" s="13" t="s">
        <v>6</v>
      </c>
      <c r="J3" s="10" t="s">
        <v>7</v>
      </c>
      <c r="K3" s="13" t="s">
        <v>8</v>
      </c>
    </row>
    <row r="4" spans="2:11" x14ac:dyDescent="0.25">
      <c r="B4" s="4" t="s">
        <v>9</v>
      </c>
      <c r="C4" s="4">
        <v>18</v>
      </c>
      <c r="E4" s="4">
        <v>1</v>
      </c>
      <c r="F4" s="4">
        <f t="array" ref="F4:F21">FREQUENCY(C4:C8, E4:E21)</f>
        <v>0</v>
      </c>
      <c r="G4" s="4">
        <f>F4</f>
        <v>0</v>
      </c>
      <c r="H4" s="4">
        <f>F4/5</f>
        <v>0</v>
      </c>
      <c r="I4" s="4">
        <f>H4</f>
        <v>0</v>
      </c>
      <c r="J4" s="4">
        <f>H4*100</f>
        <v>0</v>
      </c>
      <c r="K4" s="4">
        <f>J4</f>
        <v>0</v>
      </c>
    </row>
    <row r="5" spans="2:11" x14ac:dyDescent="0.25">
      <c r="B5" s="4" t="s">
        <v>10</v>
      </c>
      <c r="C5" s="4">
        <v>10</v>
      </c>
      <c r="E5" s="4">
        <v>2</v>
      </c>
      <c r="F5" s="4">
        <v>1</v>
      </c>
      <c r="G5" s="4">
        <f>G4+F5</f>
        <v>1</v>
      </c>
      <c r="H5" s="4">
        <f t="shared" ref="H5:H21" si="0">F5/5</f>
        <v>0.2</v>
      </c>
      <c r="I5" s="4">
        <f>I4+H5</f>
        <v>0.2</v>
      </c>
      <c r="J5" s="4">
        <f t="shared" ref="J5:J21" si="1">H5*100</f>
        <v>20</v>
      </c>
      <c r="K5" s="4">
        <f>K4+J5</f>
        <v>20</v>
      </c>
    </row>
    <row r="6" spans="2:11" x14ac:dyDescent="0.25">
      <c r="B6" s="4" t="s">
        <v>11</v>
      </c>
      <c r="C6" s="4">
        <v>8</v>
      </c>
      <c r="E6" s="4">
        <v>3</v>
      </c>
      <c r="F6" s="4">
        <v>0</v>
      </c>
      <c r="G6" s="4">
        <f t="shared" ref="G6:G21" si="2">G5+F6</f>
        <v>1</v>
      </c>
      <c r="H6" s="4">
        <f t="shared" si="0"/>
        <v>0</v>
      </c>
      <c r="I6" s="4">
        <f t="shared" ref="I6:I12" si="3">I5+H6</f>
        <v>0.2</v>
      </c>
      <c r="J6" s="4">
        <f t="shared" si="1"/>
        <v>0</v>
      </c>
      <c r="K6" s="4">
        <f t="shared" ref="K6:K21" si="4">K5+J6</f>
        <v>20</v>
      </c>
    </row>
    <row r="7" spans="2:11" x14ac:dyDescent="0.25">
      <c r="B7" s="4" t="s">
        <v>12</v>
      </c>
      <c r="C7" s="4">
        <v>12</v>
      </c>
      <c r="E7" s="4">
        <v>4</v>
      </c>
      <c r="F7" s="4">
        <v>0</v>
      </c>
      <c r="G7" s="4">
        <f t="shared" si="2"/>
        <v>1</v>
      </c>
      <c r="H7" s="4">
        <f t="shared" si="0"/>
        <v>0</v>
      </c>
      <c r="I7" s="4">
        <f t="shared" si="3"/>
        <v>0.2</v>
      </c>
      <c r="J7" s="4">
        <f t="shared" si="1"/>
        <v>0</v>
      </c>
      <c r="K7" s="4">
        <f t="shared" si="4"/>
        <v>20</v>
      </c>
    </row>
    <row r="8" spans="2:11" x14ac:dyDescent="0.25">
      <c r="B8" s="4" t="s">
        <v>13</v>
      </c>
      <c r="C8" s="4">
        <v>2</v>
      </c>
      <c r="E8" s="4">
        <v>5</v>
      </c>
      <c r="F8" s="4">
        <v>0</v>
      </c>
      <c r="G8" s="4">
        <f t="shared" si="2"/>
        <v>1</v>
      </c>
      <c r="H8" s="4">
        <f t="shared" si="0"/>
        <v>0</v>
      </c>
      <c r="I8" s="4">
        <f t="shared" si="3"/>
        <v>0.2</v>
      </c>
      <c r="J8" s="4">
        <f t="shared" si="1"/>
        <v>0</v>
      </c>
      <c r="K8" s="4">
        <f t="shared" si="4"/>
        <v>20</v>
      </c>
    </row>
    <row r="9" spans="2:11" x14ac:dyDescent="0.25">
      <c r="B9" s="6" t="s">
        <v>16</v>
      </c>
      <c r="C9" s="12">
        <f>SUM(C4:C8)/5</f>
        <v>10</v>
      </c>
      <c r="E9" s="4">
        <v>6</v>
      </c>
      <c r="F9" s="4">
        <v>0</v>
      </c>
      <c r="G9" s="4">
        <f t="shared" si="2"/>
        <v>1</v>
      </c>
      <c r="H9" s="4">
        <f t="shared" si="0"/>
        <v>0</v>
      </c>
      <c r="I9" s="4">
        <f t="shared" si="3"/>
        <v>0.2</v>
      </c>
      <c r="J9" s="4">
        <f t="shared" si="1"/>
        <v>0</v>
      </c>
      <c r="K9" s="4">
        <f t="shared" si="4"/>
        <v>20</v>
      </c>
    </row>
    <row r="10" spans="2:11" x14ac:dyDescent="0.25">
      <c r="B10" s="7" t="s">
        <v>17</v>
      </c>
      <c r="C10" s="4">
        <f>MEDIAN(C4:C9)</f>
        <v>10</v>
      </c>
      <c r="E10" s="4">
        <v>7</v>
      </c>
      <c r="F10" s="4">
        <v>0</v>
      </c>
      <c r="G10" s="4">
        <f t="shared" si="2"/>
        <v>1</v>
      </c>
      <c r="H10" s="4">
        <f t="shared" si="0"/>
        <v>0</v>
      </c>
      <c r="I10" s="4">
        <f t="shared" si="3"/>
        <v>0.2</v>
      </c>
      <c r="J10" s="4">
        <f t="shared" si="1"/>
        <v>0</v>
      </c>
      <c r="K10" s="4">
        <f t="shared" si="4"/>
        <v>20</v>
      </c>
    </row>
    <row r="11" spans="2:11" x14ac:dyDescent="0.25">
      <c r="B11" s="7" t="s">
        <v>18</v>
      </c>
      <c r="C11" s="4">
        <f>_xlfn.VAR.P(C4:C8)</f>
        <v>27.2</v>
      </c>
      <c r="E11" s="4">
        <v>8</v>
      </c>
      <c r="F11" s="4">
        <v>1</v>
      </c>
      <c r="G11" s="4">
        <f t="shared" si="2"/>
        <v>2</v>
      </c>
      <c r="H11" s="4">
        <f t="shared" si="0"/>
        <v>0.2</v>
      </c>
      <c r="I11" s="4">
        <f t="shared" si="3"/>
        <v>0.4</v>
      </c>
      <c r="J11" s="4">
        <f t="shared" si="1"/>
        <v>20</v>
      </c>
      <c r="K11" s="4">
        <f t="shared" si="4"/>
        <v>40</v>
      </c>
    </row>
    <row r="12" spans="2:11" x14ac:dyDescent="0.25">
      <c r="B12" s="7" t="s">
        <v>19</v>
      </c>
      <c r="C12" s="4">
        <f>SQRT(C11)</f>
        <v>5.215361924162119</v>
      </c>
      <c r="E12" s="4">
        <v>9</v>
      </c>
      <c r="F12" s="4">
        <v>0</v>
      </c>
      <c r="G12" s="4">
        <f t="shared" si="2"/>
        <v>2</v>
      </c>
      <c r="H12" s="4">
        <f t="shared" si="0"/>
        <v>0</v>
      </c>
      <c r="I12" s="4">
        <f t="shared" si="3"/>
        <v>0.4</v>
      </c>
      <c r="J12" s="4">
        <f t="shared" si="1"/>
        <v>0</v>
      </c>
      <c r="K12" s="4">
        <f t="shared" si="4"/>
        <v>40</v>
      </c>
    </row>
    <row r="13" spans="2:11" x14ac:dyDescent="0.25">
      <c r="E13" s="12">
        <v>10</v>
      </c>
      <c r="F13" s="4">
        <v>1</v>
      </c>
      <c r="G13" s="4">
        <f t="shared" si="2"/>
        <v>3</v>
      </c>
      <c r="H13" s="4">
        <f t="shared" si="0"/>
        <v>0.2</v>
      </c>
      <c r="I13" s="4">
        <f>I12+H13</f>
        <v>0.60000000000000009</v>
      </c>
      <c r="J13" s="4">
        <f t="shared" si="1"/>
        <v>20</v>
      </c>
      <c r="K13" s="4">
        <f t="shared" si="4"/>
        <v>60</v>
      </c>
    </row>
    <row r="14" spans="2:11" x14ac:dyDescent="0.25">
      <c r="E14" s="4">
        <v>11</v>
      </c>
      <c r="F14" s="4">
        <v>0</v>
      </c>
      <c r="G14" s="4">
        <f t="shared" si="2"/>
        <v>3</v>
      </c>
      <c r="H14" s="4">
        <f t="shared" si="0"/>
        <v>0</v>
      </c>
      <c r="I14" s="4">
        <f t="shared" ref="I14:I21" si="5">I13+H14</f>
        <v>0.60000000000000009</v>
      </c>
      <c r="J14" s="4">
        <f t="shared" si="1"/>
        <v>0</v>
      </c>
      <c r="K14" s="4">
        <f t="shared" si="4"/>
        <v>60</v>
      </c>
    </row>
    <row r="15" spans="2:11" x14ac:dyDescent="0.25">
      <c r="E15" s="12">
        <v>12</v>
      </c>
      <c r="F15" s="4">
        <v>1</v>
      </c>
      <c r="G15" s="4">
        <f t="shared" si="2"/>
        <v>4</v>
      </c>
      <c r="H15" s="4">
        <f t="shared" si="0"/>
        <v>0.2</v>
      </c>
      <c r="I15" s="4">
        <f t="shared" si="5"/>
        <v>0.8</v>
      </c>
      <c r="J15" s="4">
        <f t="shared" si="1"/>
        <v>20</v>
      </c>
      <c r="K15" s="4">
        <f t="shared" si="4"/>
        <v>80</v>
      </c>
    </row>
    <row r="16" spans="2:11" x14ac:dyDescent="0.25">
      <c r="E16" s="4">
        <v>13</v>
      </c>
      <c r="F16" s="4">
        <v>0</v>
      </c>
      <c r="G16" s="4">
        <f t="shared" si="2"/>
        <v>4</v>
      </c>
      <c r="H16" s="4">
        <f t="shared" si="0"/>
        <v>0</v>
      </c>
      <c r="I16" s="4">
        <f t="shared" si="5"/>
        <v>0.8</v>
      </c>
      <c r="J16" s="4">
        <f t="shared" si="1"/>
        <v>0</v>
      </c>
      <c r="K16" s="4">
        <f t="shared" si="4"/>
        <v>80</v>
      </c>
    </row>
    <row r="17" spans="5:11" x14ac:dyDescent="0.25">
      <c r="E17" s="12">
        <v>14</v>
      </c>
      <c r="F17" s="4">
        <v>0</v>
      </c>
      <c r="G17" s="4">
        <f t="shared" si="2"/>
        <v>4</v>
      </c>
      <c r="H17" s="4">
        <f t="shared" si="0"/>
        <v>0</v>
      </c>
      <c r="I17" s="4">
        <f t="shared" si="5"/>
        <v>0.8</v>
      </c>
      <c r="J17" s="4">
        <f t="shared" si="1"/>
        <v>0</v>
      </c>
      <c r="K17" s="4">
        <f t="shared" si="4"/>
        <v>80</v>
      </c>
    </row>
    <row r="18" spans="5:11" x14ac:dyDescent="0.25">
      <c r="E18" s="4">
        <v>15</v>
      </c>
      <c r="F18" s="4">
        <v>0</v>
      </c>
      <c r="G18" s="4">
        <f t="shared" si="2"/>
        <v>4</v>
      </c>
      <c r="H18" s="4">
        <f t="shared" si="0"/>
        <v>0</v>
      </c>
      <c r="I18" s="4">
        <f t="shared" si="5"/>
        <v>0.8</v>
      </c>
      <c r="J18" s="4">
        <f t="shared" si="1"/>
        <v>0</v>
      </c>
      <c r="K18" s="4">
        <f t="shared" si="4"/>
        <v>80</v>
      </c>
    </row>
    <row r="19" spans="5:11" x14ac:dyDescent="0.25">
      <c r="E19" s="12">
        <v>16</v>
      </c>
      <c r="F19" s="4">
        <v>0</v>
      </c>
      <c r="G19" s="4">
        <f t="shared" si="2"/>
        <v>4</v>
      </c>
      <c r="H19" s="4">
        <f t="shared" si="0"/>
        <v>0</v>
      </c>
      <c r="I19" s="4">
        <f t="shared" si="5"/>
        <v>0.8</v>
      </c>
      <c r="J19" s="4">
        <f t="shared" si="1"/>
        <v>0</v>
      </c>
      <c r="K19" s="4">
        <f t="shared" si="4"/>
        <v>80</v>
      </c>
    </row>
    <row r="20" spans="5:11" x14ac:dyDescent="0.25">
      <c r="E20" s="4">
        <v>17</v>
      </c>
      <c r="F20" s="4">
        <v>0</v>
      </c>
      <c r="G20" s="4">
        <f t="shared" si="2"/>
        <v>4</v>
      </c>
      <c r="H20" s="4">
        <f t="shared" si="0"/>
        <v>0</v>
      </c>
      <c r="I20" s="4">
        <f t="shared" si="5"/>
        <v>0.8</v>
      </c>
      <c r="J20" s="4">
        <f t="shared" si="1"/>
        <v>0</v>
      </c>
      <c r="K20" s="4">
        <f t="shared" si="4"/>
        <v>80</v>
      </c>
    </row>
    <row r="21" spans="5:11" x14ac:dyDescent="0.25">
      <c r="E21" s="12">
        <v>18</v>
      </c>
      <c r="F21" s="4">
        <v>1</v>
      </c>
      <c r="G21" s="4">
        <f t="shared" si="2"/>
        <v>5</v>
      </c>
      <c r="H21" s="4">
        <f t="shared" si="0"/>
        <v>0.2</v>
      </c>
      <c r="I21" s="4">
        <f t="shared" si="5"/>
        <v>1</v>
      </c>
      <c r="J21" s="4">
        <f t="shared" si="1"/>
        <v>20</v>
      </c>
      <c r="K21" s="4">
        <f t="shared" si="4"/>
        <v>100</v>
      </c>
    </row>
    <row r="22" spans="5:11" x14ac:dyDescent="0.25">
      <c r="E22" s="5" t="s">
        <v>5</v>
      </c>
      <c r="F22" s="2">
        <f>SUM(F4:F21)</f>
        <v>5</v>
      </c>
      <c r="G22" s="17"/>
      <c r="H22" s="3">
        <f>SUM(H4:H21)</f>
        <v>1</v>
      </c>
      <c r="I22" s="17"/>
      <c r="J22" s="3">
        <f>SUM(J4:J21)</f>
        <v>100</v>
      </c>
      <c r="K2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F12E-EA48-4CEB-BAAE-33DB75DBD40F}">
  <dimension ref="B3:K13"/>
  <sheetViews>
    <sheetView topLeftCell="B1" workbookViewId="0">
      <selection activeCell="L13" sqref="L13"/>
    </sheetView>
  </sheetViews>
  <sheetFormatPr baseColWidth="10" defaultRowHeight="15" x14ac:dyDescent="0.25"/>
  <cols>
    <col min="3" max="3" width="11.85546875" bestFit="1" customWidth="1"/>
    <col min="8" max="8" width="12.42578125" bestFit="1" customWidth="1"/>
    <col min="9" max="9" width="21.28515625" bestFit="1" customWidth="1"/>
    <col min="10" max="10" width="10.28515625" customWidth="1"/>
  </cols>
  <sheetData>
    <row r="3" spans="2:11" x14ac:dyDescent="0.25">
      <c r="B3" s="5" t="s">
        <v>20</v>
      </c>
      <c r="C3" s="4">
        <v>0</v>
      </c>
      <c r="D3" s="4">
        <v>1</v>
      </c>
      <c r="E3" s="4">
        <v>2</v>
      </c>
      <c r="F3" s="4">
        <v>3</v>
      </c>
      <c r="G3" s="4">
        <v>4</v>
      </c>
      <c r="H3" s="4">
        <v>5</v>
      </c>
    </row>
    <row r="4" spans="2:11" x14ac:dyDescent="0.25">
      <c r="B4" s="5" t="s">
        <v>21</v>
      </c>
      <c r="C4" s="4">
        <v>2</v>
      </c>
      <c r="D4" s="4">
        <v>20</v>
      </c>
      <c r="E4" s="4">
        <v>41</v>
      </c>
      <c r="F4" s="4">
        <v>26</v>
      </c>
      <c r="G4" s="4">
        <v>9</v>
      </c>
      <c r="H4" s="4">
        <v>2</v>
      </c>
    </row>
    <row r="5" spans="2:11" x14ac:dyDescent="0.25">
      <c r="J5" s="20"/>
    </row>
    <row r="6" spans="2:11" x14ac:dyDescent="0.25">
      <c r="B6" s="8" t="s">
        <v>22</v>
      </c>
      <c r="C6" s="8" t="s">
        <v>23</v>
      </c>
      <c r="D6" s="8" t="s">
        <v>24</v>
      </c>
      <c r="E6" s="8" t="s">
        <v>25</v>
      </c>
      <c r="F6" s="19" t="s">
        <v>26</v>
      </c>
      <c r="G6" s="18" t="s">
        <v>27</v>
      </c>
      <c r="H6" s="18" t="s">
        <v>28</v>
      </c>
      <c r="I6" s="18" t="s">
        <v>32</v>
      </c>
      <c r="J6" s="18" t="s">
        <v>30</v>
      </c>
      <c r="K6" s="18" t="s">
        <v>31</v>
      </c>
    </row>
    <row r="7" spans="2:11" x14ac:dyDescent="0.25">
      <c r="B7" s="4">
        <f>C3</f>
        <v>0</v>
      </c>
      <c r="C7" s="4">
        <v>2</v>
      </c>
      <c r="D7" s="4">
        <f>C7*B7</f>
        <v>0</v>
      </c>
      <c r="E7" s="4">
        <f>C7*B7^2</f>
        <v>0</v>
      </c>
      <c r="F7" s="16"/>
      <c r="G7" s="17"/>
      <c r="H7" s="17"/>
      <c r="J7" s="4">
        <f>(B7-$F$13)^2</f>
        <v>5.1075999999999988</v>
      </c>
      <c r="K7" s="4">
        <f>(B7-$F$13)^4</f>
        <v>26.087577759999988</v>
      </c>
    </row>
    <row r="8" spans="2:11" x14ac:dyDescent="0.25">
      <c r="B8" s="4">
        <f>D3</f>
        <v>1</v>
      </c>
      <c r="C8" s="4">
        <v>20</v>
      </c>
      <c r="D8" s="4">
        <f t="shared" ref="D8:D12" si="0">C8*B8</f>
        <v>20</v>
      </c>
      <c r="E8" s="4">
        <f t="shared" ref="E8:E12" si="1">C8*B8^2</f>
        <v>20</v>
      </c>
      <c r="F8" s="16"/>
      <c r="G8" s="17"/>
      <c r="H8" s="17"/>
      <c r="J8" s="4">
        <f>(B8-$F$13)^2</f>
        <v>1.5875999999999995</v>
      </c>
      <c r="K8" s="4">
        <f t="shared" ref="K8:K12" si="2">(B8-$F$13)^4</f>
        <v>2.5204737599999985</v>
      </c>
    </row>
    <row r="9" spans="2:11" x14ac:dyDescent="0.25">
      <c r="B9" s="4">
        <f>E3</f>
        <v>2</v>
      </c>
      <c r="C9" s="4">
        <v>41</v>
      </c>
      <c r="D9" s="4">
        <f t="shared" si="0"/>
        <v>82</v>
      </c>
      <c r="E9" s="4">
        <f t="shared" si="1"/>
        <v>164</v>
      </c>
      <c r="F9" s="16"/>
      <c r="G9" s="17"/>
      <c r="H9" s="17"/>
      <c r="J9" s="4">
        <f>(B9-$F$13)^2</f>
        <v>6.7599999999999882E-2</v>
      </c>
      <c r="K9" s="4">
        <f t="shared" si="2"/>
        <v>4.5697599999999844E-3</v>
      </c>
    </row>
    <row r="10" spans="2:11" x14ac:dyDescent="0.25">
      <c r="B10" s="4">
        <f>F3</f>
        <v>3</v>
      </c>
      <c r="C10" s="4">
        <v>26</v>
      </c>
      <c r="D10" s="4">
        <f t="shared" si="0"/>
        <v>78</v>
      </c>
      <c r="E10" s="4">
        <f t="shared" si="1"/>
        <v>234</v>
      </c>
      <c r="F10" s="16"/>
      <c r="G10" s="17"/>
      <c r="H10" s="17"/>
      <c r="J10" s="4">
        <f>(B10-$F$13)^2</f>
        <v>0.54760000000000031</v>
      </c>
      <c r="K10" s="4">
        <f t="shared" si="2"/>
        <v>0.29986576000000031</v>
      </c>
    </row>
    <row r="11" spans="2:11" x14ac:dyDescent="0.25">
      <c r="B11" s="4">
        <f>G3</f>
        <v>4</v>
      </c>
      <c r="C11" s="4">
        <v>9</v>
      </c>
      <c r="D11" s="4">
        <f t="shared" si="0"/>
        <v>36</v>
      </c>
      <c r="E11" s="4">
        <f t="shared" si="1"/>
        <v>144</v>
      </c>
      <c r="F11" s="16"/>
      <c r="G11" s="17"/>
      <c r="H11" s="17"/>
      <c r="J11" s="4">
        <f>(B11-$F$13)^2</f>
        <v>3.027600000000001</v>
      </c>
      <c r="K11" s="4">
        <f t="shared" si="2"/>
        <v>9.1663617600000062</v>
      </c>
    </row>
    <row r="12" spans="2:11" x14ac:dyDescent="0.25">
      <c r="B12" s="4">
        <f>H3</f>
        <v>5</v>
      </c>
      <c r="C12" s="4">
        <v>2</v>
      </c>
      <c r="D12" s="4">
        <f t="shared" si="0"/>
        <v>10</v>
      </c>
      <c r="E12" s="4">
        <f t="shared" si="1"/>
        <v>50</v>
      </c>
      <c r="F12" s="16"/>
      <c r="G12" s="17"/>
      <c r="H12" s="17"/>
      <c r="J12" s="4">
        <f>(B12-$F$13)^2</f>
        <v>7.5076000000000009</v>
      </c>
      <c r="K12" s="4">
        <f t="shared" si="2"/>
        <v>56.364057760000016</v>
      </c>
    </row>
    <row r="13" spans="2:11" x14ac:dyDescent="0.25">
      <c r="B13" s="5" t="s">
        <v>5</v>
      </c>
      <c r="C13" s="4">
        <f t="shared" ref="C13:D13" si="3">SUM(C7:C12)</f>
        <v>100</v>
      </c>
      <c r="D13" s="4">
        <f t="shared" si="3"/>
        <v>226</v>
      </c>
      <c r="E13" s="4">
        <f>SUM(E7:E12)</f>
        <v>612</v>
      </c>
      <c r="F13" s="14">
        <f>D13/C13</f>
        <v>2.2599999999999998</v>
      </c>
      <c r="G13" s="21">
        <f>SQRT((E13/C13)-F13^2)</f>
        <v>1.0061808982484219</v>
      </c>
      <c r="H13" s="15">
        <f>SQRT(J13/C13)</f>
        <v>0.42244052835872647</v>
      </c>
      <c r="I13" s="4">
        <f>((1/C13)*(K13/(H13^4)))-3</f>
        <v>26.655621894104435</v>
      </c>
      <c r="J13" s="4">
        <f>SUM(J7:J12)</f>
        <v>17.845600000000001</v>
      </c>
      <c r="K13" s="4">
        <f>SUM(K7:K12)</f>
        <v>94.442906560000011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Nombre</vt:lpstr>
      <vt:lpstr>Ejercicio 1</vt:lpstr>
      <vt:lpstr>Ejercicio 2</vt:lpstr>
      <vt:lpstr>Ejercicio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2024-08-14T19:30:07Z</dcterms:created>
  <dcterms:modified xsi:type="dcterms:W3CDTF">2024-08-14T21:48:05Z</dcterms:modified>
</cp:coreProperties>
</file>