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_brosens\Documents\Github\data-publication\datasets\mediteranian-medetara-occurrences\data\interim\"/>
    </mc:Choice>
  </mc:AlternateContent>
  <xr:revisionPtr revIDLastSave="0" documentId="13_ncr:1_{9D319485-5A06-4783-B098-660AEEFDC6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BIF_Medete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2" i="1"/>
</calcChain>
</file>

<file path=xl/sharedStrings.xml><?xml version="1.0" encoding="utf-8"?>
<sst xmlns="http://schemas.openxmlformats.org/spreadsheetml/2006/main" count="1581" uniqueCount="414">
  <si>
    <t>occurrenceID</t>
  </si>
  <si>
    <t>sample_cd</t>
  </si>
  <si>
    <t>country_cd</t>
  </si>
  <si>
    <t>region_cd</t>
  </si>
  <si>
    <t>province_cd</t>
  </si>
  <si>
    <t>district_cd</t>
  </si>
  <si>
    <t>district_nm</t>
  </si>
  <si>
    <t>municipality_PT_nm</t>
  </si>
  <si>
    <t>locality_nm</t>
  </si>
  <si>
    <t>location_nm</t>
  </si>
  <si>
    <t>sampling_site_cd</t>
  </si>
  <si>
    <t>latitude</t>
  </si>
  <si>
    <t>longitude</t>
  </si>
  <si>
    <t>altitude</t>
  </si>
  <si>
    <t>sampling_date_b</t>
  </si>
  <si>
    <t>sampling_date_e</t>
  </si>
  <si>
    <t>method_cd</t>
  </si>
  <si>
    <t>collector_nm</t>
  </si>
  <si>
    <t>species_cd</t>
  </si>
  <si>
    <t>species_nm_full</t>
  </si>
  <si>
    <t>mm</t>
  </si>
  <si>
    <t>ff</t>
  </si>
  <si>
    <t>ID_doubtful?</t>
  </si>
  <si>
    <t>coll_position_cd</t>
  </si>
  <si>
    <t>identified_by</t>
  </si>
  <si>
    <t>identified_date</t>
  </si>
  <si>
    <t>collection cd</t>
  </si>
  <si>
    <t>preservation_method_cd</t>
  </si>
  <si>
    <t>remarks_spm</t>
  </si>
  <si>
    <t>ES/2015/231/AG&amp;RA</t>
  </si>
  <si>
    <t>ES</t>
  </si>
  <si>
    <t>Castilla y León</t>
  </si>
  <si>
    <t>Burgos</t>
  </si>
  <si>
    <t>-</t>
  </si>
  <si>
    <t>Villaquirán de los Infantes</t>
  </si>
  <si>
    <t>42°12'59.6"N</t>
  </si>
  <si>
    <t>4°0'08.1"W</t>
  </si>
  <si>
    <t>HC</t>
  </si>
  <si>
    <t>Ana Gonçalves &amp; Rui Andrade</t>
  </si>
  <si>
    <t>MEDEAGLA</t>
  </si>
  <si>
    <t>Medetera aglaops Pollet, 2022</t>
  </si>
  <si>
    <t>RC/PAL/3415</t>
  </si>
  <si>
    <t>Marc Pollet</t>
  </si>
  <si>
    <t>MAPC</t>
  </si>
  <si>
    <t>W</t>
  </si>
  <si>
    <t>ES/2014/215/RA</t>
  </si>
  <si>
    <t>Villasur de Herreros</t>
  </si>
  <si>
    <t>42°18'42.2"N</t>
  </si>
  <si>
    <t>3°23'34.0"W</t>
  </si>
  <si>
    <t>SW</t>
  </si>
  <si>
    <t>Rui Andrade</t>
  </si>
  <si>
    <t>halter dark</t>
  </si>
  <si>
    <t>ES/2015/175/RA</t>
  </si>
  <si>
    <t>Extremadura</t>
  </si>
  <si>
    <t>Badajoz</t>
  </si>
  <si>
    <t>Valencia del Ventoso</t>
  </si>
  <si>
    <t>38°16'54.4"N</t>
  </si>
  <si>
    <t>6°33'13.3"W</t>
  </si>
  <si>
    <t>ES/2016/337/RA&amp;AG</t>
  </si>
  <si>
    <t>Cáceres</t>
  </si>
  <si>
    <t>Abertura</t>
  </si>
  <si>
    <t>39°34'24.0"N</t>
  </si>
  <si>
    <t>4°47'17.0"W</t>
  </si>
  <si>
    <t>Rui Andrade &amp; Ana Gonçalves</t>
  </si>
  <si>
    <t>ES/2014/236/RA</t>
  </si>
  <si>
    <t>Galicia</t>
  </si>
  <si>
    <t>Ourense</t>
  </si>
  <si>
    <t>Rubiá</t>
  </si>
  <si>
    <t>Covas</t>
  </si>
  <si>
    <t>42°28'56.2"N</t>
  </si>
  <si>
    <t>6°50'13.0"W</t>
  </si>
  <si>
    <t>ABIGA/64729</t>
  </si>
  <si>
    <t>Folgoso do Courel</t>
  </si>
  <si>
    <t>Teixeira</t>
  </si>
  <si>
    <t>42º41'24.4"N</t>
  </si>
  <si>
    <t>7º9'38.9"W</t>
  </si>
  <si>
    <t>J.L. Camaño</t>
  </si>
  <si>
    <t>RC/PAL/3293</t>
  </si>
  <si>
    <t>ABIGA/8302</t>
  </si>
  <si>
    <t>Quiroga</t>
  </si>
  <si>
    <t>San Martiño</t>
  </si>
  <si>
    <t>42º23'26.5"N</t>
  </si>
  <si>
    <t>7º11'3.5"W</t>
  </si>
  <si>
    <t>ES/250308ST96/A007</t>
  </si>
  <si>
    <t>Valencia</t>
  </si>
  <si>
    <t>Alicante</t>
  </si>
  <si>
    <t>Alfaz del Pi</t>
  </si>
  <si>
    <t>38°34'45.1"N</t>
  </si>
  <si>
    <t>0°06'04.4"W</t>
  </si>
  <si>
    <t>YPT/RPT</t>
  </si>
  <si>
    <t>A. Sendra</t>
  </si>
  <si>
    <t>RC/PAL/3667</t>
  </si>
  <si>
    <t>ES/250308ST58/A005</t>
  </si>
  <si>
    <t>ES/250308ST82/A006</t>
  </si>
  <si>
    <t>ES/290508PJ51</t>
  </si>
  <si>
    <t>Enguera</t>
  </si>
  <si>
    <t>Terrenos de labor</t>
  </si>
  <si>
    <t>38°58'42.6"N</t>
  </si>
  <si>
    <t>0°41'20.9"W</t>
  </si>
  <si>
    <t>Sergio Montagud et al.</t>
  </si>
  <si>
    <t>PT/2015/183/RA</t>
  </si>
  <si>
    <t>PT</t>
  </si>
  <si>
    <t>Alto Alentejo</t>
  </si>
  <si>
    <t>PT-12</t>
  </si>
  <si>
    <t>Portalegre</t>
  </si>
  <si>
    <t>Marvão</t>
  </si>
  <si>
    <t>Santa Maria de Marvão</t>
  </si>
  <si>
    <t>39°23'49.2"N</t>
  </si>
  <si>
    <t>7°21'51.4"W</t>
  </si>
  <si>
    <t>RC/PAL/1813</t>
  </si>
  <si>
    <t>PT/2013/082/RA</t>
  </si>
  <si>
    <t>Beira Alta</t>
  </si>
  <si>
    <t>PT-09</t>
  </si>
  <si>
    <t>Guarda</t>
  </si>
  <si>
    <t>Gouveia</t>
  </si>
  <si>
    <t>Aldeias</t>
  </si>
  <si>
    <t>40°28'05.4"N</t>
  </si>
  <si>
    <t>7°35'15.7"W</t>
  </si>
  <si>
    <t>RC/PAL/2961</t>
  </si>
  <si>
    <t>checked</t>
  </si>
  <si>
    <t>PT/2014/204/AG</t>
  </si>
  <si>
    <t>Seia</t>
  </si>
  <si>
    <t>Loriga</t>
  </si>
  <si>
    <t>Praia Fluvial de Loriga</t>
  </si>
  <si>
    <t>40°19'41.26"N</t>
  </si>
  <si>
    <t>7°40'36.71"W</t>
  </si>
  <si>
    <t>Ana Rita Gonçalves</t>
  </si>
  <si>
    <t>RC/PAL/3090</t>
  </si>
  <si>
    <t>checked: 4 dc, bluish mesonotum</t>
  </si>
  <si>
    <t>PT/2013/227/RA</t>
  </si>
  <si>
    <t>Sabugueiro</t>
  </si>
  <si>
    <t>Lagoa Comprida</t>
  </si>
  <si>
    <t>40°21'54.3"N</t>
  </si>
  <si>
    <t>7°38'32.5"W</t>
  </si>
  <si>
    <t>RC/PAL/2983</t>
  </si>
  <si>
    <t>PT/2013/110/AG</t>
  </si>
  <si>
    <t>Beira Litoral</t>
  </si>
  <si>
    <t>PT-06</t>
  </si>
  <si>
    <t>Coimbra</t>
  </si>
  <si>
    <t>Sé Nova</t>
  </si>
  <si>
    <t>Jardin Botânica de Coimbra</t>
  </si>
  <si>
    <t>40°12'20.0"N</t>
  </si>
  <si>
    <t>8°25'15.0"W</t>
  </si>
  <si>
    <t>checked: mesonotum bluish metallic, 4 dc</t>
  </si>
  <si>
    <t>PT/2015/381/RA</t>
  </si>
  <si>
    <t>Pampilhosa da Serra</t>
  </si>
  <si>
    <t>Vidual</t>
  </si>
  <si>
    <t>40°05'27.5"N</t>
  </si>
  <si>
    <t>7°51'33.6"W</t>
  </si>
  <si>
    <t>RC/PAL/3063</t>
  </si>
  <si>
    <t>PT/2010/001/RA</t>
  </si>
  <si>
    <t>Douro Litoral</t>
  </si>
  <si>
    <t>PT-13</t>
  </si>
  <si>
    <t>Porto</t>
  </si>
  <si>
    <t>Valongo</t>
  </si>
  <si>
    <t>Serras de Valongo</t>
  </si>
  <si>
    <t>41°09'33.4"N</t>
  </si>
  <si>
    <t>8°29'05.6"W</t>
  </si>
  <si>
    <t>PT/2010/006/RA</t>
  </si>
  <si>
    <t>PT/2012/135/RA</t>
  </si>
  <si>
    <t>PT/2013/034/RA</t>
  </si>
  <si>
    <t>RC/PAL/3009</t>
  </si>
  <si>
    <t>PT/2009/135/RA</t>
  </si>
  <si>
    <t>Vila Nova de Gaia</t>
  </si>
  <si>
    <t>Oliveira do Douro</t>
  </si>
  <si>
    <t>Parque Municipal da Lavandeira</t>
  </si>
  <si>
    <t>41°07'18.4"N</t>
  </si>
  <si>
    <t>8°35'40.9"W</t>
  </si>
  <si>
    <t>PT/2012/026/RA</t>
  </si>
  <si>
    <t>Estremadura</t>
  </si>
  <si>
    <t>PT-10</t>
  </si>
  <si>
    <t>Leiria</t>
  </si>
  <si>
    <t>Caldas da Rainha</t>
  </si>
  <si>
    <t>Tornada</t>
  </si>
  <si>
    <t>Paul de Tornada</t>
  </si>
  <si>
    <t>39°26'52.8"N</t>
  </si>
  <si>
    <t>9°08'04.0"W</t>
  </si>
  <si>
    <t>RC/PAL/2989</t>
  </si>
  <si>
    <t>PT/2012/106/RA</t>
  </si>
  <si>
    <t>RC/PAL/2992</t>
  </si>
  <si>
    <t>PT/2012/037/RA</t>
  </si>
  <si>
    <t>RC/PAL/2990</t>
  </si>
  <si>
    <t>PT/2013/237/RA</t>
  </si>
  <si>
    <t>PT-11</t>
  </si>
  <si>
    <t>Lisboa</t>
  </si>
  <si>
    <t>Torres Vedras</t>
  </si>
  <si>
    <t>A dos Cunhados</t>
  </si>
  <si>
    <t>Casal da Serra</t>
  </si>
  <si>
    <t>39°09'56.20"N</t>
  </si>
  <si>
    <t>9°20'31.53"W</t>
  </si>
  <si>
    <t>RC/PAL/2998</t>
  </si>
  <si>
    <t>PT/2013/185/RA</t>
  </si>
  <si>
    <t>RC/PAL/3666</t>
  </si>
  <si>
    <t>RC/PAL/2999</t>
  </si>
  <si>
    <t>PT/2013/292/RA</t>
  </si>
  <si>
    <t>PT/2009/137/RA</t>
  </si>
  <si>
    <t>Minho</t>
  </si>
  <si>
    <t>PT-03</t>
  </si>
  <si>
    <t>Braga</t>
  </si>
  <si>
    <t>Barcelos</t>
  </si>
  <si>
    <t>Gilmonde</t>
  </si>
  <si>
    <t>41°30'43.0"N</t>
  </si>
  <si>
    <t>8°38'57.0"W</t>
  </si>
  <si>
    <t>RC/PAL/1922</t>
  </si>
  <si>
    <t>checked: 1m used for genital examination (not preserved)</t>
  </si>
  <si>
    <t>PT/2012/117/RA</t>
  </si>
  <si>
    <t>RC/PAL/2855</t>
  </si>
  <si>
    <t>PT/2012/015/RA</t>
  </si>
  <si>
    <t>RC/PAL/2853</t>
  </si>
  <si>
    <t>PT/2012/325/RA</t>
  </si>
  <si>
    <t>41°30'42.0"N</t>
  </si>
  <si>
    <t>8°38'56.1"W</t>
  </si>
  <si>
    <t>MT</t>
  </si>
  <si>
    <t>RC/PAL/2860</t>
  </si>
  <si>
    <t>PT/2013/007/RA</t>
  </si>
  <si>
    <t>RC/PAL/2851</t>
  </si>
  <si>
    <t>PT/2012/069/RA</t>
  </si>
  <si>
    <t>Esposende</t>
  </si>
  <si>
    <t>Apúlia</t>
  </si>
  <si>
    <t>Parque Natural do Litoral Norte</t>
  </si>
  <si>
    <t>41°28'16.4"N</t>
  </si>
  <si>
    <t>8°46'27.2"W</t>
  </si>
  <si>
    <t>RC/PAL/2864</t>
  </si>
  <si>
    <t>PT/2015/323/RA</t>
  </si>
  <si>
    <t>RC/PAL/2868</t>
  </si>
  <si>
    <t>PT/2013/020/RA</t>
  </si>
  <si>
    <t>Rio Tinto</t>
  </si>
  <si>
    <t>Marachão</t>
  </si>
  <si>
    <t>41°30'16.9"N</t>
  </si>
  <si>
    <t>8°43'10.6"W</t>
  </si>
  <si>
    <t>RC/PAL/2869</t>
  </si>
  <si>
    <t>PT/2011/235/RA</t>
  </si>
  <si>
    <t>Terras de Bouro</t>
  </si>
  <si>
    <t>Vilar da Veiga</t>
  </si>
  <si>
    <t>Gerês</t>
  </si>
  <si>
    <t>41°44'16.7"N</t>
  </si>
  <si>
    <t>8°09'19.8"W</t>
  </si>
  <si>
    <t>RC/PAL/1950</t>
  </si>
  <si>
    <t>PT/2011/004/RA</t>
  </si>
  <si>
    <t>Ribatejo</t>
  </si>
  <si>
    <t>PT-14</t>
  </si>
  <si>
    <t>Santarém</t>
  </si>
  <si>
    <t>Constância</t>
  </si>
  <si>
    <t>Santa Margarida da Coutada</t>
  </si>
  <si>
    <t>39°26'23.3"N</t>
  </si>
  <si>
    <t>8°16'50.7"W</t>
  </si>
  <si>
    <t>PT/2013/154/AG</t>
  </si>
  <si>
    <t>Torres Novas</t>
  </si>
  <si>
    <t>Olaia</t>
  </si>
  <si>
    <t>Lamarosa</t>
  </si>
  <si>
    <t>39°31'46.66"N</t>
  </si>
  <si>
    <t>8°28'10.13"W</t>
  </si>
  <si>
    <t>PT/2015/350/RA</t>
  </si>
  <si>
    <t>Trás-os-Montes e Alto Douro</t>
  </si>
  <si>
    <t>PT-04</t>
  </si>
  <si>
    <t>Bragança</t>
  </si>
  <si>
    <t>Castrelos</t>
  </si>
  <si>
    <t>41°50'22.1"N</t>
  </si>
  <si>
    <t>6°53'24.2"W</t>
  </si>
  <si>
    <t>RC/PAL/2887</t>
  </si>
  <si>
    <t>PT/2015/264/RA</t>
  </si>
  <si>
    <t>Gondesende</t>
  </si>
  <si>
    <t>41°50'47.1"N</t>
  </si>
  <si>
    <t>6°52'45.9"W</t>
  </si>
  <si>
    <t>RC/PAL/2909</t>
  </si>
  <si>
    <t>PT/2014/225/RA</t>
  </si>
  <si>
    <t>Vinhais</t>
  </si>
  <si>
    <t>41°51'01.3"N</t>
  </si>
  <si>
    <t>6°59'21.6"W</t>
  </si>
  <si>
    <t>RC/PAL/2911</t>
  </si>
  <si>
    <t>PT/2015/404/AG</t>
  </si>
  <si>
    <t>Miranda do Douro</t>
  </si>
  <si>
    <t>Silva</t>
  </si>
  <si>
    <t>Santo Adrião</t>
  </si>
  <si>
    <t>41°31'48.2"N</t>
  </si>
  <si>
    <t>6°28'27.24"W</t>
  </si>
  <si>
    <t>PT/2015/344/RA</t>
  </si>
  <si>
    <t>Vila Chã de Braciosa</t>
  </si>
  <si>
    <t>41°25'29.8"N</t>
  </si>
  <si>
    <t>6°18'29.4"W</t>
  </si>
  <si>
    <t>RC/PAL/2915</t>
  </si>
  <si>
    <t>PT/2016/366/RA</t>
  </si>
  <si>
    <t>RC/PAL/3042</t>
  </si>
  <si>
    <t>PT/2015/321/RA</t>
  </si>
  <si>
    <t>Mogadouro</t>
  </si>
  <si>
    <t>Meirinhos</t>
  </si>
  <si>
    <t>41°17'13.4"N</t>
  </si>
  <si>
    <t>6°52'21.5"W</t>
  </si>
  <si>
    <t>RC/PAL/2919</t>
  </si>
  <si>
    <t>PT/2016/362/RA</t>
  </si>
  <si>
    <t>Torre de Moncorvo</t>
  </si>
  <si>
    <t>Adeganha</t>
  </si>
  <si>
    <t>Estevais</t>
  </si>
  <si>
    <t>41°13'58.8"N</t>
  </si>
  <si>
    <t>7°04'22.0"W</t>
  </si>
  <si>
    <t>RC/PAL/3046</t>
  </si>
  <si>
    <t>PT/2015/310/RA</t>
  </si>
  <si>
    <t>Vimioso</t>
  </si>
  <si>
    <t>Algoso</t>
  </si>
  <si>
    <t>41°27'17.6"N</t>
  </si>
  <si>
    <t>6°35'35.2"W</t>
  </si>
  <si>
    <t>checked: 4 strong dc, mesonotum bluish, vein M straight</t>
  </si>
  <si>
    <t>PT/2015/379/RA&amp;AG</t>
  </si>
  <si>
    <t>Vale de Algoso</t>
  </si>
  <si>
    <t>41°29'52.4"N</t>
  </si>
  <si>
    <t>6°32'19.9"W</t>
  </si>
  <si>
    <t>RC/PAL/3060</t>
  </si>
  <si>
    <t>PT/2015/348/RA&amp;AG</t>
  </si>
  <si>
    <t>RC/PAL/2925</t>
  </si>
  <si>
    <t>PT/2013/008/RA</t>
  </si>
  <si>
    <t>PT-17</t>
  </si>
  <si>
    <t>Vila Real</t>
  </si>
  <si>
    <t>Mondim de Basto</t>
  </si>
  <si>
    <t>Ermelo</t>
  </si>
  <si>
    <t>Varzigueto</t>
  </si>
  <si>
    <t>41°22'44.0"N</t>
  </si>
  <si>
    <t>7°51'14.4"W</t>
  </si>
  <si>
    <t>PT/2012/051/RA</t>
  </si>
  <si>
    <t>Montalegre</t>
  </si>
  <si>
    <t>Pitões das Júnias</t>
  </si>
  <si>
    <t>41°49'48.7"N</t>
  </si>
  <si>
    <t>7°57'01.3"W</t>
  </si>
  <si>
    <t>RC/PAL/3037</t>
  </si>
  <si>
    <t>ABIGA/16038</t>
  </si>
  <si>
    <t>Baltar</t>
  </si>
  <si>
    <t>41º54'2.5"N</t>
  </si>
  <si>
    <t>7º46'49.4"W</t>
  </si>
  <si>
    <t>MEDELUSI</t>
  </si>
  <si>
    <t>Medetera lusitana Pollet, 2022</t>
  </si>
  <si>
    <t>RC/PAL/3304</t>
  </si>
  <si>
    <t>PT/2014/176/AG</t>
  </si>
  <si>
    <t>RC/PAL/2981</t>
  </si>
  <si>
    <t>PT/2013/208/AG</t>
  </si>
  <si>
    <t>Trinta</t>
  </si>
  <si>
    <t>40°30'31.1"N</t>
  </si>
  <si>
    <t>7°22'21.7"W</t>
  </si>
  <si>
    <t>RC/PAL/2967</t>
  </si>
  <si>
    <t>PT/2013/186/RA</t>
  </si>
  <si>
    <t>Manteigas</t>
  </si>
  <si>
    <t>São Pedro (Manteigas)</t>
  </si>
  <si>
    <t>40°22'10.4"N</t>
  </si>
  <si>
    <t>7°33'04.4"W</t>
  </si>
  <si>
    <t>RC/PAL/2972</t>
  </si>
  <si>
    <t>checked: sample + two Rhaphium sp. (females)</t>
  </si>
  <si>
    <t>PT/2013/272/AG</t>
  </si>
  <si>
    <t>RC/PAL/2973</t>
  </si>
  <si>
    <t>PT/2013/282/AG</t>
  </si>
  <si>
    <t>Covão d'Ametade</t>
  </si>
  <si>
    <t>40°19'42.2"N</t>
  </si>
  <si>
    <t>7°35'17.4"W</t>
  </si>
  <si>
    <t>RC/PAL/2974</t>
  </si>
  <si>
    <t>PT/2013/165/AG</t>
  </si>
  <si>
    <t>Nave de Santo António</t>
  </si>
  <si>
    <t>40°19'07.0"N</t>
  </si>
  <si>
    <t>7°34'37.4"W</t>
  </si>
  <si>
    <t>RC/PAL/2971</t>
  </si>
  <si>
    <t>PT/2015/330/RA</t>
  </si>
  <si>
    <t>Lapa dos Dinheiros</t>
  </si>
  <si>
    <t>40°21'50.1"N</t>
  </si>
  <si>
    <t>7°39'07.5"W</t>
  </si>
  <si>
    <t>RC/PAL/3091</t>
  </si>
  <si>
    <t>checked: 5 dc, mesonotum not bluish</t>
  </si>
  <si>
    <t>PT/2014/200/AG</t>
  </si>
  <si>
    <t>Porto do Boi</t>
  </si>
  <si>
    <t>40°22'17.69"N</t>
  </si>
  <si>
    <t>7°40'33.16"W</t>
  </si>
  <si>
    <t>PT/2014/376/AG</t>
  </si>
  <si>
    <t>Beira Baixa</t>
  </si>
  <si>
    <t>PT-05</t>
  </si>
  <si>
    <t>Castelo Branco</t>
  </si>
  <si>
    <t>Covilhã</t>
  </si>
  <si>
    <t>Cortes do Meio</t>
  </si>
  <si>
    <t>Alto da Pedrice</t>
  </si>
  <si>
    <t>40°18'38.83"N</t>
  </si>
  <si>
    <t>7°34'35.14"W</t>
  </si>
  <si>
    <t>PT/2009/128/RA</t>
  </si>
  <si>
    <t>Avintes</t>
  </si>
  <si>
    <t>Parque Biológico de Gaia (PBG)</t>
  </si>
  <si>
    <t>41°05'57.9"N</t>
  </si>
  <si>
    <t>8°33'35.0"W</t>
  </si>
  <si>
    <t>RC/PAL/3665</t>
  </si>
  <si>
    <t>RC/PAL/1920</t>
  </si>
  <si>
    <t>1m used for genital examination (not preserved)</t>
  </si>
  <si>
    <t>PT/2013/100/RA</t>
  </si>
  <si>
    <t>RC/PAL/3018</t>
  </si>
  <si>
    <t>PT/2016/392/RA</t>
  </si>
  <si>
    <t>PT-16</t>
  </si>
  <si>
    <t>Viana do Castelo</t>
  </si>
  <si>
    <t>Melgaço</t>
  </si>
  <si>
    <t>Castro Laboreiro</t>
  </si>
  <si>
    <t>Cainheiras</t>
  </si>
  <si>
    <t>42°01'32.8"N</t>
  </si>
  <si>
    <t>8°08'18.8"W</t>
  </si>
  <si>
    <t>RS/PT/096</t>
  </si>
  <si>
    <t>checked: no bluish mesonotum, but only 4 strong dc</t>
  </si>
  <si>
    <t>PT/2015/313/RA</t>
  </si>
  <si>
    <t>Carrazedo</t>
  </si>
  <si>
    <t>41°45'51.7"N</t>
  </si>
  <si>
    <t>6°54'06.2"W</t>
  </si>
  <si>
    <t>RC/PAL/2885</t>
  </si>
  <si>
    <t>checked: 5 dc, mesonotum greenish with bronze spot in centre on dorsum</t>
  </si>
  <si>
    <t>PT/2014/249/RA</t>
  </si>
  <si>
    <t>França</t>
  </si>
  <si>
    <t>Aldeia de Montesinho</t>
  </si>
  <si>
    <t>41°56'33.0"N</t>
  </si>
  <si>
    <t>6°45'51.0"W</t>
  </si>
  <si>
    <t>RC/PAL/2907</t>
  </si>
  <si>
    <t>PT/2013/036/RA</t>
  </si>
  <si>
    <t>Bilhó</t>
  </si>
  <si>
    <t>41°23'48.7"N</t>
  </si>
  <si>
    <t>7°50'53.3"W</t>
  </si>
  <si>
    <t>degrees</t>
  </si>
  <si>
    <t>decimalLatitude</t>
  </si>
  <si>
    <t>decimalLongitude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</si>
</sst>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0"/>
  <sheetViews>
    <sheetView tabSelected="1" topLeftCell="G1" zoomScaleNormal="100" workbookViewId="0">
      <selection activeCell="Y2" sqref="Y2"/>
    </sheetView>
  </sheetViews>
  <sheetFormatPr defaultRowHeight="14.4" x14ac:dyDescent="0.3"/>
  <cols>
    <col min="12" max="12" width="12.77734375" bestFit="1" customWidth="1"/>
    <col min="13" max="13" width="12.21875" bestFit="1" customWidth="1"/>
    <col min="14" max="14" width="12.77734375" bestFit="1" customWidth="1"/>
    <col min="15" max="17" width="12.77734375" customWidth="1"/>
    <col min="18" max="18" width="15" bestFit="1" customWidth="1"/>
    <col min="19" max="19" width="12.218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411</v>
      </c>
      <c r="R1" t="s">
        <v>412</v>
      </c>
      <c r="S1" t="s">
        <v>411</v>
      </c>
      <c r="Y1" t="s">
        <v>413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</row>
    <row r="2" spans="1:41" x14ac:dyDescent="0.3">
      <c r="A2">
        <v>118312</v>
      </c>
      <c r="B2" t="s">
        <v>29</v>
      </c>
      <c r="C2" t="s">
        <v>30</v>
      </c>
      <c r="D2" t="s">
        <v>31</v>
      </c>
      <c r="E2" t="s">
        <v>32</v>
      </c>
      <c r="H2" t="s">
        <v>33</v>
      </c>
      <c r="I2" t="s">
        <v>34</v>
      </c>
      <c r="J2" t="s">
        <v>33</v>
      </c>
      <c r="K2" t="s">
        <v>33</v>
      </c>
      <c r="L2" t="s">
        <v>35</v>
      </c>
      <c r="M2" t="s">
        <v>36</v>
      </c>
      <c r="N2">
        <v>42</v>
      </c>
      <c r="O2">
        <v>12</v>
      </c>
      <c r="P2">
        <v>59.6</v>
      </c>
      <c r="Q2">
        <f>N2+O2/60+P2/3600</f>
        <v>42.216555555555558</v>
      </c>
      <c r="R2">
        <v>42.216555555555558</v>
      </c>
      <c r="S2">
        <v>4</v>
      </c>
      <c r="T2">
        <v>0</v>
      </c>
      <c r="U2">
        <v>8.1</v>
      </c>
      <c r="V2">
        <f>S2+T2/60+U2/3600</f>
        <v>4.0022500000000001</v>
      </c>
      <c r="W2">
        <v>4.0022500000000001</v>
      </c>
      <c r="X2">
        <f>-W2</f>
        <v>-4.0022500000000001</v>
      </c>
      <c r="Y2">
        <v>-4.0022500000000001</v>
      </c>
      <c r="Z2">
        <v>780</v>
      </c>
      <c r="AB2" s="1">
        <v>42134.916666666664</v>
      </c>
      <c r="AC2" t="s">
        <v>37</v>
      </c>
      <c r="AD2" t="s">
        <v>38</v>
      </c>
      <c r="AE2" t="s">
        <v>39</v>
      </c>
      <c r="AF2" t="s">
        <v>40</v>
      </c>
      <c r="AG2">
        <v>2</v>
      </c>
      <c r="AH2">
        <v>1</v>
      </c>
      <c r="AI2" t="b">
        <v>0</v>
      </c>
      <c r="AJ2" t="s">
        <v>41</v>
      </c>
      <c r="AK2" t="s">
        <v>42</v>
      </c>
      <c r="AL2" s="1">
        <v>44054.916666666664</v>
      </c>
      <c r="AM2" t="s">
        <v>43</v>
      </c>
      <c r="AN2" t="s">
        <v>44</v>
      </c>
    </row>
    <row r="3" spans="1:41" x14ac:dyDescent="0.3">
      <c r="A3">
        <v>118222</v>
      </c>
      <c r="B3" t="s">
        <v>45</v>
      </c>
      <c r="C3" t="s">
        <v>30</v>
      </c>
      <c r="D3" t="s">
        <v>31</v>
      </c>
      <c r="E3" t="s">
        <v>32</v>
      </c>
      <c r="H3" t="s">
        <v>33</v>
      </c>
      <c r="I3" t="s">
        <v>46</v>
      </c>
      <c r="J3" t="s">
        <v>33</v>
      </c>
      <c r="K3" t="s">
        <v>33</v>
      </c>
      <c r="L3" t="s">
        <v>47</v>
      </c>
      <c r="M3" t="s">
        <v>48</v>
      </c>
      <c r="N3">
        <v>42</v>
      </c>
      <c r="O3">
        <v>18</v>
      </c>
      <c r="P3">
        <v>42.2</v>
      </c>
      <c r="Q3">
        <f t="shared" ref="Q3:Q66" si="0">N3+O3/60+P3/3600</f>
        <v>42.311722222222222</v>
      </c>
      <c r="R3">
        <v>42.311722222222222</v>
      </c>
      <c r="S3">
        <v>3</v>
      </c>
      <c r="T3">
        <v>23</v>
      </c>
      <c r="U3">
        <v>34</v>
      </c>
      <c r="V3">
        <f t="shared" ref="V3:V66" si="1">S3+T3/60+U3/3600</f>
        <v>3.3927777777777779</v>
      </c>
      <c r="W3">
        <v>3.3927777777777779</v>
      </c>
      <c r="X3">
        <f t="shared" ref="X3:X66" si="2">-W3</f>
        <v>-3.3927777777777779</v>
      </c>
      <c r="Y3">
        <v>-3.3927777777777779</v>
      </c>
      <c r="Z3">
        <v>1030</v>
      </c>
      <c r="AB3" s="1">
        <v>41773.916666666664</v>
      </c>
      <c r="AC3" t="s">
        <v>49</v>
      </c>
      <c r="AD3" t="s">
        <v>50</v>
      </c>
      <c r="AE3" t="s">
        <v>39</v>
      </c>
      <c r="AF3" t="s">
        <v>40</v>
      </c>
      <c r="AG3">
        <v>0</v>
      </c>
      <c r="AH3">
        <v>1</v>
      </c>
      <c r="AI3" t="b">
        <v>0</v>
      </c>
      <c r="AJ3" t="s">
        <v>41</v>
      </c>
      <c r="AK3" t="s">
        <v>42</v>
      </c>
      <c r="AL3" s="1">
        <v>44054.916666666664</v>
      </c>
      <c r="AM3" t="s">
        <v>43</v>
      </c>
      <c r="AN3" t="s">
        <v>44</v>
      </c>
      <c r="AO3" t="s">
        <v>51</v>
      </c>
    </row>
    <row r="4" spans="1:41" x14ac:dyDescent="0.3">
      <c r="A4">
        <v>118282</v>
      </c>
      <c r="B4" t="s">
        <v>52</v>
      </c>
      <c r="C4" t="s">
        <v>30</v>
      </c>
      <c r="D4" t="s">
        <v>53</v>
      </c>
      <c r="E4" t="s">
        <v>54</v>
      </c>
      <c r="H4" t="s">
        <v>33</v>
      </c>
      <c r="I4" t="s">
        <v>55</v>
      </c>
      <c r="J4" t="s">
        <v>33</v>
      </c>
      <c r="K4" t="s">
        <v>33</v>
      </c>
      <c r="L4" t="s">
        <v>56</v>
      </c>
      <c r="M4" t="s">
        <v>57</v>
      </c>
      <c r="N4">
        <v>38</v>
      </c>
      <c r="O4">
        <v>16</v>
      </c>
      <c r="P4">
        <v>54.4</v>
      </c>
      <c r="Q4">
        <f t="shared" si="0"/>
        <v>38.281777777777776</v>
      </c>
      <c r="R4">
        <v>38.281777777777776</v>
      </c>
      <c r="S4">
        <v>6</v>
      </c>
      <c r="T4">
        <v>33</v>
      </c>
      <c r="U4">
        <v>13.3</v>
      </c>
      <c r="V4">
        <f t="shared" si="1"/>
        <v>6.553694444444444</v>
      </c>
      <c r="W4">
        <v>6.553694444444444</v>
      </c>
      <c r="X4">
        <f t="shared" si="2"/>
        <v>-6.553694444444444</v>
      </c>
      <c r="Y4">
        <v>-6.553694444444444</v>
      </c>
      <c r="Z4">
        <v>325</v>
      </c>
      <c r="AB4" s="1">
        <v>42095.916666666664</v>
      </c>
      <c r="AC4" t="s">
        <v>49</v>
      </c>
      <c r="AD4" t="s">
        <v>50</v>
      </c>
      <c r="AE4" t="s">
        <v>39</v>
      </c>
      <c r="AF4" t="s">
        <v>40</v>
      </c>
      <c r="AG4">
        <v>1</v>
      </c>
      <c r="AH4">
        <v>0</v>
      </c>
      <c r="AI4" t="b">
        <v>0</v>
      </c>
      <c r="AJ4" t="s">
        <v>41</v>
      </c>
      <c r="AK4" t="s">
        <v>42</v>
      </c>
      <c r="AL4" s="1">
        <v>44054.916666666664</v>
      </c>
      <c r="AM4" t="s">
        <v>43</v>
      </c>
      <c r="AN4" t="s">
        <v>44</v>
      </c>
    </row>
    <row r="5" spans="1:41" x14ac:dyDescent="0.3">
      <c r="A5">
        <v>117946</v>
      </c>
      <c r="B5" t="s">
        <v>58</v>
      </c>
      <c r="C5" t="s">
        <v>30</v>
      </c>
      <c r="D5" t="s">
        <v>53</v>
      </c>
      <c r="E5" t="s">
        <v>59</v>
      </c>
      <c r="H5" t="s">
        <v>33</v>
      </c>
      <c r="I5" t="s">
        <v>60</v>
      </c>
      <c r="J5" t="s">
        <v>33</v>
      </c>
      <c r="K5" t="s">
        <v>33</v>
      </c>
      <c r="L5" t="s">
        <v>61</v>
      </c>
      <c r="M5" t="s">
        <v>62</v>
      </c>
      <c r="N5">
        <v>39</v>
      </c>
      <c r="O5">
        <v>34</v>
      </c>
      <c r="P5">
        <v>24</v>
      </c>
      <c r="Q5">
        <f t="shared" si="0"/>
        <v>39.573333333333338</v>
      </c>
      <c r="R5">
        <v>39.573333333333338</v>
      </c>
      <c r="S5">
        <v>4</v>
      </c>
      <c r="T5">
        <v>47</v>
      </c>
      <c r="U5">
        <v>17</v>
      </c>
      <c r="V5">
        <f t="shared" si="1"/>
        <v>4.7880555555555553</v>
      </c>
      <c r="W5">
        <v>4.7880555555555553</v>
      </c>
      <c r="X5">
        <f t="shared" si="2"/>
        <v>-4.7880555555555553</v>
      </c>
      <c r="Y5">
        <v>-4.7880555555555553</v>
      </c>
      <c r="Z5">
        <v>790</v>
      </c>
      <c r="AB5" s="1">
        <v>42474.916666666664</v>
      </c>
      <c r="AC5" t="s">
        <v>49</v>
      </c>
      <c r="AD5" t="s">
        <v>63</v>
      </c>
      <c r="AE5" t="s">
        <v>39</v>
      </c>
      <c r="AF5" t="s">
        <v>40</v>
      </c>
      <c r="AG5">
        <v>1</v>
      </c>
      <c r="AH5">
        <v>0</v>
      </c>
      <c r="AI5" t="b">
        <v>0</v>
      </c>
      <c r="AJ5" t="s">
        <v>41</v>
      </c>
      <c r="AK5" t="s">
        <v>42</v>
      </c>
      <c r="AL5" s="1">
        <v>44054.916666666664</v>
      </c>
      <c r="AM5" t="s">
        <v>43</v>
      </c>
      <c r="AN5" t="s">
        <v>44</v>
      </c>
    </row>
    <row r="6" spans="1:41" x14ac:dyDescent="0.3">
      <c r="A6">
        <v>118225</v>
      </c>
      <c r="B6" t="s">
        <v>64</v>
      </c>
      <c r="C6" t="s">
        <v>30</v>
      </c>
      <c r="D6" t="s">
        <v>65</v>
      </c>
      <c r="E6" t="s">
        <v>66</v>
      </c>
      <c r="H6" t="s">
        <v>33</v>
      </c>
      <c r="I6" t="s">
        <v>67</v>
      </c>
      <c r="J6" t="s">
        <v>68</v>
      </c>
      <c r="K6" t="s">
        <v>33</v>
      </c>
      <c r="L6" t="s">
        <v>69</v>
      </c>
      <c r="M6" t="s">
        <v>70</v>
      </c>
      <c r="N6">
        <v>42</v>
      </c>
      <c r="O6">
        <v>28</v>
      </c>
      <c r="P6">
        <v>56.2</v>
      </c>
      <c r="Q6">
        <f t="shared" si="0"/>
        <v>42.482277777777782</v>
      </c>
      <c r="R6">
        <v>42.482277777777782</v>
      </c>
      <c r="S6">
        <v>6</v>
      </c>
      <c r="T6">
        <v>50</v>
      </c>
      <c r="U6">
        <v>13</v>
      </c>
      <c r="V6">
        <f t="shared" si="1"/>
        <v>6.8369444444444438</v>
      </c>
      <c r="W6">
        <v>6.8369444444444438</v>
      </c>
      <c r="X6">
        <f t="shared" si="2"/>
        <v>-6.8369444444444438</v>
      </c>
      <c r="Y6">
        <v>-6.8369444444444438</v>
      </c>
      <c r="Z6">
        <v>470</v>
      </c>
      <c r="AB6" s="1">
        <v>41769.916666666664</v>
      </c>
      <c r="AC6" t="s">
        <v>49</v>
      </c>
      <c r="AD6" t="s">
        <v>50</v>
      </c>
      <c r="AE6" t="s">
        <v>39</v>
      </c>
      <c r="AF6" t="s">
        <v>40</v>
      </c>
      <c r="AG6">
        <v>0</v>
      </c>
      <c r="AH6">
        <v>1</v>
      </c>
      <c r="AI6" t="b">
        <v>0</v>
      </c>
      <c r="AJ6" t="s">
        <v>41</v>
      </c>
      <c r="AK6" t="s">
        <v>42</v>
      </c>
      <c r="AL6" s="1">
        <v>44054.916666666664</v>
      </c>
      <c r="AM6" t="s">
        <v>43</v>
      </c>
      <c r="AN6" t="s">
        <v>44</v>
      </c>
    </row>
    <row r="7" spans="1:41" x14ac:dyDescent="0.3">
      <c r="A7">
        <v>120530</v>
      </c>
      <c r="B7" t="s">
        <v>71</v>
      </c>
      <c r="C7" t="s">
        <v>30</v>
      </c>
      <c r="D7" t="s">
        <v>65</v>
      </c>
      <c r="E7" t="s">
        <v>66</v>
      </c>
      <c r="H7" t="s">
        <v>72</v>
      </c>
      <c r="I7" t="s">
        <v>73</v>
      </c>
      <c r="J7" t="s">
        <v>33</v>
      </c>
      <c r="L7" t="s">
        <v>74</v>
      </c>
      <c r="M7" t="s">
        <v>75</v>
      </c>
      <c r="N7">
        <v>42</v>
      </c>
      <c r="O7">
        <v>41</v>
      </c>
      <c r="P7">
        <v>24.4</v>
      </c>
      <c r="Q7">
        <f t="shared" si="0"/>
        <v>42.690111111111108</v>
      </c>
      <c r="R7">
        <v>42.690111111111108</v>
      </c>
      <c r="S7">
        <v>7</v>
      </c>
      <c r="T7">
        <v>9</v>
      </c>
      <c r="U7">
        <v>38.9</v>
      </c>
      <c r="V7">
        <f t="shared" si="1"/>
        <v>7.1608055555555561</v>
      </c>
      <c r="W7">
        <v>7.1608055555555561</v>
      </c>
      <c r="X7">
        <f t="shared" si="2"/>
        <v>-7.1608055555555561</v>
      </c>
      <c r="Y7">
        <v>-7.1608055555555561</v>
      </c>
      <c r="Z7">
        <v>1250</v>
      </c>
      <c r="AB7" s="1">
        <v>39977.916666666664</v>
      </c>
      <c r="AC7" t="s">
        <v>49</v>
      </c>
      <c r="AD7" t="s">
        <v>76</v>
      </c>
      <c r="AE7" t="s">
        <v>39</v>
      </c>
      <c r="AF7" t="s">
        <v>40</v>
      </c>
      <c r="AG7">
        <v>1</v>
      </c>
      <c r="AH7">
        <v>0</v>
      </c>
      <c r="AI7" t="b">
        <v>0</v>
      </c>
      <c r="AJ7" t="s">
        <v>77</v>
      </c>
      <c r="AK7" t="s">
        <v>42</v>
      </c>
      <c r="AL7" s="1">
        <v>44096.916666666664</v>
      </c>
      <c r="AM7" t="s">
        <v>43</v>
      </c>
      <c r="AN7" t="s">
        <v>44</v>
      </c>
    </row>
    <row r="8" spans="1:41" x14ac:dyDescent="0.3">
      <c r="A8">
        <v>118212</v>
      </c>
      <c r="B8" t="s">
        <v>78</v>
      </c>
      <c r="C8" t="s">
        <v>30</v>
      </c>
      <c r="D8" t="s">
        <v>65</v>
      </c>
      <c r="E8" t="s">
        <v>66</v>
      </c>
      <c r="H8" t="s">
        <v>79</v>
      </c>
      <c r="I8" t="s">
        <v>80</v>
      </c>
      <c r="J8" t="s">
        <v>33</v>
      </c>
      <c r="L8" t="s">
        <v>81</v>
      </c>
      <c r="M8" t="s">
        <v>82</v>
      </c>
      <c r="N8">
        <v>42</v>
      </c>
      <c r="O8">
        <v>23</v>
      </c>
      <c r="P8">
        <v>26.5</v>
      </c>
      <c r="Q8">
        <f t="shared" si="0"/>
        <v>42.390694444444442</v>
      </c>
      <c r="R8">
        <v>42.390694444444442</v>
      </c>
      <c r="S8">
        <v>7</v>
      </c>
      <c r="T8">
        <v>11</v>
      </c>
      <c r="U8">
        <v>3.5</v>
      </c>
      <c r="V8">
        <f t="shared" si="1"/>
        <v>7.1843055555555555</v>
      </c>
      <c r="W8">
        <v>7.1843055555555555</v>
      </c>
      <c r="X8">
        <f t="shared" si="2"/>
        <v>-7.1843055555555555</v>
      </c>
      <c r="Y8">
        <v>-7.1843055555555555</v>
      </c>
      <c r="Z8">
        <v>300</v>
      </c>
      <c r="AB8" s="1">
        <v>39366.916666666664</v>
      </c>
      <c r="AC8" t="s">
        <v>49</v>
      </c>
      <c r="AD8" t="s">
        <v>76</v>
      </c>
      <c r="AE8" t="s">
        <v>39</v>
      </c>
      <c r="AF8" t="s">
        <v>40</v>
      </c>
      <c r="AG8">
        <v>0</v>
      </c>
      <c r="AH8">
        <v>1</v>
      </c>
      <c r="AI8" t="b">
        <v>0</v>
      </c>
      <c r="AJ8" t="s">
        <v>77</v>
      </c>
      <c r="AK8" t="s">
        <v>42</v>
      </c>
      <c r="AL8" s="1">
        <v>44051.916666666664</v>
      </c>
      <c r="AM8" t="s">
        <v>43</v>
      </c>
      <c r="AN8" t="s">
        <v>44</v>
      </c>
    </row>
    <row r="9" spans="1:41" x14ac:dyDescent="0.3">
      <c r="A9">
        <v>120667</v>
      </c>
      <c r="B9" t="s">
        <v>83</v>
      </c>
      <c r="C9" t="s">
        <v>30</v>
      </c>
      <c r="D9" t="s">
        <v>84</v>
      </c>
      <c r="E9" t="s">
        <v>85</v>
      </c>
      <c r="H9" t="s">
        <v>86</v>
      </c>
      <c r="I9" t="s">
        <v>86</v>
      </c>
      <c r="J9" t="s">
        <v>33</v>
      </c>
      <c r="K9" t="s">
        <v>33</v>
      </c>
      <c r="L9" t="s">
        <v>87</v>
      </c>
      <c r="M9" t="s">
        <v>88</v>
      </c>
      <c r="N9">
        <v>38</v>
      </c>
      <c r="O9">
        <v>34</v>
      </c>
      <c r="P9">
        <v>45.1</v>
      </c>
      <c r="Q9">
        <f t="shared" si="0"/>
        <v>38.579194444444447</v>
      </c>
      <c r="R9">
        <v>38.579194444444447</v>
      </c>
      <c r="S9">
        <v>0</v>
      </c>
      <c r="T9">
        <v>6</v>
      </c>
      <c r="U9">
        <v>4.4000000000000004</v>
      </c>
      <c r="V9">
        <f t="shared" si="1"/>
        <v>0.10122222222222223</v>
      </c>
      <c r="W9">
        <v>0.10122222222222223</v>
      </c>
      <c r="X9">
        <f t="shared" si="2"/>
        <v>-0.10122222222222223</v>
      </c>
      <c r="Y9">
        <v>-0.10122222222222223</v>
      </c>
      <c r="AB9" s="1">
        <v>39541.916666666664</v>
      </c>
      <c r="AC9" t="s">
        <v>89</v>
      </c>
      <c r="AD9" t="s">
        <v>90</v>
      </c>
      <c r="AE9" t="s">
        <v>39</v>
      </c>
      <c r="AF9" t="s">
        <v>40</v>
      </c>
      <c r="AG9">
        <v>1</v>
      </c>
      <c r="AH9">
        <v>1</v>
      </c>
      <c r="AI9" t="b">
        <v>0</v>
      </c>
      <c r="AJ9" t="s">
        <v>91</v>
      </c>
      <c r="AK9" t="s">
        <v>42</v>
      </c>
      <c r="AL9" s="1">
        <v>44192.958333333336</v>
      </c>
      <c r="AM9" t="s">
        <v>43</v>
      </c>
      <c r="AN9" t="s">
        <v>44</v>
      </c>
    </row>
    <row r="10" spans="1:41" x14ac:dyDescent="0.3">
      <c r="A10">
        <v>120666</v>
      </c>
      <c r="B10" t="s">
        <v>92</v>
      </c>
      <c r="C10" t="s">
        <v>30</v>
      </c>
      <c r="D10" t="s">
        <v>84</v>
      </c>
      <c r="E10" t="s">
        <v>85</v>
      </c>
      <c r="H10" t="s">
        <v>86</v>
      </c>
      <c r="I10" t="s">
        <v>86</v>
      </c>
      <c r="J10" t="s">
        <v>33</v>
      </c>
      <c r="K10" t="s">
        <v>33</v>
      </c>
      <c r="L10" t="s">
        <v>87</v>
      </c>
      <c r="M10" t="s">
        <v>88</v>
      </c>
      <c r="N10">
        <v>38</v>
      </c>
      <c r="O10">
        <v>34</v>
      </c>
      <c r="P10">
        <v>45.1</v>
      </c>
      <c r="Q10">
        <f t="shared" si="0"/>
        <v>38.579194444444447</v>
      </c>
      <c r="R10">
        <v>38.579194444444447</v>
      </c>
      <c r="S10">
        <v>0</v>
      </c>
      <c r="T10">
        <v>6</v>
      </c>
      <c r="U10">
        <v>4.4000000000000004</v>
      </c>
      <c r="V10">
        <f t="shared" si="1"/>
        <v>0.10122222222222223</v>
      </c>
      <c r="W10">
        <v>0.10122222222222223</v>
      </c>
      <c r="X10">
        <f t="shared" si="2"/>
        <v>-0.10122222222222223</v>
      </c>
      <c r="Y10">
        <v>-0.10122222222222223</v>
      </c>
      <c r="AB10" s="1">
        <v>39541.916666666664</v>
      </c>
      <c r="AC10" t="s">
        <v>89</v>
      </c>
      <c r="AD10" t="s">
        <v>90</v>
      </c>
      <c r="AE10" t="s">
        <v>39</v>
      </c>
      <c r="AF10" t="s">
        <v>40</v>
      </c>
      <c r="AG10">
        <v>1</v>
      </c>
      <c r="AH10">
        <v>2</v>
      </c>
      <c r="AI10" t="b">
        <v>0</v>
      </c>
      <c r="AJ10" t="s">
        <v>91</v>
      </c>
      <c r="AK10" t="s">
        <v>42</v>
      </c>
      <c r="AL10" s="1">
        <v>44192.958333333336</v>
      </c>
      <c r="AM10" t="s">
        <v>43</v>
      </c>
      <c r="AN10" t="s">
        <v>44</v>
      </c>
    </row>
    <row r="11" spans="1:41" x14ac:dyDescent="0.3">
      <c r="A11">
        <v>120665</v>
      </c>
      <c r="B11" t="s">
        <v>93</v>
      </c>
      <c r="C11" t="s">
        <v>30</v>
      </c>
      <c r="D11" t="s">
        <v>84</v>
      </c>
      <c r="E11" t="s">
        <v>85</v>
      </c>
      <c r="H11" t="s">
        <v>86</v>
      </c>
      <c r="I11" t="s">
        <v>86</v>
      </c>
      <c r="J11" t="s">
        <v>33</v>
      </c>
      <c r="K11" t="s">
        <v>33</v>
      </c>
      <c r="L11" t="s">
        <v>87</v>
      </c>
      <c r="M11" t="s">
        <v>88</v>
      </c>
      <c r="N11">
        <v>38</v>
      </c>
      <c r="O11">
        <v>34</v>
      </c>
      <c r="P11">
        <v>45.1</v>
      </c>
      <c r="Q11">
        <f t="shared" si="0"/>
        <v>38.579194444444447</v>
      </c>
      <c r="R11">
        <v>38.579194444444447</v>
      </c>
      <c r="S11">
        <v>0</v>
      </c>
      <c r="T11">
        <v>6</v>
      </c>
      <c r="U11">
        <v>4.4000000000000004</v>
      </c>
      <c r="V11">
        <f t="shared" si="1"/>
        <v>0.10122222222222223</v>
      </c>
      <c r="W11">
        <v>0.10122222222222223</v>
      </c>
      <c r="X11">
        <f t="shared" si="2"/>
        <v>-0.10122222222222223</v>
      </c>
      <c r="Y11">
        <v>-0.10122222222222223</v>
      </c>
      <c r="AB11" s="1">
        <v>39541.916666666664</v>
      </c>
      <c r="AC11" t="s">
        <v>89</v>
      </c>
      <c r="AD11" t="s">
        <v>90</v>
      </c>
      <c r="AE11" t="s">
        <v>39</v>
      </c>
      <c r="AF11" t="s">
        <v>40</v>
      </c>
      <c r="AG11">
        <v>1</v>
      </c>
      <c r="AH11">
        <v>0</v>
      </c>
      <c r="AI11" t="b">
        <v>0</v>
      </c>
      <c r="AJ11" t="s">
        <v>91</v>
      </c>
      <c r="AK11" t="s">
        <v>42</v>
      </c>
      <c r="AL11" s="1">
        <v>44192.958333333336</v>
      </c>
      <c r="AM11" t="s">
        <v>43</v>
      </c>
      <c r="AN11" t="s">
        <v>44</v>
      </c>
    </row>
    <row r="12" spans="1:41" x14ac:dyDescent="0.3">
      <c r="A12">
        <v>120683</v>
      </c>
      <c r="B12" t="s">
        <v>94</v>
      </c>
      <c r="C12" t="s">
        <v>30</v>
      </c>
      <c r="D12" t="s">
        <v>84</v>
      </c>
      <c r="E12" t="s">
        <v>84</v>
      </c>
      <c r="H12" t="s">
        <v>95</v>
      </c>
      <c r="I12" t="s">
        <v>96</v>
      </c>
      <c r="J12" t="s">
        <v>95</v>
      </c>
      <c r="K12" t="s">
        <v>33</v>
      </c>
      <c r="L12" t="s">
        <v>97</v>
      </c>
      <c r="M12" t="s">
        <v>98</v>
      </c>
      <c r="N12">
        <v>38</v>
      </c>
      <c r="O12">
        <v>58</v>
      </c>
      <c r="P12">
        <v>42.6</v>
      </c>
      <c r="Q12">
        <f t="shared" si="0"/>
        <v>38.978500000000004</v>
      </c>
      <c r="R12">
        <v>38.978500000000004</v>
      </c>
      <c r="S12">
        <v>0</v>
      </c>
      <c r="T12">
        <v>41</v>
      </c>
      <c r="U12">
        <v>20.9</v>
      </c>
      <c r="V12">
        <f t="shared" si="1"/>
        <v>0.68913888888888886</v>
      </c>
      <c r="W12">
        <v>0.68913888888888886</v>
      </c>
      <c r="X12">
        <f t="shared" si="2"/>
        <v>-0.68913888888888886</v>
      </c>
      <c r="Y12">
        <v>-0.68913888888888886</v>
      </c>
      <c r="AB12" s="1">
        <v>38842.916666666664</v>
      </c>
      <c r="AC12" t="s">
        <v>89</v>
      </c>
      <c r="AD12" t="s">
        <v>99</v>
      </c>
      <c r="AE12" t="s">
        <v>39</v>
      </c>
      <c r="AF12" t="s">
        <v>40</v>
      </c>
      <c r="AG12">
        <v>1</v>
      </c>
      <c r="AH12">
        <v>0</v>
      </c>
      <c r="AI12" t="b">
        <v>0</v>
      </c>
      <c r="AJ12" t="s">
        <v>91</v>
      </c>
      <c r="AK12" t="s">
        <v>42</v>
      </c>
      <c r="AL12" s="1">
        <v>44192.958333333336</v>
      </c>
      <c r="AM12" t="s">
        <v>43</v>
      </c>
      <c r="AN12" t="s">
        <v>44</v>
      </c>
    </row>
    <row r="13" spans="1:41" x14ac:dyDescent="0.3">
      <c r="A13">
        <v>98187</v>
      </c>
      <c r="B13" t="s">
        <v>100</v>
      </c>
      <c r="C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33</v>
      </c>
      <c r="K13" t="s">
        <v>33</v>
      </c>
      <c r="L13" t="s">
        <v>107</v>
      </c>
      <c r="M13" t="s">
        <v>108</v>
      </c>
      <c r="N13">
        <v>39</v>
      </c>
      <c r="O13">
        <v>23</v>
      </c>
      <c r="P13">
        <v>49.2</v>
      </c>
      <c r="Q13">
        <f t="shared" si="0"/>
        <v>39.396999999999998</v>
      </c>
      <c r="R13">
        <v>39.396999999999998</v>
      </c>
      <c r="S13">
        <v>7</v>
      </c>
      <c r="T13">
        <v>21</v>
      </c>
      <c r="U13">
        <v>51.4</v>
      </c>
      <c r="V13">
        <f t="shared" si="1"/>
        <v>7.3642777777777777</v>
      </c>
      <c r="W13">
        <v>7.3642777777777777</v>
      </c>
      <c r="X13">
        <f t="shared" si="2"/>
        <v>-7.3642777777777777</v>
      </c>
      <c r="Y13">
        <v>-7.3642777777777777</v>
      </c>
      <c r="Z13">
        <v>610</v>
      </c>
      <c r="AB13" s="1">
        <v>42076.958333333336</v>
      </c>
      <c r="AC13" t="s">
        <v>49</v>
      </c>
      <c r="AD13" t="s">
        <v>50</v>
      </c>
      <c r="AE13" t="s">
        <v>39</v>
      </c>
      <c r="AF13" t="s">
        <v>40</v>
      </c>
      <c r="AG13">
        <v>5</v>
      </c>
      <c r="AH13">
        <v>1</v>
      </c>
      <c r="AI13" t="b">
        <v>0</v>
      </c>
      <c r="AJ13" t="s">
        <v>109</v>
      </c>
      <c r="AK13" t="s">
        <v>42</v>
      </c>
      <c r="AL13" s="1">
        <v>43255.916666666664</v>
      </c>
      <c r="AM13" t="s">
        <v>43</v>
      </c>
      <c r="AN13" t="s">
        <v>44</v>
      </c>
    </row>
    <row r="14" spans="1:41" x14ac:dyDescent="0.3">
      <c r="A14">
        <v>97164</v>
      </c>
      <c r="B14" t="s">
        <v>110</v>
      </c>
      <c r="C14" t="s">
        <v>101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33</v>
      </c>
      <c r="K14" t="s">
        <v>33</v>
      </c>
      <c r="L14" t="s">
        <v>116</v>
      </c>
      <c r="M14" t="s">
        <v>117</v>
      </c>
      <c r="N14">
        <v>40</v>
      </c>
      <c r="O14">
        <v>28</v>
      </c>
      <c r="P14">
        <v>5.4</v>
      </c>
      <c r="Q14">
        <f t="shared" si="0"/>
        <v>40.468166666666669</v>
      </c>
      <c r="R14">
        <v>40.468166666666669</v>
      </c>
      <c r="S14">
        <v>7</v>
      </c>
      <c r="T14">
        <v>35</v>
      </c>
      <c r="U14">
        <v>15.7</v>
      </c>
      <c r="V14">
        <f t="shared" si="1"/>
        <v>7.5876944444444439</v>
      </c>
      <c r="W14">
        <v>7.5876944444444439</v>
      </c>
      <c r="X14">
        <f t="shared" si="2"/>
        <v>-7.5876944444444439</v>
      </c>
      <c r="Y14">
        <v>-7.5876944444444439</v>
      </c>
      <c r="Z14">
        <v>855</v>
      </c>
      <c r="AB14" s="1">
        <v>41388.916666666664</v>
      </c>
      <c r="AC14" t="s">
        <v>49</v>
      </c>
      <c r="AD14" t="s">
        <v>50</v>
      </c>
      <c r="AE14" t="s">
        <v>39</v>
      </c>
      <c r="AF14" t="s">
        <v>40</v>
      </c>
      <c r="AG14">
        <v>1</v>
      </c>
      <c r="AH14">
        <v>0</v>
      </c>
      <c r="AI14" t="b">
        <v>0</v>
      </c>
      <c r="AJ14" t="s">
        <v>118</v>
      </c>
      <c r="AK14" t="s">
        <v>42</v>
      </c>
      <c r="AL14" s="1">
        <v>42765.958333333336</v>
      </c>
      <c r="AM14" t="s">
        <v>43</v>
      </c>
      <c r="AN14" t="s">
        <v>44</v>
      </c>
      <c r="AO14" t="s">
        <v>119</v>
      </c>
    </row>
    <row r="15" spans="1:41" x14ac:dyDescent="0.3">
      <c r="A15">
        <v>97252</v>
      </c>
      <c r="B15" t="s">
        <v>120</v>
      </c>
      <c r="C15" t="s">
        <v>101</v>
      </c>
      <c r="E15" t="s">
        <v>111</v>
      </c>
      <c r="F15" t="s">
        <v>112</v>
      </c>
      <c r="G15" t="s">
        <v>113</v>
      </c>
      <c r="H15" t="s">
        <v>121</v>
      </c>
      <c r="I15" t="s">
        <v>122</v>
      </c>
      <c r="J15" t="s">
        <v>123</v>
      </c>
      <c r="K15" t="s">
        <v>33</v>
      </c>
      <c r="L15" t="s">
        <v>124</v>
      </c>
      <c r="M15" t="s">
        <v>125</v>
      </c>
      <c r="N15">
        <v>40</v>
      </c>
      <c r="O15">
        <v>19</v>
      </c>
      <c r="P15">
        <v>41.26</v>
      </c>
      <c r="Q15">
        <f t="shared" si="0"/>
        <v>40.32812777777778</v>
      </c>
      <c r="R15">
        <v>40.32812777777778</v>
      </c>
      <c r="S15">
        <v>7</v>
      </c>
      <c r="T15">
        <v>40</v>
      </c>
      <c r="U15">
        <v>36.71</v>
      </c>
      <c r="V15">
        <f t="shared" si="1"/>
        <v>7.6768638888888896</v>
      </c>
      <c r="W15">
        <v>7.6768638888888896</v>
      </c>
      <c r="X15">
        <f t="shared" si="2"/>
        <v>-7.6768638888888896</v>
      </c>
      <c r="Y15">
        <v>-7.6768638888888896</v>
      </c>
      <c r="Z15">
        <v>890</v>
      </c>
      <c r="AB15" s="1">
        <v>41884.916666666664</v>
      </c>
      <c r="AC15" t="s">
        <v>49</v>
      </c>
      <c r="AD15" t="s">
        <v>126</v>
      </c>
      <c r="AE15" t="s">
        <v>39</v>
      </c>
      <c r="AF15" t="s">
        <v>40</v>
      </c>
      <c r="AG15">
        <v>0</v>
      </c>
      <c r="AH15">
        <v>1</v>
      </c>
      <c r="AI15" t="b">
        <v>0</v>
      </c>
      <c r="AJ15" t="s">
        <v>127</v>
      </c>
      <c r="AK15" t="s">
        <v>42</v>
      </c>
      <c r="AL15" s="1">
        <v>42765.958333333336</v>
      </c>
      <c r="AM15" t="s">
        <v>43</v>
      </c>
      <c r="AN15" t="s">
        <v>44</v>
      </c>
      <c r="AO15" t="s">
        <v>128</v>
      </c>
    </row>
    <row r="16" spans="1:41" x14ac:dyDescent="0.3">
      <c r="A16">
        <v>97263</v>
      </c>
      <c r="B16" t="s">
        <v>129</v>
      </c>
      <c r="C16" t="s">
        <v>101</v>
      </c>
      <c r="E16" t="s">
        <v>111</v>
      </c>
      <c r="F16" t="s">
        <v>112</v>
      </c>
      <c r="G16" t="s">
        <v>113</v>
      </c>
      <c r="H16" t="s">
        <v>121</v>
      </c>
      <c r="I16" t="s">
        <v>130</v>
      </c>
      <c r="J16" t="s">
        <v>131</v>
      </c>
      <c r="K16" t="s">
        <v>33</v>
      </c>
      <c r="L16" t="s">
        <v>132</v>
      </c>
      <c r="M16" t="s">
        <v>133</v>
      </c>
      <c r="N16">
        <v>40</v>
      </c>
      <c r="O16">
        <v>21</v>
      </c>
      <c r="P16">
        <v>54.3</v>
      </c>
      <c r="Q16">
        <f t="shared" si="0"/>
        <v>40.365083333333338</v>
      </c>
      <c r="R16">
        <v>40.365083333333338</v>
      </c>
      <c r="S16">
        <v>7</v>
      </c>
      <c r="T16">
        <v>38</v>
      </c>
      <c r="U16">
        <v>32.5</v>
      </c>
      <c r="V16">
        <f t="shared" si="1"/>
        <v>7.6423611111111107</v>
      </c>
      <c r="W16">
        <v>7.6423611111111107</v>
      </c>
      <c r="X16">
        <f t="shared" si="2"/>
        <v>-7.6423611111111107</v>
      </c>
      <c r="Y16">
        <v>-7.6423611111111107</v>
      </c>
      <c r="Z16">
        <v>1600</v>
      </c>
      <c r="AB16" s="1">
        <v>41537.916666666664</v>
      </c>
      <c r="AC16" t="s">
        <v>49</v>
      </c>
      <c r="AD16" t="s">
        <v>50</v>
      </c>
      <c r="AE16" t="s">
        <v>39</v>
      </c>
      <c r="AF16" t="s">
        <v>40</v>
      </c>
      <c r="AG16">
        <v>1</v>
      </c>
      <c r="AH16">
        <v>0</v>
      </c>
      <c r="AI16" t="b">
        <v>0</v>
      </c>
      <c r="AJ16" t="s">
        <v>134</v>
      </c>
      <c r="AK16" t="s">
        <v>42</v>
      </c>
      <c r="AL16" s="1">
        <v>42765.958333333336</v>
      </c>
      <c r="AM16" t="s">
        <v>43</v>
      </c>
      <c r="AN16" t="s">
        <v>44</v>
      </c>
      <c r="AO16" t="s">
        <v>119</v>
      </c>
    </row>
    <row r="17" spans="1:41" x14ac:dyDescent="0.3">
      <c r="A17">
        <v>97113</v>
      </c>
      <c r="B17" t="s">
        <v>135</v>
      </c>
      <c r="C17" t="s">
        <v>101</v>
      </c>
      <c r="E17" t="s">
        <v>136</v>
      </c>
      <c r="F17" t="s">
        <v>137</v>
      </c>
      <c r="G17" t="s">
        <v>138</v>
      </c>
      <c r="H17" t="s">
        <v>138</v>
      </c>
      <c r="I17" t="s">
        <v>139</v>
      </c>
      <c r="J17" t="s">
        <v>140</v>
      </c>
      <c r="K17" t="s">
        <v>33</v>
      </c>
      <c r="L17" t="s">
        <v>141</v>
      </c>
      <c r="M17" t="s">
        <v>142</v>
      </c>
      <c r="N17">
        <v>40</v>
      </c>
      <c r="O17">
        <v>12</v>
      </c>
      <c r="P17">
        <v>20</v>
      </c>
      <c r="Q17">
        <f t="shared" si="0"/>
        <v>40.205555555555556</v>
      </c>
      <c r="R17">
        <v>40.205555555555556</v>
      </c>
      <c r="S17">
        <v>8</v>
      </c>
      <c r="T17">
        <v>25</v>
      </c>
      <c r="U17">
        <v>15</v>
      </c>
      <c r="V17">
        <f t="shared" si="1"/>
        <v>8.4208333333333325</v>
      </c>
      <c r="W17">
        <v>8.4208333333333325</v>
      </c>
      <c r="X17">
        <f t="shared" si="2"/>
        <v>-8.4208333333333325</v>
      </c>
      <c r="Y17">
        <v>-8.4208333333333325</v>
      </c>
      <c r="Z17">
        <v>85</v>
      </c>
      <c r="AB17" s="1">
        <v>41402.916666666664</v>
      </c>
      <c r="AC17" t="s">
        <v>37</v>
      </c>
      <c r="AD17" t="s">
        <v>126</v>
      </c>
      <c r="AE17" t="s">
        <v>39</v>
      </c>
      <c r="AF17" t="s">
        <v>40</v>
      </c>
      <c r="AG17">
        <v>0</v>
      </c>
      <c r="AH17">
        <v>1</v>
      </c>
      <c r="AI17" t="b">
        <v>0</v>
      </c>
      <c r="AJ17" t="s">
        <v>127</v>
      </c>
      <c r="AK17" t="s">
        <v>42</v>
      </c>
      <c r="AL17" s="1">
        <v>42765.958333333336</v>
      </c>
      <c r="AM17" t="s">
        <v>43</v>
      </c>
      <c r="AN17" t="s">
        <v>44</v>
      </c>
      <c r="AO17" t="s">
        <v>143</v>
      </c>
    </row>
    <row r="18" spans="1:41" x14ac:dyDescent="0.3">
      <c r="A18">
        <v>98032</v>
      </c>
      <c r="B18" t="s">
        <v>144</v>
      </c>
      <c r="C18" t="s">
        <v>101</v>
      </c>
      <c r="E18" t="s">
        <v>136</v>
      </c>
      <c r="F18" t="s">
        <v>137</v>
      </c>
      <c r="G18" t="s">
        <v>138</v>
      </c>
      <c r="H18" t="s">
        <v>145</v>
      </c>
      <c r="I18" t="s">
        <v>146</v>
      </c>
      <c r="J18" t="s">
        <v>33</v>
      </c>
      <c r="K18" t="s">
        <v>33</v>
      </c>
      <c r="L18" t="s">
        <v>147</v>
      </c>
      <c r="M18" t="s">
        <v>148</v>
      </c>
      <c r="N18">
        <v>40</v>
      </c>
      <c r="O18">
        <v>5</v>
      </c>
      <c r="P18">
        <v>27.5</v>
      </c>
      <c r="Q18">
        <f t="shared" si="0"/>
        <v>40.090972222222227</v>
      </c>
      <c r="R18">
        <v>40.090972222222227</v>
      </c>
      <c r="S18">
        <v>7</v>
      </c>
      <c r="T18">
        <v>51</v>
      </c>
      <c r="U18">
        <v>33.6</v>
      </c>
      <c r="V18">
        <f t="shared" si="1"/>
        <v>7.8593333333333328</v>
      </c>
      <c r="W18">
        <v>7.8593333333333328</v>
      </c>
      <c r="X18">
        <f t="shared" si="2"/>
        <v>-7.8593333333333328</v>
      </c>
      <c r="Y18">
        <v>-7.8593333333333328</v>
      </c>
      <c r="Z18">
        <v>666</v>
      </c>
      <c r="AB18" s="1">
        <v>42284.916666666664</v>
      </c>
      <c r="AC18" t="s">
        <v>49</v>
      </c>
      <c r="AD18" t="s">
        <v>50</v>
      </c>
      <c r="AE18" t="s">
        <v>39</v>
      </c>
      <c r="AF18" t="s">
        <v>40</v>
      </c>
      <c r="AG18">
        <v>1</v>
      </c>
      <c r="AH18">
        <v>0</v>
      </c>
      <c r="AI18" t="b">
        <v>0</v>
      </c>
      <c r="AJ18" t="s">
        <v>149</v>
      </c>
      <c r="AK18" t="s">
        <v>42</v>
      </c>
      <c r="AL18" s="1">
        <v>42765.958333333336</v>
      </c>
      <c r="AM18" t="s">
        <v>43</v>
      </c>
      <c r="AN18" t="s">
        <v>44</v>
      </c>
      <c r="AO18" t="s">
        <v>119</v>
      </c>
    </row>
    <row r="19" spans="1:41" x14ac:dyDescent="0.3">
      <c r="A19">
        <v>95610</v>
      </c>
      <c r="B19" t="s">
        <v>150</v>
      </c>
      <c r="C19" t="s">
        <v>101</v>
      </c>
      <c r="E19" t="s">
        <v>151</v>
      </c>
      <c r="F19" t="s">
        <v>152</v>
      </c>
      <c r="G19" t="s">
        <v>153</v>
      </c>
      <c r="H19" t="s">
        <v>154</v>
      </c>
      <c r="I19" t="s">
        <v>154</v>
      </c>
      <c r="J19" t="s">
        <v>155</v>
      </c>
      <c r="K19" t="s">
        <v>33</v>
      </c>
      <c r="L19" t="s">
        <v>156</v>
      </c>
      <c r="M19" t="s">
        <v>157</v>
      </c>
      <c r="N19">
        <v>41</v>
      </c>
      <c r="O19">
        <v>9</v>
      </c>
      <c r="P19">
        <v>33.4</v>
      </c>
      <c r="Q19">
        <f t="shared" si="0"/>
        <v>41.159277777777774</v>
      </c>
      <c r="R19">
        <v>41.159277777777774</v>
      </c>
      <c r="S19">
        <v>8</v>
      </c>
      <c r="T19">
        <v>29</v>
      </c>
      <c r="U19">
        <v>5.6</v>
      </c>
      <c r="V19">
        <f t="shared" si="1"/>
        <v>8.4848888888888876</v>
      </c>
      <c r="W19">
        <v>8.4848888888888876</v>
      </c>
      <c r="X19">
        <f t="shared" si="2"/>
        <v>-8.4848888888888876</v>
      </c>
      <c r="Y19">
        <v>-8.4848888888888876</v>
      </c>
      <c r="Z19">
        <v>75</v>
      </c>
      <c r="AA19" s="1">
        <v>40303.916666666664</v>
      </c>
      <c r="AB19" s="1">
        <v>40303.916666666664</v>
      </c>
      <c r="AC19" t="s">
        <v>49</v>
      </c>
      <c r="AD19" t="s">
        <v>50</v>
      </c>
      <c r="AE19" t="s">
        <v>39</v>
      </c>
      <c r="AF19" t="s">
        <v>40</v>
      </c>
      <c r="AG19">
        <v>1</v>
      </c>
      <c r="AH19">
        <v>0</v>
      </c>
      <c r="AI19" t="b">
        <v>0</v>
      </c>
      <c r="AJ19" t="s">
        <v>109</v>
      </c>
      <c r="AK19" t="s">
        <v>42</v>
      </c>
      <c r="AL19" s="1">
        <v>40946.958333333336</v>
      </c>
      <c r="AM19" t="s">
        <v>43</v>
      </c>
      <c r="AN19" t="s">
        <v>44</v>
      </c>
      <c r="AO19" t="s">
        <v>119</v>
      </c>
    </row>
    <row r="20" spans="1:41" x14ac:dyDescent="0.3">
      <c r="A20">
        <v>95634</v>
      </c>
      <c r="B20" t="s">
        <v>158</v>
      </c>
      <c r="C20" t="s">
        <v>101</v>
      </c>
      <c r="E20" t="s">
        <v>151</v>
      </c>
      <c r="F20" t="s">
        <v>152</v>
      </c>
      <c r="G20" t="s">
        <v>153</v>
      </c>
      <c r="H20" t="s">
        <v>154</v>
      </c>
      <c r="I20" t="s">
        <v>154</v>
      </c>
      <c r="J20" t="s">
        <v>155</v>
      </c>
      <c r="K20" t="s">
        <v>33</v>
      </c>
      <c r="L20" t="s">
        <v>156</v>
      </c>
      <c r="M20" t="s">
        <v>157</v>
      </c>
      <c r="N20">
        <v>41</v>
      </c>
      <c r="O20">
        <v>9</v>
      </c>
      <c r="P20">
        <v>33.4</v>
      </c>
      <c r="Q20">
        <f t="shared" si="0"/>
        <v>41.159277777777774</v>
      </c>
      <c r="R20">
        <v>41.159277777777774</v>
      </c>
      <c r="S20">
        <v>8</v>
      </c>
      <c r="T20">
        <v>29</v>
      </c>
      <c r="U20">
        <v>5.6</v>
      </c>
      <c r="V20">
        <f t="shared" si="1"/>
        <v>8.4848888888888876</v>
      </c>
      <c r="W20">
        <v>8.4848888888888876</v>
      </c>
      <c r="X20">
        <f t="shared" si="2"/>
        <v>-8.4848888888888876</v>
      </c>
      <c r="Y20">
        <v>-8.4848888888888876</v>
      </c>
      <c r="Z20">
        <v>75</v>
      </c>
      <c r="AA20" s="1">
        <v>40314.916666666664</v>
      </c>
      <c r="AB20" s="1">
        <v>40314.916666666664</v>
      </c>
      <c r="AC20" t="s">
        <v>49</v>
      </c>
      <c r="AD20" t="s">
        <v>50</v>
      </c>
      <c r="AE20" t="s">
        <v>39</v>
      </c>
      <c r="AF20" t="s">
        <v>40</v>
      </c>
      <c r="AG20">
        <v>3</v>
      </c>
      <c r="AH20">
        <v>0</v>
      </c>
      <c r="AI20" t="b">
        <v>0</v>
      </c>
      <c r="AJ20" t="s">
        <v>109</v>
      </c>
      <c r="AK20" t="s">
        <v>42</v>
      </c>
      <c r="AL20" s="1">
        <v>40946.958333333336</v>
      </c>
      <c r="AM20" t="s">
        <v>43</v>
      </c>
      <c r="AN20" t="s">
        <v>44</v>
      </c>
      <c r="AO20" t="s">
        <v>119</v>
      </c>
    </row>
    <row r="21" spans="1:41" x14ac:dyDescent="0.3">
      <c r="A21">
        <v>97446</v>
      </c>
      <c r="B21" t="s">
        <v>159</v>
      </c>
      <c r="C21" t="s">
        <v>101</v>
      </c>
      <c r="E21" t="s">
        <v>151</v>
      </c>
      <c r="F21" t="s">
        <v>152</v>
      </c>
      <c r="G21" t="s">
        <v>153</v>
      </c>
      <c r="H21" t="s">
        <v>154</v>
      </c>
      <c r="I21" t="s">
        <v>154</v>
      </c>
      <c r="J21" t="s">
        <v>155</v>
      </c>
      <c r="K21" t="s">
        <v>33</v>
      </c>
      <c r="L21" t="s">
        <v>156</v>
      </c>
      <c r="M21" t="s">
        <v>157</v>
      </c>
      <c r="N21">
        <v>41</v>
      </c>
      <c r="O21">
        <v>9</v>
      </c>
      <c r="P21">
        <v>33.4</v>
      </c>
      <c r="Q21">
        <f t="shared" si="0"/>
        <v>41.159277777777774</v>
      </c>
      <c r="R21">
        <v>41.159277777777774</v>
      </c>
      <c r="S21">
        <v>8</v>
      </c>
      <c r="T21">
        <v>29</v>
      </c>
      <c r="U21">
        <v>5.6</v>
      </c>
      <c r="V21">
        <f t="shared" si="1"/>
        <v>8.4848888888888876</v>
      </c>
      <c r="W21">
        <v>8.4848888888888876</v>
      </c>
      <c r="X21">
        <f t="shared" si="2"/>
        <v>-8.4848888888888876</v>
      </c>
      <c r="Y21">
        <v>-8.4848888888888876</v>
      </c>
      <c r="Z21">
        <v>75</v>
      </c>
      <c r="AB21" s="1">
        <v>41072.916666666664</v>
      </c>
      <c r="AC21" t="s">
        <v>49</v>
      </c>
      <c r="AD21" t="s">
        <v>50</v>
      </c>
      <c r="AE21" t="s">
        <v>39</v>
      </c>
      <c r="AF21" t="s">
        <v>40</v>
      </c>
      <c r="AG21">
        <v>0</v>
      </c>
      <c r="AH21">
        <v>1</v>
      </c>
      <c r="AI21" t="b">
        <v>0</v>
      </c>
      <c r="AJ21" t="s">
        <v>127</v>
      </c>
      <c r="AK21" t="s">
        <v>42</v>
      </c>
      <c r="AL21" s="1">
        <v>42765.958333333336</v>
      </c>
      <c r="AM21" t="s">
        <v>43</v>
      </c>
      <c r="AN21" t="s">
        <v>44</v>
      </c>
    </row>
    <row r="22" spans="1:41" x14ac:dyDescent="0.3">
      <c r="A22">
        <v>97416</v>
      </c>
      <c r="B22" t="s">
        <v>160</v>
      </c>
      <c r="C22" t="s">
        <v>101</v>
      </c>
      <c r="E22" t="s">
        <v>151</v>
      </c>
      <c r="F22" t="s">
        <v>152</v>
      </c>
      <c r="G22" t="s">
        <v>153</v>
      </c>
      <c r="H22" t="s">
        <v>154</v>
      </c>
      <c r="I22" t="s">
        <v>154</v>
      </c>
      <c r="J22" t="s">
        <v>155</v>
      </c>
      <c r="K22" t="s">
        <v>33</v>
      </c>
      <c r="L22" t="s">
        <v>156</v>
      </c>
      <c r="M22" t="s">
        <v>157</v>
      </c>
      <c r="N22">
        <v>41</v>
      </c>
      <c r="O22">
        <v>9</v>
      </c>
      <c r="P22">
        <v>33.4</v>
      </c>
      <c r="Q22">
        <f t="shared" si="0"/>
        <v>41.159277777777774</v>
      </c>
      <c r="R22">
        <v>41.159277777777774</v>
      </c>
      <c r="S22">
        <v>8</v>
      </c>
      <c r="T22">
        <v>29</v>
      </c>
      <c r="U22">
        <v>5.6</v>
      </c>
      <c r="V22">
        <f t="shared" si="1"/>
        <v>8.4848888888888876</v>
      </c>
      <c r="W22">
        <v>8.4848888888888876</v>
      </c>
      <c r="X22">
        <f t="shared" si="2"/>
        <v>-8.4848888888888876</v>
      </c>
      <c r="Y22">
        <v>-8.4848888888888876</v>
      </c>
      <c r="Z22">
        <v>75</v>
      </c>
      <c r="AB22" s="1">
        <v>41416.916666666664</v>
      </c>
      <c r="AC22" t="s">
        <v>49</v>
      </c>
      <c r="AD22" t="s">
        <v>50</v>
      </c>
      <c r="AE22" t="s">
        <v>39</v>
      </c>
      <c r="AF22" t="s">
        <v>40</v>
      </c>
      <c r="AG22">
        <v>1</v>
      </c>
      <c r="AH22">
        <v>0</v>
      </c>
      <c r="AI22" t="b">
        <v>0</v>
      </c>
      <c r="AJ22" t="s">
        <v>161</v>
      </c>
      <c r="AK22" t="s">
        <v>42</v>
      </c>
      <c r="AL22" s="1">
        <v>42765.958333333336</v>
      </c>
      <c r="AM22" t="s">
        <v>43</v>
      </c>
      <c r="AN22" t="s">
        <v>44</v>
      </c>
      <c r="AO22" t="s">
        <v>119</v>
      </c>
    </row>
    <row r="23" spans="1:41" x14ac:dyDescent="0.3">
      <c r="A23">
        <v>96288</v>
      </c>
      <c r="B23" t="s">
        <v>162</v>
      </c>
      <c r="C23" t="s">
        <v>101</v>
      </c>
      <c r="E23" t="s">
        <v>151</v>
      </c>
      <c r="F23" t="s">
        <v>152</v>
      </c>
      <c r="G23" t="s">
        <v>153</v>
      </c>
      <c r="H23" t="s">
        <v>163</v>
      </c>
      <c r="I23" t="s">
        <v>164</v>
      </c>
      <c r="J23" t="s">
        <v>165</v>
      </c>
      <c r="K23" t="s">
        <v>33</v>
      </c>
      <c r="L23" t="s">
        <v>166</v>
      </c>
      <c r="M23" t="s">
        <v>167</v>
      </c>
      <c r="N23">
        <v>41</v>
      </c>
      <c r="O23">
        <v>7</v>
      </c>
      <c r="P23">
        <v>18.399999999999999</v>
      </c>
      <c r="Q23">
        <f t="shared" si="0"/>
        <v>41.12177777777778</v>
      </c>
      <c r="R23">
        <v>41.12177777777778</v>
      </c>
      <c r="S23">
        <v>8</v>
      </c>
      <c r="T23">
        <v>35</v>
      </c>
      <c r="U23">
        <v>40.9</v>
      </c>
      <c r="V23">
        <f t="shared" si="1"/>
        <v>8.5946944444444444</v>
      </c>
      <c r="W23">
        <v>8.5946944444444444</v>
      </c>
      <c r="X23">
        <f t="shared" si="2"/>
        <v>-8.5946944444444444</v>
      </c>
      <c r="Y23">
        <v>-8.5946944444444444</v>
      </c>
      <c r="Z23">
        <v>100</v>
      </c>
      <c r="AA23" s="1">
        <v>39952.916666666664</v>
      </c>
      <c r="AB23" s="1">
        <v>39952.916666666664</v>
      </c>
      <c r="AC23" t="s">
        <v>37</v>
      </c>
      <c r="AD23" t="s">
        <v>50</v>
      </c>
      <c r="AE23" t="s">
        <v>39</v>
      </c>
      <c r="AF23" t="s">
        <v>40</v>
      </c>
      <c r="AG23">
        <v>1</v>
      </c>
      <c r="AH23">
        <v>3</v>
      </c>
      <c r="AI23" t="b">
        <v>0</v>
      </c>
      <c r="AJ23" t="s">
        <v>109</v>
      </c>
      <c r="AK23" t="s">
        <v>42</v>
      </c>
      <c r="AL23" s="1">
        <v>40918.958333333336</v>
      </c>
      <c r="AM23" t="s">
        <v>43</v>
      </c>
      <c r="AN23" t="s">
        <v>44</v>
      </c>
      <c r="AO23" t="s">
        <v>119</v>
      </c>
    </row>
    <row r="24" spans="1:41" x14ac:dyDescent="0.3">
      <c r="A24">
        <v>97311</v>
      </c>
      <c r="B24" t="s">
        <v>168</v>
      </c>
      <c r="C24" t="s">
        <v>101</v>
      </c>
      <c r="E24" t="s">
        <v>169</v>
      </c>
      <c r="F24" t="s">
        <v>170</v>
      </c>
      <c r="G24" t="s">
        <v>171</v>
      </c>
      <c r="H24" t="s">
        <v>172</v>
      </c>
      <c r="I24" t="s">
        <v>173</v>
      </c>
      <c r="J24" t="s">
        <v>174</v>
      </c>
      <c r="K24" t="s">
        <v>33</v>
      </c>
      <c r="L24" t="s">
        <v>175</v>
      </c>
      <c r="M24" t="s">
        <v>176</v>
      </c>
      <c r="N24">
        <v>39</v>
      </c>
      <c r="O24">
        <v>26</v>
      </c>
      <c r="P24">
        <v>52.8</v>
      </c>
      <c r="Q24">
        <f t="shared" si="0"/>
        <v>39.447999999999993</v>
      </c>
      <c r="R24">
        <v>39.447999999999993</v>
      </c>
      <c r="S24">
        <v>9</v>
      </c>
      <c r="T24">
        <v>8</v>
      </c>
      <c r="U24">
        <v>4</v>
      </c>
      <c r="V24">
        <f t="shared" si="1"/>
        <v>9.1344444444444441</v>
      </c>
      <c r="W24">
        <v>9.1344444444444441</v>
      </c>
      <c r="X24">
        <f t="shared" si="2"/>
        <v>-9.1344444444444441</v>
      </c>
      <c r="Y24">
        <v>-9.1344444444444441</v>
      </c>
      <c r="Z24">
        <v>10</v>
      </c>
      <c r="AB24" s="1">
        <v>41171.916666666664</v>
      </c>
      <c r="AC24" t="s">
        <v>49</v>
      </c>
      <c r="AD24" t="s">
        <v>50</v>
      </c>
      <c r="AE24" t="s">
        <v>39</v>
      </c>
      <c r="AF24" t="s">
        <v>40</v>
      </c>
      <c r="AG24">
        <v>3</v>
      </c>
      <c r="AH24">
        <v>0</v>
      </c>
      <c r="AI24" t="b">
        <v>0</v>
      </c>
      <c r="AJ24" t="s">
        <v>177</v>
      </c>
      <c r="AK24" t="s">
        <v>42</v>
      </c>
      <c r="AL24" s="1">
        <v>42765.958333333336</v>
      </c>
      <c r="AM24" t="s">
        <v>43</v>
      </c>
      <c r="AN24" t="s">
        <v>44</v>
      </c>
      <c r="AO24" t="s">
        <v>119</v>
      </c>
    </row>
    <row r="25" spans="1:41" x14ac:dyDescent="0.3">
      <c r="A25">
        <v>97324</v>
      </c>
      <c r="B25" t="s">
        <v>178</v>
      </c>
      <c r="C25" t="s">
        <v>101</v>
      </c>
      <c r="E25" t="s">
        <v>169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33</v>
      </c>
      <c r="L25" t="s">
        <v>175</v>
      </c>
      <c r="M25" t="s">
        <v>176</v>
      </c>
      <c r="N25">
        <v>39</v>
      </c>
      <c r="O25">
        <v>26</v>
      </c>
      <c r="P25">
        <v>52.8</v>
      </c>
      <c r="Q25">
        <f t="shared" si="0"/>
        <v>39.447999999999993</v>
      </c>
      <c r="R25">
        <v>39.447999999999993</v>
      </c>
      <c r="S25">
        <v>9</v>
      </c>
      <c r="T25">
        <v>8</v>
      </c>
      <c r="U25">
        <v>4</v>
      </c>
      <c r="V25">
        <f t="shared" si="1"/>
        <v>9.1344444444444441</v>
      </c>
      <c r="W25">
        <v>9.1344444444444441</v>
      </c>
      <c r="X25">
        <f t="shared" si="2"/>
        <v>-9.1344444444444441</v>
      </c>
      <c r="Y25">
        <v>-9.1344444444444441</v>
      </c>
      <c r="Z25">
        <v>10</v>
      </c>
      <c r="AB25" s="1">
        <v>41173.916666666664</v>
      </c>
      <c r="AC25" t="s">
        <v>49</v>
      </c>
      <c r="AD25" t="s">
        <v>50</v>
      </c>
      <c r="AE25" t="s">
        <v>39</v>
      </c>
      <c r="AF25" t="s">
        <v>40</v>
      </c>
      <c r="AG25">
        <v>2</v>
      </c>
      <c r="AH25">
        <v>3</v>
      </c>
      <c r="AI25" t="b">
        <v>0</v>
      </c>
      <c r="AJ25" t="s">
        <v>179</v>
      </c>
      <c r="AK25" t="s">
        <v>42</v>
      </c>
      <c r="AL25" s="1">
        <v>42765.958333333336</v>
      </c>
      <c r="AM25" t="s">
        <v>43</v>
      </c>
      <c r="AN25" t="s">
        <v>44</v>
      </c>
      <c r="AO25" t="s">
        <v>119</v>
      </c>
    </row>
    <row r="26" spans="1:41" x14ac:dyDescent="0.3">
      <c r="A26">
        <v>97312</v>
      </c>
      <c r="B26" t="s">
        <v>180</v>
      </c>
      <c r="C26" t="s">
        <v>101</v>
      </c>
      <c r="E26" t="s">
        <v>169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 t="s">
        <v>33</v>
      </c>
      <c r="L26" t="s">
        <v>175</v>
      </c>
      <c r="M26" t="s">
        <v>176</v>
      </c>
      <c r="N26">
        <v>39</v>
      </c>
      <c r="O26">
        <v>26</v>
      </c>
      <c r="P26">
        <v>52.8</v>
      </c>
      <c r="Q26">
        <f t="shared" si="0"/>
        <v>39.447999999999993</v>
      </c>
      <c r="R26">
        <v>39.447999999999993</v>
      </c>
      <c r="S26">
        <v>9</v>
      </c>
      <c r="T26">
        <v>8</v>
      </c>
      <c r="U26">
        <v>4</v>
      </c>
      <c r="V26">
        <f t="shared" si="1"/>
        <v>9.1344444444444441</v>
      </c>
      <c r="W26">
        <v>9.1344444444444441</v>
      </c>
      <c r="X26">
        <f t="shared" si="2"/>
        <v>-9.1344444444444441</v>
      </c>
      <c r="Y26">
        <v>-9.1344444444444441</v>
      </c>
      <c r="Z26">
        <v>10</v>
      </c>
      <c r="AB26" s="1">
        <v>41177.916666666664</v>
      </c>
      <c r="AC26" t="s">
        <v>49</v>
      </c>
      <c r="AD26" t="s">
        <v>50</v>
      </c>
      <c r="AE26" t="s">
        <v>39</v>
      </c>
      <c r="AF26" t="s">
        <v>40</v>
      </c>
      <c r="AG26">
        <v>0</v>
      </c>
      <c r="AH26">
        <v>1</v>
      </c>
      <c r="AI26" t="b">
        <v>1</v>
      </c>
      <c r="AJ26" t="s">
        <v>181</v>
      </c>
      <c r="AK26" t="s">
        <v>42</v>
      </c>
      <c r="AL26" s="1">
        <v>42765.958333333336</v>
      </c>
      <c r="AM26" t="s">
        <v>43</v>
      </c>
      <c r="AN26" t="s">
        <v>44</v>
      </c>
      <c r="AO26" t="s">
        <v>119</v>
      </c>
    </row>
    <row r="27" spans="1:41" x14ac:dyDescent="0.3">
      <c r="A27">
        <v>97342</v>
      </c>
      <c r="B27" t="s">
        <v>182</v>
      </c>
      <c r="C27" t="s">
        <v>101</v>
      </c>
      <c r="E27" t="s">
        <v>169</v>
      </c>
      <c r="F27" t="s">
        <v>183</v>
      </c>
      <c r="G27" t="s">
        <v>184</v>
      </c>
      <c r="H27" t="s">
        <v>185</v>
      </c>
      <c r="I27" t="s">
        <v>186</v>
      </c>
      <c r="J27" t="s">
        <v>187</v>
      </c>
      <c r="K27" t="s">
        <v>33</v>
      </c>
      <c r="L27" t="s">
        <v>188</v>
      </c>
      <c r="M27" t="s">
        <v>189</v>
      </c>
      <c r="N27">
        <v>39</v>
      </c>
      <c r="O27">
        <v>9</v>
      </c>
      <c r="P27">
        <v>56.2</v>
      </c>
      <c r="Q27">
        <f t="shared" si="0"/>
        <v>39.165611111111112</v>
      </c>
      <c r="R27">
        <v>39.165611111111112</v>
      </c>
      <c r="S27">
        <v>9</v>
      </c>
      <c r="T27">
        <v>20</v>
      </c>
      <c r="U27">
        <v>31.53</v>
      </c>
      <c r="V27">
        <f t="shared" si="1"/>
        <v>9.3420916666666667</v>
      </c>
      <c r="W27">
        <v>9.3420916666666667</v>
      </c>
      <c r="X27">
        <f t="shared" si="2"/>
        <v>-9.3420916666666667</v>
      </c>
      <c r="Y27">
        <v>-9.3420916666666667</v>
      </c>
      <c r="Z27">
        <v>50</v>
      </c>
      <c r="AB27" s="1">
        <v>41507.916666666664</v>
      </c>
      <c r="AC27" t="s">
        <v>49</v>
      </c>
      <c r="AD27" t="s">
        <v>50</v>
      </c>
      <c r="AE27" t="s">
        <v>39</v>
      </c>
      <c r="AF27" t="s">
        <v>40</v>
      </c>
      <c r="AG27">
        <v>1</v>
      </c>
      <c r="AH27">
        <v>2</v>
      </c>
      <c r="AI27" t="b">
        <v>0</v>
      </c>
      <c r="AJ27" t="s">
        <v>190</v>
      </c>
      <c r="AK27" t="s">
        <v>42</v>
      </c>
      <c r="AL27" s="1">
        <v>42765.958333333336</v>
      </c>
      <c r="AM27" t="s">
        <v>43</v>
      </c>
      <c r="AN27" t="s">
        <v>44</v>
      </c>
      <c r="AO27" t="s">
        <v>119</v>
      </c>
    </row>
    <row r="28" spans="1:41" x14ac:dyDescent="0.3">
      <c r="A28">
        <v>99752</v>
      </c>
      <c r="B28" t="s">
        <v>191</v>
      </c>
      <c r="C28" t="s">
        <v>101</v>
      </c>
      <c r="E28" t="s">
        <v>169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  <c r="K28" t="s">
        <v>33</v>
      </c>
      <c r="L28" t="s">
        <v>188</v>
      </c>
      <c r="M28" t="s">
        <v>189</v>
      </c>
      <c r="N28">
        <v>39</v>
      </c>
      <c r="O28">
        <v>9</v>
      </c>
      <c r="P28">
        <v>56.2</v>
      </c>
      <c r="Q28">
        <f t="shared" si="0"/>
        <v>39.165611111111112</v>
      </c>
      <c r="R28">
        <v>39.165611111111112</v>
      </c>
      <c r="S28">
        <v>9</v>
      </c>
      <c r="T28">
        <v>20</v>
      </c>
      <c r="U28">
        <v>31.53</v>
      </c>
      <c r="V28">
        <f t="shared" si="1"/>
        <v>9.3420916666666667</v>
      </c>
      <c r="W28">
        <v>9.3420916666666667</v>
      </c>
      <c r="X28">
        <f t="shared" si="2"/>
        <v>-9.3420916666666667</v>
      </c>
      <c r="Y28">
        <v>-9.3420916666666667</v>
      </c>
      <c r="Z28">
        <v>50</v>
      </c>
      <c r="AB28" s="1">
        <v>41535.916666666664</v>
      </c>
      <c r="AC28" t="s">
        <v>49</v>
      </c>
      <c r="AD28" t="s">
        <v>50</v>
      </c>
      <c r="AE28" t="s">
        <v>39</v>
      </c>
      <c r="AF28" t="s">
        <v>40</v>
      </c>
      <c r="AG28">
        <v>1</v>
      </c>
      <c r="AH28">
        <v>0</v>
      </c>
      <c r="AI28" t="b">
        <v>0</v>
      </c>
      <c r="AJ28" t="s">
        <v>192</v>
      </c>
      <c r="AK28" t="s">
        <v>42</v>
      </c>
      <c r="AL28" s="1">
        <v>42765.958333333336</v>
      </c>
      <c r="AM28" t="s">
        <v>43</v>
      </c>
      <c r="AN28" t="s">
        <v>44</v>
      </c>
    </row>
    <row r="29" spans="1:41" x14ac:dyDescent="0.3">
      <c r="A29">
        <v>97346</v>
      </c>
      <c r="B29" t="s">
        <v>191</v>
      </c>
      <c r="C29" t="s">
        <v>101</v>
      </c>
      <c r="E29" t="s">
        <v>169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33</v>
      </c>
      <c r="L29" t="s">
        <v>188</v>
      </c>
      <c r="M29" t="s">
        <v>189</v>
      </c>
      <c r="N29">
        <v>39</v>
      </c>
      <c r="O29">
        <v>9</v>
      </c>
      <c r="P29">
        <v>56.2</v>
      </c>
      <c r="Q29">
        <f t="shared" si="0"/>
        <v>39.165611111111112</v>
      </c>
      <c r="R29">
        <v>39.165611111111112</v>
      </c>
      <c r="S29">
        <v>9</v>
      </c>
      <c r="T29">
        <v>20</v>
      </c>
      <c r="U29">
        <v>31.53</v>
      </c>
      <c r="V29">
        <f t="shared" si="1"/>
        <v>9.3420916666666667</v>
      </c>
      <c r="W29">
        <v>9.3420916666666667</v>
      </c>
      <c r="X29">
        <f t="shared" si="2"/>
        <v>-9.3420916666666667</v>
      </c>
      <c r="Y29">
        <v>-9.3420916666666667</v>
      </c>
      <c r="Z29">
        <v>50</v>
      </c>
      <c r="AB29" s="1">
        <v>41535.916666666664</v>
      </c>
      <c r="AC29" t="s">
        <v>49</v>
      </c>
      <c r="AD29" t="s">
        <v>50</v>
      </c>
      <c r="AE29" t="s">
        <v>39</v>
      </c>
      <c r="AF29" t="s">
        <v>40</v>
      </c>
      <c r="AG29">
        <v>6</v>
      </c>
      <c r="AH29">
        <v>5</v>
      </c>
      <c r="AI29" t="b">
        <v>0</v>
      </c>
      <c r="AJ29" t="s">
        <v>193</v>
      </c>
      <c r="AK29" t="s">
        <v>42</v>
      </c>
      <c r="AL29" s="1">
        <v>42765.958333333336</v>
      </c>
      <c r="AM29" t="s">
        <v>43</v>
      </c>
      <c r="AN29" t="s">
        <v>44</v>
      </c>
      <c r="AO29" t="s">
        <v>119</v>
      </c>
    </row>
    <row r="30" spans="1:41" x14ac:dyDescent="0.3">
      <c r="A30">
        <v>97344</v>
      </c>
      <c r="B30" t="s">
        <v>194</v>
      </c>
      <c r="C30" t="s">
        <v>101</v>
      </c>
      <c r="E30" t="s">
        <v>169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33</v>
      </c>
      <c r="L30" t="s">
        <v>188</v>
      </c>
      <c r="M30" t="s">
        <v>189</v>
      </c>
      <c r="N30">
        <v>39</v>
      </c>
      <c r="O30">
        <v>9</v>
      </c>
      <c r="P30">
        <v>56.2</v>
      </c>
      <c r="Q30">
        <f t="shared" si="0"/>
        <v>39.165611111111112</v>
      </c>
      <c r="R30">
        <v>39.165611111111112</v>
      </c>
      <c r="S30">
        <v>9</v>
      </c>
      <c r="T30">
        <v>20</v>
      </c>
      <c r="U30">
        <v>31.53</v>
      </c>
      <c r="V30">
        <f t="shared" si="1"/>
        <v>9.3420916666666667</v>
      </c>
      <c r="W30">
        <v>9.3420916666666667</v>
      </c>
      <c r="X30">
        <f t="shared" si="2"/>
        <v>-9.3420916666666667</v>
      </c>
      <c r="Y30">
        <v>-9.3420916666666667</v>
      </c>
      <c r="Z30">
        <v>50</v>
      </c>
      <c r="AB30" s="1">
        <v>41535.916666666664</v>
      </c>
      <c r="AC30" t="s">
        <v>37</v>
      </c>
      <c r="AD30" t="s">
        <v>50</v>
      </c>
      <c r="AE30" t="s">
        <v>39</v>
      </c>
      <c r="AF30" t="s">
        <v>40</v>
      </c>
      <c r="AG30">
        <v>0</v>
      </c>
      <c r="AH30">
        <v>1</v>
      </c>
      <c r="AI30" t="b">
        <v>0</v>
      </c>
      <c r="AJ30" t="s">
        <v>190</v>
      </c>
      <c r="AK30" t="s">
        <v>42</v>
      </c>
      <c r="AL30" s="1">
        <v>42765.958333333336</v>
      </c>
      <c r="AM30" t="s">
        <v>43</v>
      </c>
      <c r="AN30" t="s">
        <v>44</v>
      </c>
      <c r="AO30" t="s">
        <v>119</v>
      </c>
    </row>
    <row r="31" spans="1:41" x14ac:dyDescent="0.3">
      <c r="A31">
        <v>96290</v>
      </c>
      <c r="B31" t="s">
        <v>195</v>
      </c>
      <c r="C31" t="s">
        <v>101</v>
      </c>
      <c r="E31" t="s">
        <v>196</v>
      </c>
      <c r="F31" t="s">
        <v>197</v>
      </c>
      <c r="G31" t="s">
        <v>198</v>
      </c>
      <c r="H31" t="s">
        <v>199</v>
      </c>
      <c r="I31" t="s">
        <v>200</v>
      </c>
      <c r="J31" t="s">
        <v>33</v>
      </c>
      <c r="K31" t="s">
        <v>33</v>
      </c>
      <c r="L31" t="s">
        <v>201</v>
      </c>
      <c r="M31" t="s">
        <v>202</v>
      </c>
      <c r="N31">
        <v>41</v>
      </c>
      <c r="O31">
        <v>30</v>
      </c>
      <c r="P31">
        <v>43</v>
      </c>
      <c r="Q31">
        <f t="shared" si="0"/>
        <v>41.511944444444445</v>
      </c>
      <c r="R31">
        <v>41.511944444444445</v>
      </c>
      <c r="S31">
        <v>8</v>
      </c>
      <c r="T31">
        <v>38</v>
      </c>
      <c r="U31">
        <v>57</v>
      </c>
      <c r="V31">
        <f t="shared" si="1"/>
        <v>8.649166666666666</v>
      </c>
      <c r="W31">
        <v>8.649166666666666</v>
      </c>
      <c r="X31">
        <f t="shared" si="2"/>
        <v>-8.649166666666666</v>
      </c>
      <c r="Y31">
        <v>-8.649166666666666</v>
      </c>
      <c r="Z31">
        <v>37.5</v>
      </c>
      <c r="AA31" s="1">
        <v>39940.916666666664</v>
      </c>
      <c r="AB31" s="1">
        <v>39940.916666666664</v>
      </c>
      <c r="AC31" t="s">
        <v>37</v>
      </c>
      <c r="AD31" t="s">
        <v>50</v>
      </c>
      <c r="AE31" t="s">
        <v>39</v>
      </c>
      <c r="AF31" t="s">
        <v>40</v>
      </c>
      <c r="AG31">
        <v>9</v>
      </c>
      <c r="AH31">
        <v>5</v>
      </c>
      <c r="AI31" t="b">
        <v>0</v>
      </c>
      <c r="AJ31" t="s">
        <v>203</v>
      </c>
      <c r="AK31" t="s">
        <v>42</v>
      </c>
      <c r="AL31" s="1">
        <v>40918.958333333336</v>
      </c>
      <c r="AM31" t="s">
        <v>43</v>
      </c>
      <c r="AN31" t="s">
        <v>44</v>
      </c>
      <c r="AO31" t="s">
        <v>204</v>
      </c>
    </row>
    <row r="32" spans="1:41" x14ac:dyDescent="0.3">
      <c r="A32">
        <v>96640</v>
      </c>
      <c r="B32" t="s">
        <v>205</v>
      </c>
      <c r="C32" t="s">
        <v>101</v>
      </c>
      <c r="E32" t="s">
        <v>196</v>
      </c>
      <c r="F32" t="s">
        <v>197</v>
      </c>
      <c r="G32" t="s">
        <v>198</v>
      </c>
      <c r="H32" t="s">
        <v>199</v>
      </c>
      <c r="I32" t="s">
        <v>200</v>
      </c>
      <c r="J32" t="s">
        <v>33</v>
      </c>
      <c r="K32" t="s">
        <v>33</v>
      </c>
      <c r="L32" t="s">
        <v>201</v>
      </c>
      <c r="M32" t="s">
        <v>202</v>
      </c>
      <c r="N32">
        <v>41</v>
      </c>
      <c r="O32">
        <v>30</v>
      </c>
      <c r="P32">
        <v>43</v>
      </c>
      <c r="Q32">
        <f t="shared" si="0"/>
        <v>41.511944444444445</v>
      </c>
      <c r="R32">
        <v>41.511944444444445</v>
      </c>
      <c r="S32">
        <v>8</v>
      </c>
      <c r="T32">
        <v>38</v>
      </c>
      <c r="U32">
        <v>57</v>
      </c>
      <c r="V32">
        <f t="shared" si="1"/>
        <v>8.649166666666666</v>
      </c>
      <c r="W32">
        <v>8.649166666666666</v>
      </c>
      <c r="X32">
        <f t="shared" si="2"/>
        <v>-8.649166666666666</v>
      </c>
      <c r="Y32">
        <v>-8.649166666666666</v>
      </c>
      <c r="Z32">
        <v>37.5</v>
      </c>
      <c r="AB32" s="1">
        <v>41049.916666666664</v>
      </c>
      <c r="AC32" t="s">
        <v>49</v>
      </c>
      <c r="AD32" t="s">
        <v>50</v>
      </c>
      <c r="AE32" t="s">
        <v>39</v>
      </c>
      <c r="AF32" t="s">
        <v>40</v>
      </c>
      <c r="AG32">
        <v>4</v>
      </c>
      <c r="AH32">
        <v>1</v>
      </c>
      <c r="AI32" t="b">
        <v>0</v>
      </c>
      <c r="AJ32" t="s">
        <v>206</v>
      </c>
      <c r="AK32" t="s">
        <v>42</v>
      </c>
      <c r="AL32" s="1">
        <v>42765.958333333336</v>
      </c>
      <c r="AM32" t="s">
        <v>43</v>
      </c>
      <c r="AN32" t="s">
        <v>44</v>
      </c>
      <c r="AO32" t="s">
        <v>119</v>
      </c>
    </row>
    <row r="33" spans="1:41" x14ac:dyDescent="0.3">
      <c r="A33">
        <v>96629</v>
      </c>
      <c r="B33" t="s">
        <v>207</v>
      </c>
      <c r="C33" t="s">
        <v>101</v>
      </c>
      <c r="E33" t="s">
        <v>196</v>
      </c>
      <c r="F33" t="s">
        <v>197</v>
      </c>
      <c r="G33" t="s">
        <v>198</v>
      </c>
      <c r="H33" t="s">
        <v>199</v>
      </c>
      <c r="I33" t="s">
        <v>200</v>
      </c>
      <c r="J33" t="s">
        <v>33</v>
      </c>
      <c r="K33" t="s">
        <v>33</v>
      </c>
      <c r="L33" t="s">
        <v>201</v>
      </c>
      <c r="M33" t="s">
        <v>202</v>
      </c>
      <c r="N33">
        <v>41</v>
      </c>
      <c r="O33">
        <v>30</v>
      </c>
      <c r="P33">
        <v>43</v>
      </c>
      <c r="Q33">
        <f t="shared" si="0"/>
        <v>41.511944444444445</v>
      </c>
      <c r="R33">
        <v>41.511944444444445</v>
      </c>
      <c r="S33">
        <v>8</v>
      </c>
      <c r="T33">
        <v>38</v>
      </c>
      <c r="U33">
        <v>57</v>
      </c>
      <c r="V33">
        <f t="shared" si="1"/>
        <v>8.649166666666666</v>
      </c>
      <c r="W33">
        <v>8.649166666666666</v>
      </c>
      <c r="X33">
        <f t="shared" si="2"/>
        <v>-8.649166666666666</v>
      </c>
      <c r="Y33">
        <v>-8.649166666666666</v>
      </c>
      <c r="Z33">
        <v>37.5</v>
      </c>
      <c r="AB33" s="1">
        <v>41063.916666666664</v>
      </c>
      <c r="AC33" t="s">
        <v>49</v>
      </c>
      <c r="AD33" t="s">
        <v>50</v>
      </c>
      <c r="AE33" t="s">
        <v>39</v>
      </c>
      <c r="AF33" t="s">
        <v>40</v>
      </c>
      <c r="AG33">
        <v>2</v>
      </c>
      <c r="AH33">
        <v>3</v>
      </c>
      <c r="AI33" t="b">
        <v>0</v>
      </c>
      <c r="AJ33" t="s">
        <v>208</v>
      </c>
      <c r="AK33" t="s">
        <v>42</v>
      </c>
      <c r="AL33" s="1">
        <v>42765.958333333336</v>
      </c>
      <c r="AM33" t="s">
        <v>43</v>
      </c>
      <c r="AN33" t="s">
        <v>44</v>
      </c>
      <c r="AO33" t="s">
        <v>119</v>
      </c>
    </row>
    <row r="34" spans="1:41" x14ac:dyDescent="0.3">
      <c r="A34">
        <v>96669</v>
      </c>
      <c r="B34" t="s">
        <v>209</v>
      </c>
      <c r="C34" t="s">
        <v>101</v>
      </c>
      <c r="E34" t="s">
        <v>196</v>
      </c>
      <c r="F34" t="s">
        <v>197</v>
      </c>
      <c r="G34" t="s">
        <v>198</v>
      </c>
      <c r="H34" t="s">
        <v>199</v>
      </c>
      <c r="I34" t="s">
        <v>200</v>
      </c>
      <c r="J34" t="s">
        <v>33</v>
      </c>
      <c r="K34" t="s">
        <v>33</v>
      </c>
      <c r="L34" t="s">
        <v>210</v>
      </c>
      <c r="M34" t="s">
        <v>211</v>
      </c>
      <c r="N34">
        <v>41</v>
      </c>
      <c r="O34">
        <v>30</v>
      </c>
      <c r="P34">
        <v>42</v>
      </c>
      <c r="Q34">
        <f t="shared" si="0"/>
        <v>41.511666666666663</v>
      </c>
      <c r="R34">
        <v>41.511666666666663</v>
      </c>
      <c r="S34">
        <v>8</v>
      </c>
      <c r="T34">
        <v>38</v>
      </c>
      <c r="U34">
        <v>56.1</v>
      </c>
      <c r="V34">
        <f t="shared" si="1"/>
        <v>8.6489166666666666</v>
      </c>
      <c r="W34">
        <v>8.6489166666666666</v>
      </c>
      <c r="X34">
        <f t="shared" si="2"/>
        <v>-8.6489166666666666</v>
      </c>
      <c r="Y34">
        <v>-8.6489166666666666</v>
      </c>
      <c r="Z34">
        <v>37.5</v>
      </c>
      <c r="AA34" s="1">
        <v>41049.916666666664</v>
      </c>
      <c r="AB34" s="1">
        <v>41063.916666666664</v>
      </c>
      <c r="AC34" t="s">
        <v>212</v>
      </c>
      <c r="AD34" t="s">
        <v>50</v>
      </c>
      <c r="AE34" t="s">
        <v>39</v>
      </c>
      <c r="AF34" t="s">
        <v>40</v>
      </c>
      <c r="AG34">
        <v>0</v>
      </c>
      <c r="AH34">
        <v>1</v>
      </c>
      <c r="AI34" t="b">
        <v>1</v>
      </c>
      <c r="AJ34" t="s">
        <v>213</v>
      </c>
      <c r="AK34" t="s">
        <v>42</v>
      </c>
      <c r="AL34" s="1">
        <v>42765.958333333336</v>
      </c>
      <c r="AM34" t="s">
        <v>43</v>
      </c>
      <c r="AN34" t="s">
        <v>44</v>
      </c>
      <c r="AO34" t="s">
        <v>119</v>
      </c>
    </row>
    <row r="35" spans="1:41" x14ac:dyDescent="0.3">
      <c r="A35">
        <v>96626</v>
      </c>
      <c r="B35" t="s">
        <v>214</v>
      </c>
      <c r="C35" t="s">
        <v>101</v>
      </c>
      <c r="E35" t="s">
        <v>196</v>
      </c>
      <c r="F35" t="s">
        <v>197</v>
      </c>
      <c r="G35" t="s">
        <v>198</v>
      </c>
      <c r="H35" t="s">
        <v>199</v>
      </c>
      <c r="I35" t="s">
        <v>200</v>
      </c>
      <c r="J35" t="s">
        <v>33</v>
      </c>
      <c r="K35" t="s">
        <v>33</v>
      </c>
      <c r="L35" t="s">
        <v>201</v>
      </c>
      <c r="M35" t="s">
        <v>202</v>
      </c>
      <c r="N35">
        <v>41</v>
      </c>
      <c r="O35">
        <v>30</v>
      </c>
      <c r="P35">
        <v>43</v>
      </c>
      <c r="Q35">
        <f t="shared" si="0"/>
        <v>41.511944444444445</v>
      </c>
      <c r="R35">
        <v>41.511944444444445</v>
      </c>
      <c r="S35">
        <v>8</v>
      </c>
      <c r="T35">
        <v>38</v>
      </c>
      <c r="U35">
        <v>57</v>
      </c>
      <c r="V35">
        <f t="shared" si="1"/>
        <v>8.649166666666666</v>
      </c>
      <c r="W35">
        <v>8.649166666666666</v>
      </c>
      <c r="X35">
        <f t="shared" si="2"/>
        <v>-8.649166666666666</v>
      </c>
      <c r="Y35">
        <v>-8.649166666666666</v>
      </c>
      <c r="Z35">
        <v>37.5</v>
      </c>
      <c r="AB35" s="1">
        <v>41377.916666666664</v>
      </c>
      <c r="AC35" t="s">
        <v>49</v>
      </c>
      <c r="AD35" t="s">
        <v>50</v>
      </c>
      <c r="AE35" t="s">
        <v>39</v>
      </c>
      <c r="AF35" t="s">
        <v>40</v>
      </c>
      <c r="AG35">
        <v>2</v>
      </c>
      <c r="AH35">
        <v>2</v>
      </c>
      <c r="AI35" t="b">
        <v>0</v>
      </c>
      <c r="AJ35" t="s">
        <v>215</v>
      </c>
      <c r="AK35" t="s">
        <v>42</v>
      </c>
      <c r="AL35" s="1">
        <v>42765.958333333336</v>
      </c>
      <c r="AM35" t="s">
        <v>43</v>
      </c>
      <c r="AN35" t="s">
        <v>44</v>
      </c>
      <c r="AO35" t="s">
        <v>119</v>
      </c>
    </row>
    <row r="36" spans="1:41" x14ac:dyDescent="0.3">
      <c r="A36">
        <v>96681</v>
      </c>
      <c r="B36" t="s">
        <v>216</v>
      </c>
      <c r="C36" t="s">
        <v>101</v>
      </c>
      <c r="E36" t="s">
        <v>196</v>
      </c>
      <c r="F36" t="s">
        <v>197</v>
      </c>
      <c r="G36" t="s">
        <v>198</v>
      </c>
      <c r="H36" t="s">
        <v>217</v>
      </c>
      <c r="I36" t="s">
        <v>218</v>
      </c>
      <c r="J36" t="s">
        <v>219</v>
      </c>
      <c r="K36" t="s">
        <v>33</v>
      </c>
      <c r="L36" t="s">
        <v>220</v>
      </c>
      <c r="M36" t="s">
        <v>221</v>
      </c>
      <c r="N36">
        <v>41</v>
      </c>
      <c r="O36">
        <v>28</v>
      </c>
      <c r="P36">
        <v>16.399999999999999</v>
      </c>
      <c r="Q36">
        <f t="shared" si="0"/>
        <v>41.471222222222224</v>
      </c>
      <c r="R36">
        <v>41.471222222222224</v>
      </c>
      <c r="S36">
        <v>8</v>
      </c>
      <c r="T36">
        <v>46</v>
      </c>
      <c r="U36">
        <v>27.2</v>
      </c>
      <c r="V36">
        <f t="shared" si="1"/>
        <v>8.7742222222222228</v>
      </c>
      <c r="W36">
        <v>8.7742222222222228</v>
      </c>
      <c r="X36">
        <f t="shared" si="2"/>
        <v>-8.7742222222222228</v>
      </c>
      <c r="Y36">
        <v>-8.7742222222222228</v>
      </c>
      <c r="Z36">
        <v>2</v>
      </c>
      <c r="AB36" s="1">
        <v>41051.916666666664</v>
      </c>
      <c r="AC36" t="s">
        <v>49</v>
      </c>
      <c r="AD36" t="s">
        <v>50</v>
      </c>
      <c r="AE36" t="s">
        <v>39</v>
      </c>
      <c r="AF36" t="s">
        <v>40</v>
      </c>
      <c r="AG36">
        <v>0</v>
      </c>
      <c r="AH36">
        <v>3</v>
      </c>
      <c r="AI36" t="b">
        <v>0</v>
      </c>
      <c r="AJ36" t="s">
        <v>127</v>
      </c>
      <c r="AK36" t="s">
        <v>42</v>
      </c>
      <c r="AL36" s="1">
        <v>42765.958333333336</v>
      </c>
      <c r="AM36" t="s">
        <v>43</v>
      </c>
      <c r="AN36" t="s">
        <v>44</v>
      </c>
      <c r="AO36" t="s">
        <v>119</v>
      </c>
    </row>
    <row r="37" spans="1:41" x14ac:dyDescent="0.3">
      <c r="A37">
        <v>96682</v>
      </c>
      <c r="B37" t="s">
        <v>216</v>
      </c>
      <c r="C37" t="s">
        <v>101</v>
      </c>
      <c r="E37" t="s">
        <v>196</v>
      </c>
      <c r="F37" t="s">
        <v>197</v>
      </c>
      <c r="G37" t="s">
        <v>198</v>
      </c>
      <c r="H37" t="s">
        <v>217</v>
      </c>
      <c r="I37" t="s">
        <v>218</v>
      </c>
      <c r="J37" t="s">
        <v>219</v>
      </c>
      <c r="K37" t="s">
        <v>33</v>
      </c>
      <c r="L37" t="s">
        <v>220</v>
      </c>
      <c r="M37" t="s">
        <v>221</v>
      </c>
      <c r="N37">
        <v>41</v>
      </c>
      <c r="O37">
        <v>28</v>
      </c>
      <c r="P37">
        <v>16.399999999999999</v>
      </c>
      <c r="Q37">
        <f t="shared" si="0"/>
        <v>41.471222222222224</v>
      </c>
      <c r="R37">
        <v>41.471222222222224</v>
      </c>
      <c r="S37">
        <v>8</v>
      </c>
      <c r="T37">
        <v>46</v>
      </c>
      <c r="U37">
        <v>27.2</v>
      </c>
      <c r="V37">
        <f t="shared" si="1"/>
        <v>8.7742222222222228</v>
      </c>
      <c r="W37">
        <v>8.7742222222222228</v>
      </c>
      <c r="X37">
        <f t="shared" si="2"/>
        <v>-8.7742222222222228</v>
      </c>
      <c r="Y37">
        <v>-8.7742222222222228</v>
      </c>
      <c r="Z37">
        <v>2</v>
      </c>
      <c r="AB37" s="1">
        <v>41051.916666666664</v>
      </c>
      <c r="AC37" t="s">
        <v>49</v>
      </c>
      <c r="AD37" t="s">
        <v>50</v>
      </c>
      <c r="AE37" t="s">
        <v>39</v>
      </c>
      <c r="AF37" t="s">
        <v>40</v>
      </c>
      <c r="AG37">
        <v>1</v>
      </c>
      <c r="AH37">
        <v>0</v>
      </c>
      <c r="AI37" t="b">
        <v>0</v>
      </c>
      <c r="AJ37" t="s">
        <v>222</v>
      </c>
      <c r="AK37" t="s">
        <v>42</v>
      </c>
      <c r="AL37" s="1">
        <v>42765.958333333336</v>
      </c>
      <c r="AM37" t="s">
        <v>43</v>
      </c>
      <c r="AN37" t="s">
        <v>44</v>
      </c>
      <c r="AO37" t="s">
        <v>119</v>
      </c>
    </row>
    <row r="38" spans="1:41" x14ac:dyDescent="0.3">
      <c r="A38">
        <v>96692</v>
      </c>
      <c r="B38" t="s">
        <v>223</v>
      </c>
      <c r="C38" t="s">
        <v>101</v>
      </c>
      <c r="E38" t="s">
        <v>196</v>
      </c>
      <c r="F38" t="s">
        <v>197</v>
      </c>
      <c r="G38" t="s">
        <v>198</v>
      </c>
      <c r="H38" t="s">
        <v>217</v>
      </c>
      <c r="I38" t="s">
        <v>218</v>
      </c>
      <c r="J38" t="s">
        <v>219</v>
      </c>
      <c r="K38" t="s">
        <v>33</v>
      </c>
      <c r="L38" t="s">
        <v>220</v>
      </c>
      <c r="M38" t="s">
        <v>221</v>
      </c>
      <c r="N38">
        <v>41</v>
      </c>
      <c r="O38">
        <v>28</v>
      </c>
      <c r="P38">
        <v>16.399999999999999</v>
      </c>
      <c r="Q38">
        <f t="shared" si="0"/>
        <v>41.471222222222224</v>
      </c>
      <c r="R38">
        <v>41.471222222222224</v>
      </c>
      <c r="S38">
        <v>8</v>
      </c>
      <c r="T38">
        <v>46</v>
      </c>
      <c r="U38">
        <v>27.2</v>
      </c>
      <c r="V38">
        <f t="shared" si="1"/>
        <v>8.7742222222222228</v>
      </c>
      <c r="W38">
        <v>8.7742222222222228</v>
      </c>
      <c r="X38">
        <f t="shared" si="2"/>
        <v>-8.7742222222222228</v>
      </c>
      <c r="Y38">
        <v>-8.7742222222222228</v>
      </c>
      <c r="Z38">
        <v>2</v>
      </c>
      <c r="AB38" s="1">
        <v>42112.916666666664</v>
      </c>
      <c r="AC38" t="s">
        <v>49</v>
      </c>
      <c r="AD38" t="s">
        <v>50</v>
      </c>
      <c r="AE38" t="s">
        <v>39</v>
      </c>
      <c r="AF38" t="s">
        <v>40</v>
      </c>
      <c r="AG38">
        <v>1</v>
      </c>
      <c r="AH38">
        <v>0</v>
      </c>
      <c r="AI38" t="b">
        <v>0</v>
      </c>
      <c r="AJ38" t="s">
        <v>224</v>
      </c>
      <c r="AK38" t="s">
        <v>42</v>
      </c>
      <c r="AL38" s="1">
        <v>42765.958333333336</v>
      </c>
      <c r="AM38" t="s">
        <v>43</v>
      </c>
      <c r="AN38" t="s">
        <v>44</v>
      </c>
      <c r="AO38" t="s">
        <v>119</v>
      </c>
    </row>
    <row r="39" spans="1:41" x14ac:dyDescent="0.3">
      <c r="A39">
        <v>96700</v>
      </c>
      <c r="B39" t="s">
        <v>225</v>
      </c>
      <c r="C39" t="s">
        <v>101</v>
      </c>
      <c r="E39" t="s">
        <v>196</v>
      </c>
      <c r="F39" t="s">
        <v>197</v>
      </c>
      <c r="G39" t="s">
        <v>198</v>
      </c>
      <c r="H39" t="s">
        <v>217</v>
      </c>
      <c r="I39" t="s">
        <v>226</v>
      </c>
      <c r="J39" t="s">
        <v>227</v>
      </c>
      <c r="K39" t="s">
        <v>33</v>
      </c>
      <c r="L39" t="s">
        <v>228</v>
      </c>
      <c r="M39" t="s">
        <v>229</v>
      </c>
      <c r="N39">
        <v>41</v>
      </c>
      <c r="O39">
        <v>30</v>
      </c>
      <c r="P39">
        <v>16.899999999999999</v>
      </c>
      <c r="Q39">
        <f t="shared" si="0"/>
        <v>41.504694444444446</v>
      </c>
      <c r="R39">
        <v>41.504694444444446</v>
      </c>
      <c r="S39">
        <v>8</v>
      </c>
      <c r="T39">
        <v>43</v>
      </c>
      <c r="U39">
        <v>10.6</v>
      </c>
      <c r="V39">
        <f t="shared" si="1"/>
        <v>8.7196111111111119</v>
      </c>
      <c r="W39">
        <v>8.7196111111111119</v>
      </c>
      <c r="X39">
        <f t="shared" si="2"/>
        <v>-8.7196111111111119</v>
      </c>
      <c r="Y39">
        <v>-8.7196111111111119</v>
      </c>
      <c r="Z39">
        <v>23</v>
      </c>
      <c r="AB39" s="1">
        <v>41378.916666666664</v>
      </c>
      <c r="AC39" t="s">
        <v>49</v>
      </c>
      <c r="AD39" t="s">
        <v>50</v>
      </c>
      <c r="AE39" t="s">
        <v>39</v>
      </c>
      <c r="AF39" t="s">
        <v>40</v>
      </c>
      <c r="AG39">
        <v>1</v>
      </c>
      <c r="AH39">
        <v>0</v>
      </c>
      <c r="AI39" t="b">
        <v>0</v>
      </c>
      <c r="AJ39" t="s">
        <v>230</v>
      </c>
      <c r="AK39" t="s">
        <v>42</v>
      </c>
      <c r="AL39" s="1">
        <v>42765.958333333336</v>
      </c>
      <c r="AM39" t="s">
        <v>43</v>
      </c>
      <c r="AN39" t="s">
        <v>44</v>
      </c>
      <c r="AO39" t="s">
        <v>119</v>
      </c>
    </row>
    <row r="40" spans="1:41" x14ac:dyDescent="0.3">
      <c r="A40">
        <v>96461</v>
      </c>
      <c r="B40" t="s">
        <v>231</v>
      </c>
      <c r="C40" t="s">
        <v>101</v>
      </c>
      <c r="E40" t="s">
        <v>196</v>
      </c>
      <c r="F40" t="s">
        <v>197</v>
      </c>
      <c r="G40" t="s">
        <v>198</v>
      </c>
      <c r="H40" t="s">
        <v>232</v>
      </c>
      <c r="I40" t="s">
        <v>233</v>
      </c>
      <c r="J40" t="s">
        <v>234</v>
      </c>
      <c r="K40" t="s">
        <v>33</v>
      </c>
      <c r="L40" t="s">
        <v>235</v>
      </c>
      <c r="M40" t="s">
        <v>236</v>
      </c>
      <c r="N40">
        <v>41</v>
      </c>
      <c r="O40">
        <v>44</v>
      </c>
      <c r="P40">
        <v>16.7</v>
      </c>
      <c r="Q40">
        <f t="shared" si="0"/>
        <v>41.737972222222226</v>
      </c>
      <c r="R40">
        <v>41.737972222222226</v>
      </c>
      <c r="S40">
        <v>8</v>
      </c>
      <c r="T40">
        <v>9</v>
      </c>
      <c r="U40">
        <v>19.8</v>
      </c>
      <c r="V40">
        <f t="shared" si="1"/>
        <v>8.1555</v>
      </c>
      <c r="W40">
        <v>8.1555</v>
      </c>
      <c r="X40">
        <f t="shared" si="2"/>
        <v>-8.1555</v>
      </c>
      <c r="Y40">
        <v>-8.1555</v>
      </c>
      <c r="Z40">
        <v>500</v>
      </c>
      <c r="AA40" s="1">
        <v>40382.916666666664</v>
      </c>
      <c r="AB40" s="1">
        <v>40382.916666666664</v>
      </c>
      <c r="AC40" t="s">
        <v>37</v>
      </c>
      <c r="AD40" t="s">
        <v>50</v>
      </c>
      <c r="AE40" t="s">
        <v>39</v>
      </c>
      <c r="AF40" t="s">
        <v>40</v>
      </c>
      <c r="AG40">
        <v>0</v>
      </c>
      <c r="AH40">
        <v>1</v>
      </c>
      <c r="AI40" t="b">
        <v>1</v>
      </c>
      <c r="AJ40" t="s">
        <v>237</v>
      </c>
      <c r="AK40" t="s">
        <v>42</v>
      </c>
      <c r="AL40" s="1">
        <v>40936.958333333336</v>
      </c>
      <c r="AM40" t="s">
        <v>43</v>
      </c>
      <c r="AN40" t="s">
        <v>44</v>
      </c>
      <c r="AO40" t="s">
        <v>119</v>
      </c>
    </row>
    <row r="41" spans="1:41" x14ac:dyDescent="0.3">
      <c r="A41">
        <v>95758</v>
      </c>
      <c r="B41" t="s">
        <v>238</v>
      </c>
      <c r="C41" t="s">
        <v>101</v>
      </c>
      <c r="E41" t="s">
        <v>239</v>
      </c>
      <c r="F41" t="s">
        <v>240</v>
      </c>
      <c r="G41" t="s">
        <v>241</v>
      </c>
      <c r="H41" t="s">
        <v>242</v>
      </c>
      <c r="I41" t="s">
        <v>243</v>
      </c>
      <c r="J41" t="s">
        <v>33</v>
      </c>
      <c r="K41" t="s">
        <v>33</v>
      </c>
      <c r="L41" t="s">
        <v>244</v>
      </c>
      <c r="M41" t="s">
        <v>245</v>
      </c>
      <c r="N41">
        <v>39</v>
      </c>
      <c r="O41">
        <v>26</v>
      </c>
      <c r="P41">
        <v>23.3</v>
      </c>
      <c r="Q41">
        <f t="shared" si="0"/>
        <v>39.439805555555552</v>
      </c>
      <c r="R41">
        <v>39.439805555555552</v>
      </c>
      <c r="S41">
        <v>8</v>
      </c>
      <c r="T41">
        <v>16</v>
      </c>
      <c r="U41">
        <v>50.7</v>
      </c>
      <c r="V41">
        <f t="shared" si="1"/>
        <v>8.2807500000000012</v>
      </c>
      <c r="W41">
        <v>8.2807500000000012</v>
      </c>
      <c r="X41">
        <f t="shared" si="2"/>
        <v>-8.2807500000000012</v>
      </c>
      <c r="Y41">
        <v>-8.2807500000000012</v>
      </c>
      <c r="Z41">
        <v>75</v>
      </c>
      <c r="AA41" s="1">
        <v>40631.916666666664</v>
      </c>
      <c r="AB41" s="1">
        <v>40631.916666666664</v>
      </c>
      <c r="AC41" t="s">
        <v>49</v>
      </c>
      <c r="AD41" t="s">
        <v>50</v>
      </c>
      <c r="AE41" t="s">
        <v>39</v>
      </c>
      <c r="AF41" t="s">
        <v>40</v>
      </c>
      <c r="AG41">
        <v>1</v>
      </c>
      <c r="AH41">
        <v>0</v>
      </c>
      <c r="AI41" t="b">
        <v>0</v>
      </c>
      <c r="AJ41" t="s">
        <v>109</v>
      </c>
      <c r="AK41" t="s">
        <v>42</v>
      </c>
      <c r="AL41" s="1">
        <v>40712.916666666664</v>
      </c>
      <c r="AM41" t="s">
        <v>43</v>
      </c>
      <c r="AN41" t="s">
        <v>44</v>
      </c>
      <c r="AO41" t="s">
        <v>119</v>
      </c>
    </row>
    <row r="42" spans="1:41" x14ac:dyDescent="0.3">
      <c r="A42">
        <v>98192</v>
      </c>
      <c r="B42" t="s">
        <v>246</v>
      </c>
      <c r="C42" t="s">
        <v>101</v>
      </c>
      <c r="E42" t="s">
        <v>239</v>
      </c>
      <c r="F42" t="s">
        <v>240</v>
      </c>
      <c r="G42" t="s">
        <v>241</v>
      </c>
      <c r="H42" t="s">
        <v>247</v>
      </c>
      <c r="I42" t="s">
        <v>248</v>
      </c>
      <c r="J42" t="s">
        <v>249</v>
      </c>
      <c r="K42" t="s">
        <v>33</v>
      </c>
      <c r="L42" t="s">
        <v>250</v>
      </c>
      <c r="M42" t="s">
        <v>251</v>
      </c>
      <c r="N42">
        <v>39</v>
      </c>
      <c r="O42">
        <v>31</v>
      </c>
      <c r="P42">
        <v>46.66</v>
      </c>
      <c r="Q42">
        <f t="shared" si="0"/>
        <v>39.529627777777776</v>
      </c>
      <c r="R42">
        <v>39.529627777777776</v>
      </c>
      <c r="S42">
        <v>8</v>
      </c>
      <c r="T42">
        <v>28</v>
      </c>
      <c r="U42">
        <v>10.130000000000001</v>
      </c>
      <c r="V42">
        <f t="shared" si="1"/>
        <v>8.4694805555555561</v>
      </c>
      <c r="W42">
        <v>8.4694805555555561</v>
      </c>
      <c r="X42">
        <f t="shared" si="2"/>
        <v>-8.4694805555555561</v>
      </c>
      <c r="Y42">
        <v>-8.4694805555555561</v>
      </c>
      <c r="Z42">
        <v>65</v>
      </c>
      <c r="AB42" s="1">
        <v>41393.916666666664</v>
      </c>
      <c r="AC42" t="s">
        <v>49</v>
      </c>
      <c r="AD42" t="s">
        <v>126</v>
      </c>
      <c r="AE42" t="s">
        <v>39</v>
      </c>
      <c r="AF42" t="s">
        <v>40</v>
      </c>
      <c r="AG42">
        <v>0</v>
      </c>
      <c r="AH42">
        <v>1</v>
      </c>
      <c r="AI42" t="b">
        <v>0</v>
      </c>
      <c r="AJ42" t="s">
        <v>127</v>
      </c>
      <c r="AK42" t="s">
        <v>42</v>
      </c>
      <c r="AL42" s="1">
        <v>43255.916666666664</v>
      </c>
      <c r="AM42" t="s">
        <v>43</v>
      </c>
      <c r="AN42" t="s">
        <v>44</v>
      </c>
    </row>
    <row r="43" spans="1:41" x14ac:dyDescent="0.3">
      <c r="A43">
        <v>96783</v>
      </c>
      <c r="B43" t="s">
        <v>252</v>
      </c>
      <c r="C43" t="s">
        <v>101</v>
      </c>
      <c r="E43" t="s">
        <v>253</v>
      </c>
      <c r="F43" t="s">
        <v>254</v>
      </c>
      <c r="G43" t="s">
        <v>255</v>
      </c>
      <c r="H43" t="s">
        <v>255</v>
      </c>
      <c r="I43" t="s">
        <v>256</v>
      </c>
      <c r="J43" t="s">
        <v>33</v>
      </c>
      <c r="K43" t="s">
        <v>33</v>
      </c>
      <c r="L43" t="s">
        <v>257</v>
      </c>
      <c r="M43" t="s">
        <v>258</v>
      </c>
      <c r="N43">
        <v>41</v>
      </c>
      <c r="O43">
        <v>50</v>
      </c>
      <c r="P43">
        <v>22.1</v>
      </c>
      <c r="Q43">
        <f t="shared" si="0"/>
        <v>41.839472222222227</v>
      </c>
      <c r="R43">
        <v>41.839472222222227</v>
      </c>
      <c r="S43">
        <v>6</v>
      </c>
      <c r="T43">
        <v>53</v>
      </c>
      <c r="U43">
        <v>24.2</v>
      </c>
      <c r="V43">
        <f t="shared" si="1"/>
        <v>6.8900555555555547</v>
      </c>
      <c r="W43">
        <v>6.8900555555555547</v>
      </c>
      <c r="X43">
        <f t="shared" si="2"/>
        <v>-6.8900555555555547</v>
      </c>
      <c r="Y43">
        <v>-6.8900555555555547</v>
      </c>
      <c r="Z43">
        <v>611</v>
      </c>
      <c r="AB43" s="1">
        <v>42278.916666666664</v>
      </c>
      <c r="AC43" t="s">
        <v>49</v>
      </c>
      <c r="AD43" t="s">
        <v>50</v>
      </c>
      <c r="AE43" t="s">
        <v>39</v>
      </c>
      <c r="AF43" t="s">
        <v>40</v>
      </c>
      <c r="AG43">
        <v>1</v>
      </c>
      <c r="AH43">
        <v>0</v>
      </c>
      <c r="AI43" t="b">
        <v>0</v>
      </c>
      <c r="AJ43" t="s">
        <v>259</v>
      </c>
      <c r="AK43" t="s">
        <v>42</v>
      </c>
      <c r="AL43" s="1">
        <v>42765.958333333336</v>
      </c>
      <c r="AM43" t="s">
        <v>43</v>
      </c>
      <c r="AN43" t="s">
        <v>44</v>
      </c>
      <c r="AO43" t="s">
        <v>119</v>
      </c>
    </row>
    <row r="44" spans="1:41" x14ac:dyDescent="0.3">
      <c r="A44">
        <v>96895</v>
      </c>
      <c r="B44" t="s">
        <v>260</v>
      </c>
      <c r="C44" t="s">
        <v>101</v>
      </c>
      <c r="E44" t="s">
        <v>253</v>
      </c>
      <c r="F44" t="s">
        <v>254</v>
      </c>
      <c r="G44" t="s">
        <v>255</v>
      </c>
      <c r="H44" t="s">
        <v>255</v>
      </c>
      <c r="I44" t="s">
        <v>261</v>
      </c>
      <c r="J44" t="s">
        <v>33</v>
      </c>
      <c r="K44" t="s">
        <v>33</v>
      </c>
      <c r="L44" t="s">
        <v>262</v>
      </c>
      <c r="M44" t="s">
        <v>263</v>
      </c>
      <c r="N44">
        <v>41</v>
      </c>
      <c r="O44">
        <v>50</v>
      </c>
      <c r="P44">
        <v>47.1</v>
      </c>
      <c r="Q44">
        <f t="shared" si="0"/>
        <v>41.84641666666667</v>
      </c>
      <c r="R44">
        <v>41.84641666666667</v>
      </c>
      <c r="S44">
        <v>6</v>
      </c>
      <c r="T44">
        <v>52</v>
      </c>
      <c r="U44">
        <v>45.9</v>
      </c>
      <c r="V44">
        <f t="shared" si="1"/>
        <v>6.8794166666666667</v>
      </c>
      <c r="W44">
        <v>6.8794166666666667</v>
      </c>
      <c r="X44">
        <f t="shared" si="2"/>
        <v>-6.8794166666666667</v>
      </c>
      <c r="Y44">
        <v>-6.8794166666666667</v>
      </c>
      <c r="Z44">
        <v>638</v>
      </c>
      <c r="AB44" s="1">
        <v>42133.916666666664</v>
      </c>
      <c r="AC44" t="s">
        <v>49</v>
      </c>
      <c r="AD44" t="s">
        <v>50</v>
      </c>
      <c r="AE44" t="s">
        <v>39</v>
      </c>
      <c r="AF44" t="s">
        <v>40</v>
      </c>
      <c r="AG44">
        <v>1</v>
      </c>
      <c r="AH44">
        <v>0</v>
      </c>
      <c r="AI44" t="b">
        <v>0</v>
      </c>
      <c r="AJ44" t="s">
        <v>264</v>
      </c>
      <c r="AK44" t="s">
        <v>42</v>
      </c>
      <c r="AL44" s="1">
        <v>42765.958333333336</v>
      </c>
      <c r="AM44" t="s">
        <v>43</v>
      </c>
      <c r="AN44" t="s">
        <v>44</v>
      </c>
      <c r="AO44" t="s">
        <v>119</v>
      </c>
    </row>
    <row r="45" spans="1:41" x14ac:dyDescent="0.3">
      <c r="A45">
        <v>96912</v>
      </c>
      <c r="B45" t="s">
        <v>265</v>
      </c>
      <c r="C45" t="s">
        <v>101</v>
      </c>
      <c r="E45" t="s">
        <v>253</v>
      </c>
      <c r="F45" t="s">
        <v>254</v>
      </c>
      <c r="G45" t="s">
        <v>255</v>
      </c>
      <c r="H45" t="s">
        <v>255</v>
      </c>
      <c r="I45" t="s">
        <v>266</v>
      </c>
      <c r="J45" t="s">
        <v>33</v>
      </c>
      <c r="K45" t="s">
        <v>33</v>
      </c>
      <c r="L45" t="s">
        <v>267</v>
      </c>
      <c r="M45" t="s">
        <v>268</v>
      </c>
      <c r="N45">
        <v>41</v>
      </c>
      <c r="O45">
        <v>51</v>
      </c>
      <c r="P45">
        <v>1.3</v>
      </c>
      <c r="Q45">
        <f t="shared" si="0"/>
        <v>41.850361111111113</v>
      </c>
      <c r="R45">
        <v>41.850361111111113</v>
      </c>
      <c r="S45">
        <v>6</v>
      </c>
      <c r="T45">
        <v>59</v>
      </c>
      <c r="U45">
        <v>21.6</v>
      </c>
      <c r="V45">
        <f t="shared" si="1"/>
        <v>6.9893333333333336</v>
      </c>
      <c r="W45">
        <v>6.9893333333333336</v>
      </c>
      <c r="X45">
        <f t="shared" si="2"/>
        <v>-6.9893333333333336</v>
      </c>
      <c r="Y45">
        <v>-6.9893333333333336</v>
      </c>
      <c r="Z45">
        <v>983</v>
      </c>
      <c r="AB45" s="1">
        <v>41891.916666666664</v>
      </c>
      <c r="AC45" t="s">
        <v>49</v>
      </c>
      <c r="AD45" t="s">
        <v>50</v>
      </c>
      <c r="AE45" t="s">
        <v>39</v>
      </c>
      <c r="AF45" t="s">
        <v>40</v>
      </c>
      <c r="AG45">
        <v>2</v>
      </c>
      <c r="AH45">
        <v>1</v>
      </c>
      <c r="AI45" t="b">
        <v>0</v>
      </c>
      <c r="AJ45" t="s">
        <v>269</v>
      </c>
      <c r="AK45" t="s">
        <v>42</v>
      </c>
      <c r="AL45" s="1">
        <v>42765.958333333336</v>
      </c>
      <c r="AM45" t="s">
        <v>43</v>
      </c>
      <c r="AN45" t="s">
        <v>44</v>
      </c>
      <c r="AO45" t="s">
        <v>119</v>
      </c>
    </row>
    <row r="46" spans="1:41" x14ac:dyDescent="0.3">
      <c r="A46">
        <v>98103</v>
      </c>
      <c r="B46" t="s">
        <v>270</v>
      </c>
      <c r="C46" t="s">
        <v>101</v>
      </c>
      <c r="E46" t="s">
        <v>253</v>
      </c>
      <c r="F46" t="s">
        <v>254</v>
      </c>
      <c r="G46" t="s">
        <v>255</v>
      </c>
      <c r="H46" t="s">
        <v>271</v>
      </c>
      <c r="I46" t="s">
        <v>272</v>
      </c>
      <c r="J46" t="s">
        <v>273</v>
      </c>
      <c r="K46" t="s">
        <v>33</v>
      </c>
      <c r="L46" t="s">
        <v>274</v>
      </c>
      <c r="M46" t="s">
        <v>275</v>
      </c>
      <c r="N46">
        <v>41</v>
      </c>
      <c r="O46">
        <v>31</v>
      </c>
      <c r="P46">
        <v>48.2</v>
      </c>
      <c r="Q46">
        <f t="shared" si="0"/>
        <v>41.530055555555556</v>
      </c>
      <c r="R46">
        <v>41.530055555555556</v>
      </c>
      <c r="S46">
        <v>6</v>
      </c>
      <c r="T46">
        <v>28</v>
      </c>
      <c r="U46">
        <v>27.24</v>
      </c>
      <c r="V46">
        <f t="shared" si="1"/>
        <v>6.4742333333333333</v>
      </c>
      <c r="W46">
        <v>6.4742333333333333</v>
      </c>
      <c r="X46">
        <f t="shared" si="2"/>
        <v>-6.4742333333333333</v>
      </c>
      <c r="Y46">
        <v>-6.4742333333333333</v>
      </c>
      <c r="Z46">
        <v>552</v>
      </c>
      <c r="AB46" s="1">
        <v>42094.916666666664</v>
      </c>
      <c r="AC46" t="s">
        <v>49</v>
      </c>
      <c r="AD46" t="s">
        <v>126</v>
      </c>
      <c r="AE46" t="s">
        <v>39</v>
      </c>
      <c r="AF46" t="s">
        <v>40</v>
      </c>
      <c r="AG46">
        <v>0</v>
      </c>
      <c r="AH46">
        <v>1</v>
      </c>
      <c r="AI46" t="b">
        <v>1</v>
      </c>
      <c r="AJ46" t="s">
        <v>127</v>
      </c>
      <c r="AK46" t="s">
        <v>42</v>
      </c>
      <c r="AL46" s="1">
        <v>42765.958333333336</v>
      </c>
      <c r="AM46" t="s">
        <v>43</v>
      </c>
      <c r="AN46" t="s">
        <v>44</v>
      </c>
    </row>
    <row r="47" spans="1:41" x14ac:dyDescent="0.3">
      <c r="A47">
        <v>96923</v>
      </c>
      <c r="B47" t="s">
        <v>276</v>
      </c>
      <c r="C47" t="s">
        <v>101</v>
      </c>
      <c r="E47" t="s">
        <v>253</v>
      </c>
      <c r="F47" t="s">
        <v>254</v>
      </c>
      <c r="G47" t="s">
        <v>255</v>
      </c>
      <c r="H47" t="s">
        <v>271</v>
      </c>
      <c r="I47" t="s">
        <v>277</v>
      </c>
      <c r="J47" t="s">
        <v>33</v>
      </c>
      <c r="K47" t="s">
        <v>33</v>
      </c>
      <c r="L47" t="s">
        <v>278</v>
      </c>
      <c r="M47" t="s">
        <v>279</v>
      </c>
      <c r="N47">
        <v>41</v>
      </c>
      <c r="O47">
        <v>25</v>
      </c>
      <c r="P47">
        <v>29.8</v>
      </c>
      <c r="Q47">
        <f t="shared" si="0"/>
        <v>41.424944444444442</v>
      </c>
      <c r="R47">
        <v>41.424944444444442</v>
      </c>
      <c r="S47">
        <v>6</v>
      </c>
      <c r="T47">
        <v>18</v>
      </c>
      <c r="U47">
        <v>29.4</v>
      </c>
      <c r="V47">
        <f t="shared" si="1"/>
        <v>6.3081666666666667</v>
      </c>
      <c r="W47">
        <v>6.3081666666666667</v>
      </c>
      <c r="X47">
        <f t="shared" si="2"/>
        <v>-6.3081666666666667</v>
      </c>
      <c r="Y47">
        <v>-6.3081666666666667</v>
      </c>
      <c r="Z47">
        <v>603</v>
      </c>
      <c r="AB47" s="1">
        <v>42282.916666666664</v>
      </c>
      <c r="AC47" t="s">
        <v>49</v>
      </c>
      <c r="AD47" t="s">
        <v>50</v>
      </c>
      <c r="AE47" t="s">
        <v>39</v>
      </c>
      <c r="AF47" t="s">
        <v>40</v>
      </c>
      <c r="AG47">
        <v>2</v>
      </c>
      <c r="AH47">
        <v>0</v>
      </c>
      <c r="AI47" t="b">
        <v>0</v>
      </c>
      <c r="AJ47" t="s">
        <v>280</v>
      </c>
      <c r="AK47" t="s">
        <v>42</v>
      </c>
      <c r="AL47" s="1">
        <v>42765.958333333336</v>
      </c>
      <c r="AM47" t="s">
        <v>43</v>
      </c>
      <c r="AN47" t="s">
        <v>44</v>
      </c>
      <c r="AO47" t="s">
        <v>119</v>
      </c>
    </row>
    <row r="48" spans="1:41" x14ac:dyDescent="0.3">
      <c r="A48">
        <v>97717</v>
      </c>
      <c r="B48" t="s">
        <v>281</v>
      </c>
      <c r="C48" t="s">
        <v>101</v>
      </c>
      <c r="E48" t="s">
        <v>253</v>
      </c>
      <c r="F48" t="s">
        <v>254</v>
      </c>
      <c r="G48" t="s">
        <v>255</v>
      </c>
      <c r="H48" t="s">
        <v>271</v>
      </c>
      <c r="I48" t="s">
        <v>277</v>
      </c>
      <c r="J48" t="s">
        <v>33</v>
      </c>
      <c r="K48" t="s">
        <v>33</v>
      </c>
      <c r="L48" t="s">
        <v>278</v>
      </c>
      <c r="M48" t="s">
        <v>279</v>
      </c>
      <c r="N48">
        <v>41</v>
      </c>
      <c r="O48">
        <v>25</v>
      </c>
      <c r="P48">
        <v>29.8</v>
      </c>
      <c r="Q48">
        <f t="shared" si="0"/>
        <v>41.424944444444442</v>
      </c>
      <c r="R48">
        <v>41.424944444444442</v>
      </c>
      <c r="S48">
        <v>6</v>
      </c>
      <c r="T48">
        <v>18</v>
      </c>
      <c r="U48">
        <v>29.4</v>
      </c>
      <c r="V48">
        <f t="shared" si="1"/>
        <v>6.3081666666666667</v>
      </c>
      <c r="W48">
        <v>6.3081666666666667</v>
      </c>
      <c r="X48">
        <f t="shared" si="2"/>
        <v>-6.3081666666666667</v>
      </c>
      <c r="Y48">
        <v>-6.3081666666666667</v>
      </c>
      <c r="Z48">
        <v>603</v>
      </c>
      <c r="AB48" s="1">
        <v>42523.916666666664</v>
      </c>
      <c r="AC48" t="s">
        <v>49</v>
      </c>
      <c r="AD48" t="s">
        <v>50</v>
      </c>
      <c r="AE48" t="s">
        <v>39</v>
      </c>
      <c r="AF48" t="s">
        <v>40</v>
      </c>
      <c r="AG48">
        <v>1</v>
      </c>
      <c r="AH48">
        <v>0</v>
      </c>
      <c r="AI48" t="b">
        <v>0</v>
      </c>
      <c r="AJ48" t="s">
        <v>282</v>
      </c>
      <c r="AK48" t="s">
        <v>42</v>
      </c>
      <c r="AL48" s="1">
        <v>42765.958333333336</v>
      </c>
      <c r="AM48" t="s">
        <v>43</v>
      </c>
      <c r="AN48" t="s">
        <v>44</v>
      </c>
      <c r="AO48" t="s">
        <v>119</v>
      </c>
    </row>
    <row r="49" spans="1:41" x14ac:dyDescent="0.3">
      <c r="A49">
        <v>96931</v>
      </c>
      <c r="B49" t="s">
        <v>283</v>
      </c>
      <c r="C49" t="s">
        <v>101</v>
      </c>
      <c r="E49" t="s">
        <v>253</v>
      </c>
      <c r="F49" t="s">
        <v>254</v>
      </c>
      <c r="G49" t="s">
        <v>255</v>
      </c>
      <c r="H49" t="s">
        <v>284</v>
      </c>
      <c r="I49" t="s">
        <v>285</v>
      </c>
      <c r="J49" t="s">
        <v>33</v>
      </c>
      <c r="K49" t="s">
        <v>33</v>
      </c>
      <c r="L49" t="s">
        <v>286</v>
      </c>
      <c r="M49" t="s">
        <v>287</v>
      </c>
      <c r="N49">
        <v>41</v>
      </c>
      <c r="O49">
        <v>17</v>
      </c>
      <c r="P49">
        <v>13.4</v>
      </c>
      <c r="Q49">
        <f t="shared" si="0"/>
        <v>41.287055555555554</v>
      </c>
      <c r="R49">
        <v>41.287055555555554</v>
      </c>
      <c r="S49">
        <v>6</v>
      </c>
      <c r="T49">
        <v>52</v>
      </c>
      <c r="U49">
        <v>21.5</v>
      </c>
      <c r="V49">
        <f t="shared" si="1"/>
        <v>6.872638888888889</v>
      </c>
      <c r="W49">
        <v>6.872638888888889</v>
      </c>
      <c r="X49">
        <f t="shared" si="2"/>
        <v>-6.872638888888889</v>
      </c>
      <c r="Y49">
        <v>-6.872638888888889</v>
      </c>
      <c r="Z49">
        <v>222</v>
      </c>
      <c r="AB49" s="1">
        <v>42171.916666666664</v>
      </c>
      <c r="AC49" t="s">
        <v>49</v>
      </c>
      <c r="AD49" t="s">
        <v>50</v>
      </c>
      <c r="AE49" t="s">
        <v>39</v>
      </c>
      <c r="AF49" t="s">
        <v>40</v>
      </c>
      <c r="AG49">
        <v>1</v>
      </c>
      <c r="AH49">
        <v>0</v>
      </c>
      <c r="AI49" t="b">
        <v>0</v>
      </c>
      <c r="AJ49" t="s">
        <v>288</v>
      </c>
      <c r="AK49" t="s">
        <v>42</v>
      </c>
      <c r="AL49" s="1">
        <v>42765.958333333336</v>
      </c>
      <c r="AM49" t="s">
        <v>43</v>
      </c>
      <c r="AN49" t="s">
        <v>44</v>
      </c>
      <c r="AO49" t="s">
        <v>119</v>
      </c>
    </row>
    <row r="50" spans="1:41" x14ac:dyDescent="0.3">
      <c r="A50">
        <v>97763</v>
      </c>
      <c r="B50" t="s">
        <v>289</v>
      </c>
      <c r="C50" t="s">
        <v>101</v>
      </c>
      <c r="E50" t="s">
        <v>253</v>
      </c>
      <c r="F50" t="s">
        <v>254</v>
      </c>
      <c r="G50" t="s">
        <v>255</v>
      </c>
      <c r="H50" t="s">
        <v>290</v>
      </c>
      <c r="I50" t="s">
        <v>291</v>
      </c>
      <c r="J50" t="s">
        <v>292</v>
      </c>
      <c r="K50" t="s">
        <v>33</v>
      </c>
      <c r="L50" t="s">
        <v>293</v>
      </c>
      <c r="M50" t="s">
        <v>294</v>
      </c>
      <c r="N50">
        <v>41</v>
      </c>
      <c r="O50">
        <v>13</v>
      </c>
      <c r="P50">
        <v>58.8</v>
      </c>
      <c r="Q50">
        <f t="shared" si="0"/>
        <v>41.233000000000004</v>
      </c>
      <c r="R50">
        <v>41.233000000000004</v>
      </c>
      <c r="S50">
        <v>7</v>
      </c>
      <c r="T50">
        <v>4</v>
      </c>
      <c r="U50">
        <v>22</v>
      </c>
      <c r="V50">
        <f t="shared" si="1"/>
        <v>7.0727777777777776</v>
      </c>
      <c r="W50">
        <v>7.0727777777777776</v>
      </c>
      <c r="X50">
        <f t="shared" si="2"/>
        <v>-7.0727777777777776</v>
      </c>
      <c r="Y50">
        <v>-7.0727777777777776</v>
      </c>
      <c r="Z50">
        <v>449</v>
      </c>
      <c r="AB50" s="1">
        <v>42521.916666666664</v>
      </c>
      <c r="AC50" t="s">
        <v>49</v>
      </c>
      <c r="AD50" t="s">
        <v>50</v>
      </c>
      <c r="AE50" t="s">
        <v>39</v>
      </c>
      <c r="AF50" t="s">
        <v>40</v>
      </c>
      <c r="AG50">
        <v>1</v>
      </c>
      <c r="AH50">
        <v>0</v>
      </c>
      <c r="AI50" t="b">
        <v>0</v>
      </c>
      <c r="AJ50" t="s">
        <v>295</v>
      </c>
      <c r="AK50" t="s">
        <v>42</v>
      </c>
      <c r="AL50" s="1">
        <v>42765.958333333336</v>
      </c>
      <c r="AM50" t="s">
        <v>43</v>
      </c>
      <c r="AN50" t="s">
        <v>44</v>
      </c>
      <c r="AO50" t="s">
        <v>119</v>
      </c>
    </row>
    <row r="51" spans="1:41" x14ac:dyDescent="0.3">
      <c r="A51">
        <v>96952</v>
      </c>
      <c r="B51" t="s">
        <v>296</v>
      </c>
      <c r="C51" t="s">
        <v>101</v>
      </c>
      <c r="E51" t="s">
        <v>253</v>
      </c>
      <c r="F51" t="s">
        <v>254</v>
      </c>
      <c r="G51" t="s">
        <v>255</v>
      </c>
      <c r="H51" t="s">
        <v>297</v>
      </c>
      <c r="I51" t="s">
        <v>298</v>
      </c>
      <c r="J51" t="s">
        <v>33</v>
      </c>
      <c r="K51" t="s">
        <v>33</v>
      </c>
      <c r="L51" t="s">
        <v>299</v>
      </c>
      <c r="M51" t="s">
        <v>300</v>
      </c>
      <c r="N51">
        <v>41</v>
      </c>
      <c r="O51">
        <v>27</v>
      </c>
      <c r="P51">
        <v>17.600000000000001</v>
      </c>
      <c r="Q51">
        <f t="shared" si="0"/>
        <v>41.454888888888888</v>
      </c>
      <c r="R51">
        <v>41.454888888888888</v>
      </c>
      <c r="S51">
        <v>6</v>
      </c>
      <c r="T51">
        <v>35</v>
      </c>
      <c r="U51">
        <v>35.200000000000003</v>
      </c>
      <c r="V51">
        <f t="shared" si="1"/>
        <v>6.5931111111111109</v>
      </c>
      <c r="W51">
        <v>6.5931111111111109</v>
      </c>
      <c r="X51">
        <f t="shared" si="2"/>
        <v>-6.5931111111111109</v>
      </c>
      <c r="Y51">
        <v>-6.5931111111111109</v>
      </c>
      <c r="Z51">
        <v>341</v>
      </c>
      <c r="AB51" s="1">
        <v>42170.916666666664</v>
      </c>
      <c r="AC51" t="s">
        <v>49</v>
      </c>
      <c r="AD51" t="s">
        <v>50</v>
      </c>
      <c r="AE51" t="s">
        <v>39</v>
      </c>
      <c r="AF51" t="s">
        <v>40</v>
      </c>
      <c r="AG51">
        <v>0</v>
      </c>
      <c r="AH51">
        <v>2</v>
      </c>
      <c r="AI51" t="b">
        <v>0</v>
      </c>
      <c r="AJ51" t="s">
        <v>127</v>
      </c>
      <c r="AK51" t="s">
        <v>42</v>
      </c>
      <c r="AL51" s="1">
        <v>42765.958333333336</v>
      </c>
      <c r="AM51" t="s">
        <v>43</v>
      </c>
      <c r="AN51" t="s">
        <v>44</v>
      </c>
      <c r="AO51" t="s">
        <v>301</v>
      </c>
    </row>
    <row r="52" spans="1:41" x14ac:dyDescent="0.3">
      <c r="A52">
        <v>98022</v>
      </c>
      <c r="B52" t="s">
        <v>302</v>
      </c>
      <c r="C52" t="s">
        <v>101</v>
      </c>
      <c r="E52" t="s">
        <v>253</v>
      </c>
      <c r="F52" t="s">
        <v>254</v>
      </c>
      <c r="G52" t="s">
        <v>255</v>
      </c>
      <c r="H52" t="s">
        <v>297</v>
      </c>
      <c r="I52" t="s">
        <v>298</v>
      </c>
      <c r="J52" t="s">
        <v>303</v>
      </c>
      <c r="K52" t="s">
        <v>33</v>
      </c>
      <c r="L52" t="s">
        <v>304</v>
      </c>
      <c r="M52" t="s">
        <v>305</v>
      </c>
      <c r="N52">
        <v>41</v>
      </c>
      <c r="O52">
        <v>29</v>
      </c>
      <c r="P52">
        <v>52.4</v>
      </c>
      <c r="Q52">
        <f t="shared" si="0"/>
        <v>41.497888888888887</v>
      </c>
      <c r="R52">
        <v>41.497888888888887</v>
      </c>
      <c r="S52">
        <v>6</v>
      </c>
      <c r="T52">
        <v>32</v>
      </c>
      <c r="U52">
        <v>19.899999999999999</v>
      </c>
      <c r="V52">
        <f t="shared" si="1"/>
        <v>6.5388611111111112</v>
      </c>
      <c r="W52">
        <v>6.5388611111111112</v>
      </c>
      <c r="X52">
        <f t="shared" si="2"/>
        <v>-6.5388611111111112</v>
      </c>
      <c r="Y52">
        <v>-6.5388611111111112</v>
      </c>
      <c r="Z52">
        <v>575</v>
      </c>
      <c r="AB52" s="1">
        <v>42281.916666666664</v>
      </c>
      <c r="AC52" t="s">
        <v>49</v>
      </c>
      <c r="AD52" t="s">
        <v>63</v>
      </c>
      <c r="AE52" t="s">
        <v>39</v>
      </c>
      <c r="AF52" t="s">
        <v>40</v>
      </c>
      <c r="AG52">
        <v>1</v>
      </c>
      <c r="AH52">
        <v>0</v>
      </c>
      <c r="AI52" t="b">
        <v>0</v>
      </c>
      <c r="AJ52" t="s">
        <v>306</v>
      </c>
      <c r="AK52" t="s">
        <v>42</v>
      </c>
      <c r="AL52" s="1">
        <v>42765.958333333336</v>
      </c>
      <c r="AM52" t="s">
        <v>43</v>
      </c>
      <c r="AN52" t="s">
        <v>44</v>
      </c>
      <c r="AO52" t="s">
        <v>119</v>
      </c>
    </row>
    <row r="53" spans="1:41" x14ac:dyDescent="0.3">
      <c r="A53">
        <v>96960</v>
      </c>
      <c r="B53" t="s">
        <v>307</v>
      </c>
      <c r="C53" t="s">
        <v>101</v>
      </c>
      <c r="E53" t="s">
        <v>253</v>
      </c>
      <c r="F53" t="s">
        <v>254</v>
      </c>
      <c r="G53" t="s">
        <v>255</v>
      </c>
      <c r="H53" t="s">
        <v>297</v>
      </c>
      <c r="I53" t="s">
        <v>298</v>
      </c>
      <c r="J53" t="s">
        <v>303</v>
      </c>
      <c r="K53" t="s">
        <v>33</v>
      </c>
      <c r="L53" t="s">
        <v>304</v>
      </c>
      <c r="M53" t="s">
        <v>305</v>
      </c>
      <c r="N53">
        <v>41</v>
      </c>
      <c r="O53">
        <v>29</v>
      </c>
      <c r="P53">
        <v>52.4</v>
      </c>
      <c r="Q53">
        <f t="shared" si="0"/>
        <v>41.497888888888887</v>
      </c>
      <c r="R53">
        <v>41.497888888888887</v>
      </c>
      <c r="S53">
        <v>6</v>
      </c>
      <c r="T53">
        <v>32</v>
      </c>
      <c r="U53">
        <v>19.899999999999999</v>
      </c>
      <c r="V53">
        <f t="shared" si="1"/>
        <v>6.5388611111111112</v>
      </c>
      <c r="W53">
        <v>6.5388611111111112</v>
      </c>
      <c r="X53">
        <f t="shared" si="2"/>
        <v>-6.5388611111111112</v>
      </c>
      <c r="Y53">
        <v>-6.5388611111111112</v>
      </c>
      <c r="Z53">
        <v>575</v>
      </c>
      <c r="AB53" s="1">
        <v>42282.916666666664</v>
      </c>
      <c r="AC53" t="s">
        <v>49</v>
      </c>
      <c r="AD53" t="s">
        <v>63</v>
      </c>
      <c r="AE53" t="s">
        <v>39</v>
      </c>
      <c r="AF53" t="s">
        <v>40</v>
      </c>
      <c r="AG53">
        <v>1</v>
      </c>
      <c r="AH53">
        <v>1</v>
      </c>
      <c r="AI53" t="b">
        <v>0</v>
      </c>
      <c r="AJ53" t="s">
        <v>308</v>
      </c>
      <c r="AK53" t="s">
        <v>42</v>
      </c>
      <c r="AL53" s="1">
        <v>42765.958333333336</v>
      </c>
      <c r="AM53" t="s">
        <v>43</v>
      </c>
      <c r="AN53" t="s">
        <v>44</v>
      </c>
      <c r="AO53" t="s">
        <v>119</v>
      </c>
    </row>
    <row r="54" spans="1:41" x14ac:dyDescent="0.3">
      <c r="A54">
        <v>97666</v>
      </c>
      <c r="B54" t="s">
        <v>309</v>
      </c>
      <c r="C54" t="s">
        <v>101</v>
      </c>
      <c r="E54" t="s">
        <v>253</v>
      </c>
      <c r="F54" t="s">
        <v>310</v>
      </c>
      <c r="G54" t="s">
        <v>311</v>
      </c>
      <c r="H54" t="s">
        <v>312</v>
      </c>
      <c r="I54" t="s">
        <v>313</v>
      </c>
      <c r="J54" t="s">
        <v>314</v>
      </c>
      <c r="K54" t="s">
        <v>33</v>
      </c>
      <c r="L54" t="s">
        <v>315</v>
      </c>
      <c r="M54" t="s">
        <v>316</v>
      </c>
      <c r="N54">
        <v>41</v>
      </c>
      <c r="O54">
        <v>22</v>
      </c>
      <c r="P54">
        <v>44</v>
      </c>
      <c r="Q54">
        <f t="shared" si="0"/>
        <v>41.378888888888888</v>
      </c>
      <c r="R54">
        <v>41.378888888888888</v>
      </c>
      <c r="S54">
        <v>7</v>
      </c>
      <c r="T54">
        <v>51</v>
      </c>
      <c r="U54">
        <v>14.4</v>
      </c>
      <c r="V54">
        <f t="shared" si="1"/>
        <v>7.8539999999999992</v>
      </c>
      <c r="W54">
        <v>7.8539999999999992</v>
      </c>
      <c r="X54">
        <f t="shared" si="2"/>
        <v>-7.8539999999999992</v>
      </c>
      <c r="Y54">
        <v>-7.8539999999999992</v>
      </c>
      <c r="Z54">
        <v>750</v>
      </c>
      <c r="AB54" s="1">
        <v>41449.916666666664</v>
      </c>
      <c r="AC54" t="s">
        <v>49</v>
      </c>
      <c r="AD54" t="s">
        <v>50</v>
      </c>
      <c r="AE54" t="s">
        <v>39</v>
      </c>
      <c r="AF54" t="s">
        <v>40</v>
      </c>
      <c r="AG54">
        <v>0</v>
      </c>
      <c r="AH54">
        <v>1</v>
      </c>
      <c r="AI54" t="b">
        <v>0</v>
      </c>
      <c r="AJ54" t="s">
        <v>127</v>
      </c>
      <c r="AK54" t="s">
        <v>42</v>
      </c>
      <c r="AL54" s="1">
        <v>42765.958333333336</v>
      </c>
      <c r="AM54" t="s">
        <v>43</v>
      </c>
      <c r="AN54" t="s">
        <v>44</v>
      </c>
      <c r="AO54" t="s">
        <v>119</v>
      </c>
    </row>
    <row r="55" spans="1:41" x14ac:dyDescent="0.3">
      <c r="A55">
        <v>97677</v>
      </c>
      <c r="B55" t="s">
        <v>317</v>
      </c>
      <c r="C55" t="s">
        <v>101</v>
      </c>
      <c r="E55" t="s">
        <v>253</v>
      </c>
      <c r="F55" t="s">
        <v>310</v>
      </c>
      <c r="G55" t="s">
        <v>311</v>
      </c>
      <c r="H55" t="s">
        <v>318</v>
      </c>
      <c r="I55" t="s">
        <v>319</v>
      </c>
      <c r="J55" t="s">
        <v>33</v>
      </c>
      <c r="K55" t="s">
        <v>33</v>
      </c>
      <c r="L55" t="s">
        <v>320</v>
      </c>
      <c r="M55" t="s">
        <v>321</v>
      </c>
      <c r="N55">
        <v>41</v>
      </c>
      <c r="O55">
        <v>49</v>
      </c>
      <c r="P55">
        <v>48.7</v>
      </c>
      <c r="Q55">
        <f t="shared" si="0"/>
        <v>41.830194444444444</v>
      </c>
      <c r="R55">
        <v>41.830194444444444</v>
      </c>
      <c r="S55">
        <v>7</v>
      </c>
      <c r="T55">
        <v>57</v>
      </c>
      <c r="U55">
        <v>1.3</v>
      </c>
      <c r="V55">
        <f t="shared" si="1"/>
        <v>7.9503611111111114</v>
      </c>
      <c r="W55">
        <v>7.9503611111111114</v>
      </c>
      <c r="X55">
        <f t="shared" si="2"/>
        <v>-7.9503611111111114</v>
      </c>
      <c r="Y55">
        <v>-7.9503611111111114</v>
      </c>
      <c r="Z55">
        <v>965</v>
      </c>
      <c r="AB55" s="1">
        <v>41161.916666666664</v>
      </c>
      <c r="AC55" t="s">
        <v>49</v>
      </c>
      <c r="AD55" t="s">
        <v>50</v>
      </c>
      <c r="AE55" t="s">
        <v>39</v>
      </c>
      <c r="AF55" t="s">
        <v>40</v>
      </c>
      <c r="AG55">
        <v>2</v>
      </c>
      <c r="AH55">
        <v>1</v>
      </c>
      <c r="AI55" t="b">
        <v>0</v>
      </c>
      <c r="AJ55" t="s">
        <v>322</v>
      </c>
      <c r="AK55" t="s">
        <v>42</v>
      </c>
      <c r="AL55" s="1">
        <v>42765.958333333336</v>
      </c>
      <c r="AM55" t="s">
        <v>43</v>
      </c>
      <c r="AN55" t="s">
        <v>44</v>
      </c>
      <c r="AO55" t="s">
        <v>119</v>
      </c>
    </row>
    <row r="56" spans="1:41" x14ac:dyDescent="0.3">
      <c r="A56">
        <v>118194</v>
      </c>
      <c r="B56" t="s">
        <v>323</v>
      </c>
      <c r="C56" t="s">
        <v>30</v>
      </c>
      <c r="D56" t="s">
        <v>65</v>
      </c>
      <c r="E56" t="s">
        <v>66</v>
      </c>
      <c r="H56" t="s">
        <v>324</v>
      </c>
      <c r="I56" t="s">
        <v>80</v>
      </c>
      <c r="J56" t="s">
        <v>33</v>
      </c>
      <c r="L56" t="s">
        <v>325</v>
      </c>
      <c r="M56" t="s">
        <v>326</v>
      </c>
      <c r="N56">
        <v>41</v>
      </c>
      <c r="O56">
        <v>54</v>
      </c>
      <c r="P56">
        <v>2.5</v>
      </c>
      <c r="Q56">
        <f t="shared" si="0"/>
        <v>41.90069444444444</v>
      </c>
      <c r="R56">
        <v>41.90069444444444</v>
      </c>
      <c r="S56">
        <v>7</v>
      </c>
      <c r="T56">
        <v>46</v>
      </c>
      <c r="U56">
        <v>49.4</v>
      </c>
      <c r="V56">
        <f t="shared" si="1"/>
        <v>7.780388888888889</v>
      </c>
      <c r="W56">
        <v>7.780388888888889</v>
      </c>
      <c r="X56">
        <f t="shared" si="2"/>
        <v>-7.780388888888889</v>
      </c>
      <c r="Y56">
        <v>-7.780388888888889</v>
      </c>
      <c r="Z56">
        <v>1030</v>
      </c>
      <c r="AB56" s="1">
        <v>39703.916666666664</v>
      </c>
      <c r="AC56" t="s">
        <v>49</v>
      </c>
      <c r="AD56" t="s">
        <v>76</v>
      </c>
      <c r="AE56" t="s">
        <v>327</v>
      </c>
      <c r="AF56" t="s">
        <v>328</v>
      </c>
      <c r="AG56">
        <v>1</v>
      </c>
      <c r="AH56">
        <v>0</v>
      </c>
      <c r="AI56" t="b">
        <v>0</v>
      </c>
      <c r="AJ56" t="s">
        <v>329</v>
      </c>
      <c r="AK56" t="s">
        <v>42</v>
      </c>
      <c r="AL56" s="1">
        <v>44051.916666666664</v>
      </c>
      <c r="AM56" t="s">
        <v>43</v>
      </c>
      <c r="AN56" t="s">
        <v>44</v>
      </c>
    </row>
    <row r="57" spans="1:41" x14ac:dyDescent="0.3">
      <c r="A57">
        <v>97362</v>
      </c>
      <c r="B57" t="s">
        <v>330</v>
      </c>
      <c r="C57" t="s">
        <v>101</v>
      </c>
      <c r="E57" t="s">
        <v>102</v>
      </c>
      <c r="F57" t="s">
        <v>103</v>
      </c>
      <c r="G57" t="s">
        <v>104</v>
      </c>
      <c r="H57" t="s">
        <v>105</v>
      </c>
      <c r="I57" t="s">
        <v>106</v>
      </c>
      <c r="J57" t="s">
        <v>33</v>
      </c>
      <c r="K57" t="s">
        <v>33</v>
      </c>
      <c r="L57" t="s">
        <v>107</v>
      </c>
      <c r="M57" t="s">
        <v>108</v>
      </c>
      <c r="N57">
        <v>39</v>
      </c>
      <c r="O57">
        <v>23</v>
      </c>
      <c r="P57">
        <v>49.2</v>
      </c>
      <c r="Q57">
        <f t="shared" si="0"/>
        <v>39.396999999999998</v>
      </c>
      <c r="R57">
        <v>39.396999999999998</v>
      </c>
      <c r="S57">
        <v>7</v>
      </c>
      <c r="T57">
        <v>21</v>
      </c>
      <c r="U57">
        <v>51.4</v>
      </c>
      <c r="V57">
        <f t="shared" si="1"/>
        <v>7.3642777777777777</v>
      </c>
      <c r="W57">
        <v>7.3642777777777777</v>
      </c>
      <c r="X57">
        <f t="shared" si="2"/>
        <v>-7.3642777777777777</v>
      </c>
      <c r="Y57">
        <v>-7.3642777777777777</v>
      </c>
      <c r="Z57">
        <v>610</v>
      </c>
      <c r="AB57" s="1">
        <v>41902.916666666664</v>
      </c>
      <c r="AC57" t="s">
        <v>49</v>
      </c>
      <c r="AD57" t="s">
        <v>126</v>
      </c>
      <c r="AE57" t="s">
        <v>327</v>
      </c>
      <c r="AF57" t="s">
        <v>328</v>
      </c>
      <c r="AG57">
        <v>8</v>
      </c>
      <c r="AH57">
        <v>0</v>
      </c>
      <c r="AI57" t="b">
        <v>0</v>
      </c>
      <c r="AJ57" t="s">
        <v>331</v>
      </c>
      <c r="AK57" t="s">
        <v>42</v>
      </c>
      <c r="AL57" s="1">
        <v>42765.958333333336</v>
      </c>
      <c r="AM57" t="s">
        <v>43</v>
      </c>
      <c r="AN57" t="s">
        <v>44</v>
      </c>
      <c r="AO57" t="s">
        <v>119</v>
      </c>
    </row>
    <row r="58" spans="1:41" x14ac:dyDescent="0.3">
      <c r="A58">
        <v>97178</v>
      </c>
      <c r="B58" t="s">
        <v>332</v>
      </c>
      <c r="C58" t="s">
        <v>101</v>
      </c>
      <c r="E58" t="s">
        <v>111</v>
      </c>
      <c r="F58" t="s">
        <v>112</v>
      </c>
      <c r="G58" t="s">
        <v>113</v>
      </c>
      <c r="H58" t="s">
        <v>113</v>
      </c>
      <c r="I58" t="s">
        <v>333</v>
      </c>
      <c r="J58" t="s">
        <v>33</v>
      </c>
      <c r="K58" t="s">
        <v>33</v>
      </c>
      <c r="L58" t="s">
        <v>334</v>
      </c>
      <c r="M58" t="s">
        <v>335</v>
      </c>
      <c r="N58">
        <v>40</v>
      </c>
      <c r="O58">
        <v>30</v>
      </c>
      <c r="P58">
        <v>31.1</v>
      </c>
      <c r="Q58">
        <f t="shared" si="0"/>
        <v>40.508638888888889</v>
      </c>
      <c r="R58">
        <v>40.508638888888889</v>
      </c>
      <c r="S58">
        <v>7</v>
      </c>
      <c r="T58">
        <v>22</v>
      </c>
      <c r="U58">
        <v>21.7</v>
      </c>
      <c r="V58">
        <f t="shared" si="1"/>
        <v>7.372694444444444</v>
      </c>
      <c r="W58">
        <v>7.372694444444444</v>
      </c>
      <c r="X58">
        <f t="shared" si="2"/>
        <v>-7.372694444444444</v>
      </c>
      <c r="Y58">
        <v>-7.372694444444444</v>
      </c>
      <c r="Z58">
        <v>751</v>
      </c>
      <c r="AB58" s="1">
        <v>41538.916666666664</v>
      </c>
      <c r="AC58" t="s">
        <v>49</v>
      </c>
      <c r="AD58" t="s">
        <v>126</v>
      </c>
      <c r="AE58" t="s">
        <v>327</v>
      </c>
      <c r="AF58" t="s">
        <v>328</v>
      </c>
      <c r="AG58">
        <v>1</v>
      </c>
      <c r="AH58">
        <v>2</v>
      </c>
      <c r="AI58" t="b">
        <v>0</v>
      </c>
      <c r="AJ58" t="s">
        <v>336</v>
      </c>
      <c r="AK58" t="s">
        <v>42</v>
      </c>
      <c r="AL58" s="1">
        <v>42765.958333333336</v>
      </c>
      <c r="AM58" t="s">
        <v>43</v>
      </c>
      <c r="AN58" t="s">
        <v>44</v>
      </c>
      <c r="AO58" t="s">
        <v>119</v>
      </c>
    </row>
    <row r="59" spans="1:41" x14ac:dyDescent="0.3">
      <c r="A59">
        <v>97199</v>
      </c>
      <c r="B59" t="s">
        <v>337</v>
      </c>
      <c r="C59" t="s">
        <v>101</v>
      </c>
      <c r="E59" t="s">
        <v>111</v>
      </c>
      <c r="F59" t="s">
        <v>112</v>
      </c>
      <c r="G59" t="s">
        <v>113</v>
      </c>
      <c r="H59" t="s">
        <v>338</v>
      </c>
      <c r="I59" t="s">
        <v>339</v>
      </c>
      <c r="J59" t="s">
        <v>33</v>
      </c>
      <c r="K59" t="s">
        <v>33</v>
      </c>
      <c r="L59" t="s">
        <v>340</v>
      </c>
      <c r="M59" t="s">
        <v>341</v>
      </c>
      <c r="N59">
        <v>40</v>
      </c>
      <c r="O59">
        <v>22</v>
      </c>
      <c r="P59">
        <v>10.4</v>
      </c>
      <c r="Q59">
        <f t="shared" si="0"/>
        <v>40.369555555555557</v>
      </c>
      <c r="R59">
        <v>40.369555555555557</v>
      </c>
      <c r="S59">
        <v>7</v>
      </c>
      <c r="T59">
        <v>33</v>
      </c>
      <c r="U59">
        <v>4.4000000000000004</v>
      </c>
      <c r="V59">
        <f t="shared" si="1"/>
        <v>7.5512222222222221</v>
      </c>
      <c r="W59">
        <v>7.5512222222222221</v>
      </c>
      <c r="X59">
        <f t="shared" si="2"/>
        <v>-7.5512222222222221</v>
      </c>
      <c r="Y59">
        <v>-7.5512222222222221</v>
      </c>
      <c r="Z59">
        <v>986</v>
      </c>
      <c r="AB59" s="1">
        <v>41538.916666666664</v>
      </c>
      <c r="AC59" t="s">
        <v>49</v>
      </c>
      <c r="AD59" t="s">
        <v>50</v>
      </c>
      <c r="AE59" t="s">
        <v>327</v>
      </c>
      <c r="AF59" t="s">
        <v>328</v>
      </c>
      <c r="AG59">
        <v>1</v>
      </c>
      <c r="AH59">
        <v>1</v>
      </c>
      <c r="AI59" t="b">
        <v>0</v>
      </c>
      <c r="AJ59" t="s">
        <v>342</v>
      </c>
      <c r="AK59" t="s">
        <v>42</v>
      </c>
      <c r="AL59" s="1">
        <v>42765.958333333336</v>
      </c>
      <c r="AM59" t="s">
        <v>43</v>
      </c>
      <c r="AN59" t="s">
        <v>44</v>
      </c>
      <c r="AO59" t="s">
        <v>343</v>
      </c>
    </row>
    <row r="60" spans="1:41" x14ac:dyDescent="0.3">
      <c r="A60">
        <v>97210</v>
      </c>
      <c r="B60" t="s">
        <v>344</v>
      </c>
      <c r="C60" t="s">
        <v>101</v>
      </c>
      <c r="E60" t="s">
        <v>111</v>
      </c>
      <c r="F60" t="s">
        <v>112</v>
      </c>
      <c r="G60" t="s">
        <v>113</v>
      </c>
      <c r="H60" t="s">
        <v>338</v>
      </c>
      <c r="I60" t="s">
        <v>339</v>
      </c>
      <c r="J60" t="s">
        <v>33</v>
      </c>
      <c r="K60" t="s">
        <v>33</v>
      </c>
      <c r="L60" t="s">
        <v>340</v>
      </c>
      <c r="M60" t="s">
        <v>341</v>
      </c>
      <c r="N60">
        <v>40</v>
      </c>
      <c r="O60">
        <v>22</v>
      </c>
      <c r="P60">
        <v>10.4</v>
      </c>
      <c r="Q60">
        <f t="shared" si="0"/>
        <v>40.369555555555557</v>
      </c>
      <c r="R60">
        <v>40.369555555555557</v>
      </c>
      <c r="S60">
        <v>7</v>
      </c>
      <c r="T60">
        <v>33</v>
      </c>
      <c r="U60">
        <v>4.4000000000000004</v>
      </c>
      <c r="V60">
        <f t="shared" si="1"/>
        <v>7.5512222222222221</v>
      </c>
      <c r="W60">
        <v>7.5512222222222221</v>
      </c>
      <c r="X60">
        <f t="shared" si="2"/>
        <v>-7.5512222222222221</v>
      </c>
      <c r="Y60">
        <v>-7.5512222222222221</v>
      </c>
      <c r="Z60">
        <v>986</v>
      </c>
      <c r="AB60" s="1">
        <v>41538.916666666664</v>
      </c>
      <c r="AC60" t="s">
        <v>49</v>
      </c>
      <c r="AD60" t="s">
        <v>126</v>
      </c>
      <c r="AE60" t="s">
        <v>327</v>
      </c>
      <c r="AF60" t="s">
        <v>328</v>
      </c>
      <c r="AG60">
        <v>0</v>
      </c>
      <c r="AH60">
        <v>1</v>
      </c>
      <c r="AI60" t="b">
        <v>0</v>
      </c>
      <c r="AJ60" t="s">
        <v>345</v>
      </c>
      <c r="AK60" t="s">
        <v>42</v>
      </c>
      <c r="AL60" s="1">
        <v>42765.958333333336</v>
      </c>
      <c r="AM60" t="s">
        <v>43</v>
      </c>
      <c r="AN60" t="s">
        <v>44</v>
      </c>
      <c r="AO60" t="s">
        <v>119</v>
      </c>
    </row>
    <row r="61" spans="1:41" x14ac:dyDescent="0.3">
      <c r="A61">
        <v>97213</v>
      </c>
      <c r="B61" t="s">
        <v>346</v>
      </c>
      <c r="C61" t="s">
        <v>101</v>
      </c>
      <c r="E61" t="s">
        <v>111</v>
      </c>
      <c r="F61" t="s">
        <v>112</v>
      </c>
      <c r="G61" t="s">
        <v>113</v>
      </c>
      <c r="H61" t="s">
        <v>338</v>
      </c>
      <c r="I61" t="s">
        <v>339</v>
      </c>
      <c r="J61" t="s">
        <v>347</v>
      </c>
      <c r="K61" t="s">
        <v>33</v>
      </c>
      <c r="L61" t="s">
        <v>348</v>
      </c>
      <c r="M61" t="s">
        <v>349</v>
      </c>
      <c r="N61">
        <v>40</v>
      </c>
      <c r="O61">
        <v>19</v>
      </c>
      <c r="P61">
        <v>42.2</v>
      </c>
      <c r="Q61">
        <f t="shared" si="0"/>
        <v>40.328388888888895</v>
      </c>
      <c r="R61">
        <v>40.328388888888895</v>
      </c>
      <c r="S61">
        <v>7</v>
      </c>
      <c r="T61">
        <v>35</v>
      </c>
      <c r="U61">
        <v>17.399999999999999</v>
      </c>
      <c r="V61">
        <f t="shared" si="1"/>
        <v>7.5881666666666661</v>
      </c>
      <c r="W61">
        <v>7.5881666666666661</v>
      </c>
      <c r="X61">
        <f t="shared" si="2"/>
        <v>-7.5881666666666661</v>
      </c>
      <c r="Y61">
        <v>-7.5881666666666661</v>
      </c>
      <c r="Z61">
        <v>1450</v>
      </c>
      <c r="AB61" s="1">
        <v>41538.916666666664</v>
      </c>
      <c r="AC61" t="s">
        <v>49</v>
      </c>
      <c r="AD61" t="s">
        <v>126</v>
      </c>
      <c r="AE61" t="s">
        <v>327</v>
      </c>
      <c r="AF61" t="s">
        <v>328</v>
      </c>
      <c r="AG61">
        <v>0</v>
      </c>
      <c r="AH61">
        <v>1</v>
      </c>
      <c r="AI61" t="b">
        <v>0</v>
      </c>
      <c r="AJ61" t="s">
        <v>350</v>
      </c>
      <c r="AK61" t="s">
        <v>42</v>
      </c>
      <c r="AL61" s="1">
        <v>42765.958333333336</v>
      </c>
      <c r="AM61" t="s">
        <v>43</v>
      </c>
      <c r="AN61" t="s">
        <v>44</v>
      </c>
      <c r="AO61" t="s">
        <v>119</v>
      </c>
    </row>
    <row r="62" spans="1:41" x14ac:dyDescent="0.3">
      <c r="A62">
        <v>97193</v>
      </c>
      <c r="B62" t="s">
        <v>351</v>
      </c>
      <c r="C62" t="s">
        <v>101</v>
      </c>
      <c r="E62" t="s">
        <v>111</v>
      </c>
      <c r="F62" t="s">
        <v>112</v>
      </c>
      <c r="G62" t="s">
        <v>113</v>
      </c>
      <c r="H62" t="s">
        <v>338</v>
      </c>
      <c r="I62" t="s">
        <v>339</v>
      </c>
      <c r="J62" t="s">
        <v>352</v>
      </c>
      <c r="K62" t="s">
        <v>33</v>
      </c>
      <c r="L62" t="s">
        <v>353</v>
      </c>
      <c r="M62" t="s">
        <v>354</v>
      </c>
      <c r="N62">
        <v>40</v>
      </c>
      <c r="O62">
        <v>19</v>
      </c>
      <c r="P62">
        <v>7</v>
      </c>
      <c r="Q62">
        <f t="shared" si="0"/>
        <v>40.318611111111117</v>
      </c>
      <c r="R62">
        <v>40.318611111111117</v>
      </c>
      <c r="S62">
        <v>7</v>
      </c>
      <c r="T62">
        <v>34</v>
      </c>
      <c r="U62">
        <v>37.4</v>
      </c>
      <c r="V62">
        <f t="shared" si="1"/>
        <v>7.577055555555555</v>
      </c>
      <c r="W62">
        <v>7.577055555555555</v>
      </c>
      <c r="X62">
        <f t="shared" si="2"/>
        <v>-7.577055555555555</v>
      </c>
      <c r="Y62">
        <v>-7.577055555555555</v>
      </c>
      <c r="Z62">
        <v>1539</v>
      </c>
      <c r="AB62" s="1">
        <v>41537.916666666664</v>
      </c>
      <c r="AC62" t="s">
        <v>49</v>
      </c>
      <c r="AD62" t="s">
        <v>126</v>
      </c>
      <c r="AE62" t="s">
        <v>327</v>
      </c>
      <c r="AF62" t="s">
        <v>328</v>
      </c>
      <c r="AG62">
        <v>0</v>
      </c>
      <c r="AH62">
        <v>1</v>
      </c>
      <c r="AI62" t="b">
        <v>0</v>
      </c>
      <c r="AJ62" t="s">
        <v>355</v>
      </c>
      <c r="AK62" t="s">
        <v>42</v>
      </c>
      <c r="AL62" s="1">
        <v>42765.958333333336</v>
      </c>
      <c r="AM62" t="s">
        <v>43</v>
      </c>
      <c r="AN62" t="s">
        <v>44</v>
      </c>
      <c r="AO62" t="s">
        <v>119</v>
      </c>
    </row>
    <row r="63" spans="1:41" x14ac:dyDescent="0.3">
      <c r="A63">
        <v>97240</v>
      </c>
      <c r="B63" t="s">
        <v>356</v>
      </c>
      <c r="C63" t="s">
        <v>101</v>
      </c>
      <c r="E63" t="s">
        <v>111</v>
      </c>
      <c r="F63" t="s">
        <v>112</v>
      </c>
      <c r="G63" t="s">
        <v>113</v>
      </c>
      <c r="H63" t="s">
        <v>121</v>
      </c>
      <c r="I63" t="s">
        <v>357</v>
      </c>
      <c r="J63" t="s">
        <v>33</v>
      </c>
      <c r="K63" t="s">
        <v>33</v>
      </c>
      <c r="L63" t="s">
        <v>358</v>
      </c>
      <c r="M63" t="s">
        <v>359</v>
      </c>
      <c r="N63">
        <v>40</v>
      </c>
      <c r="O63">
        <v>21</v>
      </c>
      <c r="P63">
        <v>50.1</v>
      </c>
      <c r="Q63">
        <f t="shared" si="0"/>
        <v>40.363916666666668</v>
      </c>
      <c r="R63">
        <v>40.363916666666668</v>
      </c>
      <c r="S63">
        <v>7</v>
      </c>
      <c r="T63">
        <v>39</v>
      </c>
      <c r="U63">
        <v>7.5</v>
      </c>
      <c r="V63">
        <f t="shared" si="1"/>
        <v>7.6520833333333336</v>
      </c>
      <c r="W63">
        <v>7.6520833333333336</v>
      </c>
      <c r="X63">
        <f t="shared" si="2"/>
        <v>-7.6520833333333336</v>
      </c>
      <c r="Y63">
        <v>-7.6520833333333336</v>
      </c>
      <c r="Z63">
        <v>1547</v>
      </c>
      <c r="AB63" s="1">
        <v>42244.916666666664</v>
      </c>
      <c r="AC63" t="s">
        <v>49</v>
      </c>
      <c r="AD63" t="s">
        <v>50</v>
      </c>
      <c r="AE63" t="s">
        <v>327</v>
      </c>
      <c r="AF63" t="s">
        <v>328</v>
      </c>
      <c r="AG63">
        <v>0</v>
      </c>
      <c r="AH63">
        <v>1</v>
      </c>
      <c r="AI63" t="b">
        <v>0</v>
      </c>
      <c r="AJ63" t="s">
        <v>360</v>
      </c>
      <c r="AK63" t="s">
        <v>42</v>
      </c>
      <c r="AL63" s="1">
        <v>42765.958333333336</v>
      </c>
      <c r="AM63" t="s">
        <v>43</v>
      </c>
      <c r="AN63" t="s">
        <v>44</v>
      </c>
      <c r="AO63" t="s">
        <v>361</v>
      </c>
    </row>
    <row r="64" spans="1:41" x14ac:dyDescent="0.3">
      <c r="A64">
        <v>97282</v>
      </c>
      <c r="B64" t="s">
        <v>356</v>
      </c>
      <c r="C64" t="s">
        <v>101</v>
      </c>
      <c r="E64" t="s">
        <v>111</v>
      </c>
      <c r="F64" t="s">
        <v>112</v>
      </c>
      <c r="G64" t="s">
        <v>113</v>
      </c>
      <c r="H64" t="s">
        <v>121</v>
      </c>
      <c r="I64" t="s">
        <v>357</v>
      </c>
      <c r="J64" t="s">
        <v>33</v>
      </c>
      <c r="K64" t="s">
        <v>33</v>
      </c>
      <c r="L64" t="s">
        <v>358</v>
      </c>
      <c r="M64" t="s">
        <v>359</v>
      </c>
      <c r="N64">
        <v>40</v>
      </c>
      <c r="O64">
        <v>21</v>
      </c>
      <c r="P64">
        <v>50.1</v>
      </c>
      <c r="Q64">
        <f t="shared" si="0"/>
        <v>40.363916666666668</v>
      </c>
      <c r="R64">
        <v>40.363916666666668</v>
      </c>
      <c r="S64">
        <v>7</v>
      </c>
      <c r="T64">
        <v>39</v>
      </c>
      <c r="U64">
        <v>7.5</v>
      </c>
      <c r="V64">
        <f t="shared" si="1"/>
        <v>7.6520833333333336</v>
      </c>
      <c r="W64">
        <v>7.6520833333333336</v>
      </c>
      <c r="X64">
        <f t="shared" si="2"/>
        <v>-7.6520833333333336</v>
      </c>
      <c r="Y64">
        <v>-7.6520833333333336</v>
      </c>
      <c r="Z64">
        <v>1547</v>
      </c>
      <c r="AB64" s="1">
        <v>42244.916666666664</v>
      </c>
      <c r="AC64" t="s">
        <v>49</v>
      </c>
      <c r="AD64" t="s">
        <v>50</v>
      </c>
      <c r="AE64" t="s">
        <v>327</v>
      </c>
      <c r="AF64" t="s">
        <v>328</v>
      </c>
      <c r="AG64">
        <v>1</v>
      </c>
      <c r="AH64">
        <v>0</v>
      </c>
      <c r="AI64" t="b">
        <v>0</v>
      </c>
      <c r="AJ64" t="s">
        <v>331</v>
      </c>
      <c r="AK64" t="s">
        <v>42</v>
      </c>
      <c r="AL64" s="1">
        <v>42765.958333333336</v>
      </c>
      <c r="AM64" t="s">
        <v>43</v>
      </c>
      <c r="AN64" t="s">
        <v>44</v>
      </c>
      <c r="AO64" t="s">
        <v>119</v>
      </c>
    </row>
    <row r="65" spans="1:41" x14ac:dyDescent="0.3">
      <c r="A65">
        <v>97275</v>
      </c>
      <c r="B65" t="s">
        <v>362</v>
      </c>
      <c r="C65" t="s">
        <v>101</v>
      </c>
      <c r="E65" t="s">
        <v>111</v>
      </c>
      <c r="F65" t="s">
        <v>112</v>
      </c>
      <c r="G65" t="s">
        <v>113</v>
      </c>
      <c r="H65" t="s">
        <v>121</v>
      </c>
      <c r="I65" t="s">
        <v>357</v>
      </c>
      <c r="J65" t="s">
        <v>363</v>
      </c>
      <c r="K65" t="s">
        <v>33</v>
      </c>
      <c r="L65" t="s">
        <v>364</v>
      </c>
      <c r="M65" t="s">
        <v>365</v>
      </c>
      <c r="N65">
        <v>40</v>
      </c>
      <c r="O65">
        <v>22</v>
      </c>
      <c r="P65">
        <v>17.690000000000001</v>
      </c>
      <c r="Q65">
        <f t="shared" si="0"/>
        <v>40.371580555555553</v>
      </c>
      <c r="R65">
        <v>40.371580555555553</v>
      </c>
      <c r="S65">
        <v>7</v>
      </c>
      <c r="T65">
        <v>40</v>
      </c>
      <c r="U65">
        <v>33.159999999999997</v>
      </c>
      <c r="V65">
        <f t="shared" si="1"/>
        <v>7.675877777777778</v>
      </c>
      <c r="W65">
        <v>7.675877777777778</v>
      </c>
      <c r="X65">
        <f t="shared" si="2"/>
        <v>-7.675877777777778</v>
      </c>
      <c r="Y65">
        <v>-7.675877777777778</v>
      </c>
      <c r="Z65">
        <v>1004</v>
      </c>
      <c r="AB65" s="1">
        <v>41885.916666666664</v>
      </c>
      <c r="AC65" t="s">
        <v>49</v>
      </c>
      <c r="AD65" t="s">
        <v>126</v>
      </c>
      <c r="AE65" t="s">
        <v>327</v>
      </c>
      <c r="AF65" t="s">
        <v>328</v>
      </c>
      <c r="AG65">
        <v>1</v>
      </c>
      <c r="AH65">
        <v>0</v>
      </c>
      <c r="AI65" t="b">
        <v>1</v>
      </c>
      <c r="AJ65" t="s">
        <v>331</v>
      </c>
      <c r="AK65" t="s">
        <v>42</v>
      </c>
      <c r="AL65" s="1">
        <v>42765.958333333336</v>
      </c>
      <c r="AM65" t="s">
        <v>43</v>
      </c>
      <c r="AN65" t="s">
        <v>44</v>
      </c>
      <c r="AO65" t="s">
        <v>119</v>
      </c>
    </row>
    <row r="66" spans="1:41" x14ac:dyDescent="0.3">
      <c r="A66">
        <v>97304</v>
      </c>
      <c r="B66" t="s">
        <v>120</v>
      </c>
      <c r="C66" t="s">
        <v>101</v>
      </c>
      <c r="E66" t="s">
        <v>111</v>
      </c>
      <c r="F66" t="s">
        <v>112</v>
      </c>
      <c r="G66" t="s">
        <v>113</v>
      </c>
      <c r="H66" t="s">
        <v>121</v>
      </c>
      <c r="I66" t="s">
        <v>122</v>
      </c>
      <c r="J66" t="s">
        <v>123</v>
      </c>
      <c r="K66" t="s">
        <v>33</v>
      </c>
      <c r="L66" t="s">
        <v>124</v>
      </c>
      <c r="M66" t="s">
        <v>125</v>
      </c>
      <c r="N66">
        <v>40</v>
      </c>
      <c r="O66">
        <v>19</v>
      </c>
      <c r="P66">
        <v>41.26</v>
      </c>
      <c r="Q66">
        <f t="shared" si="0"/>
        <v>40.32812777777778</v>
      </c>
      <c r="R66">
        <v>40.32812777777778</v>
      </c>
      <c r="S66">
        <v>7</v>
      </c>
      <c r="T66">
        <v>40</v>
      </c>
      <c r="U66">
        <v>36.71</v>
      </c>
      <c r="V66">
        <f t="shared" si="1"/>
        <v>7.6768638888888896</v>
      </c>
      <c r="W66">
        <v>7.6768638888888896</v>
      </c>
      <c r="X66">
        <f t="shared" si="2"/>
        <v>-7.6768638888888896</v>
      </c>
      <c r="Y66">
        <v>-7.6768638888888896</v>
      </c>
      <c r="Z66">
        <v>890</v>
      </c>
      <c r="AB66" s="1">
        <v>41884.916666666664</v>
      </c>
      <c r="AC66" t="s">
        <v>49</v>
      </c>
      <c r="AD66" t="s">
        <v>126</v>
      </c>
      <c r="AE66" t="s">
        <v>327</v>
      </c>
      <c r="AF66" t="s">
        <v>328</v>
      </c>
      <c r="AG66">
        <v>4</v>
      </c>
      <c r="AH66">
        <v>0</v>
      </c>
      <c r="AI66" t="b">
        <v>0</v>
      </c>
      <c r="AJ66" t="s">
        <v>331</v>
      </c>
      <c r="AK66" t="s">
        <v>42</v>
      </c>
      <c r="AL66" s="1">
        <v>42765.958333333336</v>
      </c>
      <c r="AM66" t="s">
        <v>43</v>
      </c>
      <c r="AN66" t="s">
        <v>44</v>
      </c>
      <c r="AO66" t="s">
        <v>119</v>
      </c>
    </row>
    <row r="67" spans="1:41" x14ac:dyDescent="0.3">
      <c r="A67">
        <v>98184</v>
      </c>
      <c r="B67" t="s">
        <v>120</v>
      </c>
      <c r="C67" t="s">
        <v>101</v>
      </c>
      <c r="E67" t="s">
        <v>111</v>
      </c>
      <c r="F67" t="s">
        <v>112</v>
      </c>
      <c r="G67" t="s">
        <v>113</v>
      </c>
      <c r="H67" t="s">
        <v>121</v>
      </c>
      <c r="I67" t="s">
        <v>122</v>
      </c>
      <c r="J67" t="s">
        <v>123</v>
      </c>
      <c r="K67" t="s">
        <v>33</v>
      </c>
      <c r="L67" t="s">
        <v>124</v>
      </c>
      <c r="M67" t="s">
        <v>125</v>
      </c>
      <c r="N67">
        <v>40</v>
      </c>
      <c r="O67">
        <v>19</v>
      </c>
      <c r="P67">
        <v>41.26</v>
      </c>
      <c r="Q67">
        <f t="shared" ref="Q67:Q80" si="3">N67+O67/60+P67/3600</f>
        <v>40.32812777777778</v>
      </c>
      <c r="R67">
        <v>40.32812777777778</v>
      </c>
      <c r="S67">
        <v>7</v>
      </c>
      <c r="T67">
        <v>40</v>
      </c>
      <c r="U67">
        <v>36.71</v>
      </c>
      <c r="V67">
        <f t="shared" ref="V67:V80" si="4">S67+T67/60+U67/3600</f>
        <v>7.6768638888888896</v>
      </c>
      <c r="W67">
        <v>7.6768638888888896</v>
      </c>
      <c r="X67">
        <f t="shared" ref="X67:X80" si="5">-W67</f>
        <v>-7.6768638888888896</v>
      </c>
      <c r="Y67">
        <v>-7.6768638888888896</v>
      </c>
      <c r="Z67">
        <v>890</v>
      </c>
      <c r="AB67" s="1">
        <v>41884.916666666664</v>
      </c>
      <c r="AC67" t="s">
        <v>49</v>
      </c>
      <c r="AD67" t="s">
        <v>126</v>
      </c>
      <c r="AE67" t="s">
        <v>327</v>
      </c>
      <c r="AF67" t="s">
        <v>328</v>
      </c>
      <c r="AG67">
        <v>0</v>
      </c>
      <c r="AH67">
        <v>1</v>
      </c>
      <c r="AI67" t="b">
        <v>0</v>
      </c>
      <c r="AJ67" t="s">
        <v>360</v>
      </c>
      <c r="AK67" t="s">
        <v>42</v>
      </c>
      <c r="AL67" s="1">
        <v>43246.916666666664</v>
      </c>
      <c r="AM67" t="s">
        <v>43</v>
      </c>
      <c r="AN67" t="s">
        <v>44</v>
      </c>
      <c r="AO67" t="s">
        <v>361</v>
      </c>
    </row>
    <row r="68" spans="1:41" x14ac:dyDescent="0.3">
      <c r="A68">
        <v>98050</v>
      </c>
      <c r="B68" t="s">
        <v>366</v>
      </c>
      <c r="C68" t="s">
        <v>101</v>
      </c>
      <c r="E68" t="s">
        <v>367</v>
      </c>
      <c r="F68" t="s">
        <v>368</v>
      </c>
      <c r="G68" t="s">
        <v>369</v>
      </c>
      <c r="H68" t="s">
        <v>370</v>
      </c>
      <c r="I68" t="s">
        <v>371</v>
      </c>
      <c r="J68" t="s">
        <v>372</v>
      </c>
      <c r="K68" t="s">
        <v>33</v>
      </c>
      <c r="L68" t="s">
        <v>373</v>
      </c>
      <c r="M68" t="s">
        <v>374</v>
      </c>
      <c r="N68">
        <v>40</v>
      </c>
      <c r="O68">
        <v>18</v>
      </c>
      <c r="P68">
        <v>38.83</v>
      </c>
      <c r="Q68">
        <f t="shared" si="3"/>
        <v>40.310786111111106</v>
      </c>
      <c r="R68">
        <v>40.310786111111106</v>
      </c>
      <c r="S68">
        <v>7</v>
      </c>
      <c r="T68">
        <v>34</v>
      </c>
      <c r="U68">
        <v>35.14</v>
      </c>
      <c r="V68">
        <f t="shared" si="4"/>
        <v>7.576427777777778</v>
      </c>
      <c r="W68">
        <v>7.576427777777778</v>
      </c>
      <c r="X68">
        <f t="shared" si="5"/>
        <v>-7.576427777777778</v>
      </c>
      <c r="Y68">
        <v>-7.576427777777778</v>
      </c>
      <c r="Z68">
        <v>1645</v>
      </c>
      <c r="AB68" s="1">
        <v>41883.916666666664</v>
      </c>
      <c r="AC68" t="s">
        <v>37</v>
      </c>
      <c r="AD68" t="s">
        <v>126</v>
      </c>
      <c r="AE68" t="s">
        <v>327</v>
      </c>
      <c r="AF68" t="s">
        <v>328</v>
      </c>
      <c r="AG68">
        <v>1</v>
      </c>
      <c r="AH68">
        <v>0</v>
      </c>
      <c r="AI68" t="b">
        <v>0</v>
      </c>
      <c r="AJ68" t="s">
        <v>331</v>
      </c>
      <c r="AK68" t="s">
        <v>42</v>
      </c>
      <c r="AL68" s="1">
        <v>42765.958333333336</v>
      </c>
      <c r="AM68" t="s">
        <v>43</v>
      </c>
      <c r="AN68" t="s">
        <v>44</v>
      </c>
      <c r="AO68" t="s">
        <v>119</v>
      </c>
    </row>
    <row r="69" spans="1:41" x14ac:dyDescent="0.3">
      <c r="A69">
        <v>99751</v>
      </c>
      <c r="B69" t="s">
        <v>375</v>
      </c>
      <c r="C69" t="s">
        <v>101</v>
      </c>
      <c r="E69" t="s">
        <v>151</v>
      </c>
      <c r="F69" t="s">
        <v>152</v>
      </c>
      <c r="G69" t="s">
        <v>153</v>
      </c>
      <c r="H69" t="s">
        <v>163</v>
      </c>
      <c r="I69" t="s">
        <v>376</v>
      </c>
      <c r="J69" t="s">
        <v>377</v>
      </c>
      <c r="K69" t="s">
        <v>33</v>
      </c>
      <c r="L69" t="s">
        <v>378</v>
      </c>
      <c r="M69" t="s">
        <v>379</v>
      </c>
      <c r="N69">
        <v>41</v>
      </c>
      <c r="O69">
        <v>5</v>
      </c>
      <c r="P69">
        <v>57.9</v>
      </c>
      <c r="Q69">
        <f t="shared" si="3"/>
        <v>41.09941666666667</v>
      </c>
      <c r="R69">
        <v>41.09941666666667</v>
      </c>
      <c r="S69">
        <v>8</v>
      </c>
      <c r="T69">
        <v>33</v>
      </c>
      <c r="U69">
        <v>35</v>
      </c>
      <c r="V69">
        <f t="shared" si="4"/>
        <v>8.5597222222222236</v>
      </c>
      <c r="W69">
        <v>8.5597222222222236</v>
      </c>
      <c r="X69">
        <f t="shared" si="5"/>
        <v>-8.5597222222222236</v>
      </c>
      <c r="Y69">
        <v>-8.5597222222222236</v>
      </c>
      <c r="Z69">
        <v>60</v>
      </c>
      <c r="AA69" s="1">
        <v>39947.916666666664</v>
      </c>
      <c r="AB69" s="1">
        <v>39947.916666666664</v>
      </c>
      <c r="AC69" t="s">
        <v>37</v>
      </c>
      <c r="AD69" t="s">
        <v>50</v>
      </c>
      <c r="AE69" t="s">
        <v>327</v>
      </c>
      <c r="AF69" t="s">
        <v>328</v>
      </c>
      <c r="AG69">
        <v>1</v>
      </c>
      <c r="AH69">
        <v>0</v>
      </c>
      <c r="AI69" t="b">
        <v>0</v>
      </c>
      <c r="AJ69" t="s">
        <v>380</v>
      </c>
      <c r="AK69" t="s">
        <v>42</v>
      </c>
      <c r="AL69" s="1">
        <v>40918.958333333336</v>
      </c>
      <c r="AM69" t="s">
        <v>43</v>
      </c>
      <c r="AN69" t="s">
        <v>44</v>
      </c>
    </row>
    <row r="70" spans="1:41" x14ac:dyDescent="0.3">
      <c r="A70">
        <v>96273</v>
      </c>
      <c r="B70" t="s">
        <v>375</v>
      </c>
      <c r="C70" t="s">
        <v>101</v>
      </c>
      <c r="E70" t="s">
        <v>151</v>
      </c>
      <c r="F70" t="s">
        <v>152</v>
      </c>
      <c r="G70" t="s">
        <v>153</v>
      </c>
      <c r="H70" t="s">
        <v>163</v>
      </c>
      <c r="I70" t="s">
        <v>376</v>
      </c>
      <c r="J70" t="s">
        <v>377</v>
      </c>
      <c r="K70" t="s">
        <v>33</v>
      </c>
      <c r="L70" t="s">
        <v>378</v>
      </c>
      <c r="M70" t="s">
        <v>379</v>
      </c>
      <c r="N70">
        <v>41</v>
      </c>
      <c r="O70">
        <v>5</v>
      </c>
      <c r="P70">
        <v>57.9</v>
      </c>
      <c r="Q70">
        <f t="shared" si="3"/>
        <v>41.09941666666667</v>
      </c>
      <c r="R70">
        <v>41.09941666666667</v>
      </c>
      <c r="S70">
        <v>8</v>
      </c>
      <c r="T70">
        <v>33</v>
      </c>
      <c r="U70">
        <v>35</v>
      </c>
      <c r="V70">
        <f t="shared" si="4"/>
        <v>8.5597222222222236</v>
      </c>
      <c r="W70">
        <v>8.5597222222222236</v>
      </c>
      <c r="X70">
        <f t="shared" si="5"/>
        <v>-8.5597222222222236</v>
      </c>
      <c r="Y70">
        <v>-8.5597222222222236</v>
      </c>
      <c r="Z70">
        <v>60</v>
      </c>
      <c r="AA70" s="1">
        <v>39947.916666666664</v>
      </c>
      <c r="AB70" s="1">
        <v>39947.916666666664</v>
      </c>
      <c r="AC70" t="s">
        <v>37</v>
      </c>
      <c r="AD70" t="s">
        <v>50</v>
      </c>
      <c r="AE70" t="s">
        <v>327</v>
      </c>
      <c r="AF70" t="s">
        <v>328</v>
      </c>
      <c r="AG70">
        <v>1</v>
      </c>
      <c r="AH70">
        <v>4</v>
      </c>
      <c r="AI70" t="b">
        <v>0</v>
      </c>
      <c r="AJ70" t="s">
        <v>381</v>
      </c>
      <c r="AK70" t="s">
        <v>42</v>
      </c>
      <c r="AL70" s="1">
        <v>40918.958333333336</v>
      </c>
      <c r="AM70" t="s">
        <v>43</v>
      </c>
      <c r="AN70" t="s">
        <v>44</v>
      </c>
      <c r="AO70" t="s">
        <v>382</v>
      </c>
    </row>
    <row r="71" spans="1:41" x14ac:dyDescent="0.3">
      <c r="A71">
        <v>97535</v>
      </c>
      <c r="B71" t="s">
        <v>383</v>
      </c>
      <c r="C71" t="s">
        <v>101</v>
      </c>
      <c r="E71" t="s">
        <v>151</v>
      </c>
      <c r="F71" t="s">
        <v>152</v>
      </c>
      <c r="G71" t="s">
        <v>153</v>
      </c>
      <c r="H71" t="s">
        <v>163</v>
      </c>
      <c r="I71" t="s">
        <v>376</v>
      </c>
      <c r="J71" t="s">
        <v>377</v>
      </c>
      <c r="K71" t="s">
        <v>33</v>
      </c>
      <c r="L71" t="s">
        <v>378</v>
      </c>
      <c r="M71" t="s">
        <v>379</v>
      </c>
      <c r="N71">
        <v>41</v>
      </c>
      <c r="O71">
        <v>5</v>
      </c>
      <c r="P71">
        <v>57.9</v>
      </c>
      <c r="Q71">
        <f t="shared" si="3"/>
        <v>41.09941666666667</v>
      </c>
      <c r="R71">
        <v>41.09941666666667</v>
      </c>
      <c r="S71">
        <v>8</v>
      </c>
      <c r="T71">
        <v>33</v>
      </c>
      <c r="U71">
        <v>35</v>
      </c>
      <c r="V71">
        <f t="shared" si="4"/>
        <v>8.5597222222222236</v>
      </c>
      <c r="W71">
        <v>8.5597222222222236</v>
      </c>
      <c r="X71">
        <f t="shared" si="5"/>
        <v>-8.5597222222222236</v>
      </c>
      <c r="Y71">
        <v>-8.5597222222222236</v>
      </c>
      <c r="Z71">
        <v>60</v>
      </c>
      <c r="AB71" s="1">
        <v>41425.916666666664</v>
      </c>
      <c r="AC71" t="s">
        <v>49</v>
      </c>
      <c r="AD71" t="s">
        <v>50</v>
      </c>
      <c r="AE71" t="s">
        <v>327</v>
      </c>
      <c r="AF71" t="s">
        <v>328</v>
      </c>
      <c r="AG71">
        <v>1</v>
      </c>
      <c r="AH71">
        <v>0</v>
      </c>
      <c r="AI71" t="b">
        <v>0</v>
      </c>
      <c r="AJ71" t="s">
        <v>384</v>
      </c>
      <c r="AK71" t="s">
        <v>42</v>
      </c>
      <c r="AL71" s="1">
        <v>42765.958333333336</v>
      </c>
      <c r="AM71" t="s">
        <v>43</v>
      </c>
      <c r="AN71" t="s">
        <v>44</v>
      </c>
      <c r="AO71" t="s">
        <v>119</v>
      </c>
    </row>
    <row r="72" spans="1:41" x14ac:dyDescent="0.3">
      <c r="A72">
        <v>98057</v>
      </c>
      <c r="B72" t="s">
        <v>385</v>
      </c>
      <c r="C72" t="s">
        <v>101</v>
      </c>
      <c r="E72" t="s">
        <v>196</v>
      </c>
      <c r="F72" t="s">
        <v>386</v>
      </c>
      <c r="G72" t="s">
        <v>387</v>
      </c>
      <c r="H72" t="s">
        <v>388</v>
      </c>
      <c r="I72" t="s">
        <v>389</v>
      </c>
      <c r="J72" t="s">
        <v>390</v>
      </c>
      <c r="K72" t="s">
        <v>33</v>
      </c>
      <c r="L72" t="s">
        <v>391</v>
      </c>
      <c r="M72" t="s">
        <v>392</v>
      </c>
      <c r="N72">
        <v>42</v>
      </c>
      <c r="O72">
        <v>1</v>
      </c>
      <c r="P72">
        <v>32.799999999999997</v>
      </c>
      <c r="Q72">
        <f t="shared" si="3"/>
        <v>42.025777777777776</v>
      </c>
      <c r="R72">
        <v>42.025777777777776</v>
      </c>
      <c r="S72">
        <v>8</v>
      </c>
      <c r="T72">
        <v>8</v>
      </c>
      <c r="U72">
        <v>18.8</v>
      </c>
      <c r="V72">
        <f t="shared" si="4"/>
        <v>8.1385555555555555</v>
      </c>
      <c r="W72">
        <v>8.1385555555555555</v>
      </c>
      <c r="X72">
        <f t="shared" si="5"/>
        <v>-8.1385555555555555</v>
      </c>
      <c r="Y72">
        <v>-8.1385555555555555</v>
      </c>
      <c r="Z72">
        <v>980</v>
      </c>
      <c r="AB72" s="1">
        <v>42622.916666666664</v>
      </c>
      <c r="AC72" t="s">
        <v>49</v>
      </c>
      <c r="AD72" t="s">
        <v>50</v>
      </c>
      <c r="AE72" t="s">
        <v>327</v>
      </c>
      <c r="AF72" t="s">
        <v>328</v>
      </c>
      <c r="AG72">
        <v>2</v>
      </c>
      <c r="AH72">
        <v>0</v>
      </c>
      <c r="AI72" t="b">
        <v>0</v>
      </c>
      <c r="AJ72" t="s">
        <v>331</v>
      </c>
      <c r="AK72" t="s">
        <v>42</v>
      </c>
      <c r="AL72" s="1">
        <v>42765.958333333336</v>
      </c>
      <c r="AM72" t="s">
        <v>43</v>
      </c>
      <c r="AN72" t="s">
        <v>44</v>
      </c>
      <c r="AO72" t="s">
        <v>119</v>
      </c>
    </row>
    <row r="73" spans="1:41" x14ac:dyDescent="0.3">
      <c r="A73">
        <v>98055</v>
      </c>
      <c r="B73" t="s">
        <v>385</v>
      </c>
      <c r="C73" t="s">
        <v>101</v>
      </c>
      <c r="E73" t="s">
        <v>196</v>
      </c>
      <c r="F73" t="s">
        <v>386</v>
      </c>
      <c r="G73" t="s">
        <v>387</v>
      </c>
      <c r="H73" t="s">
        <v>388</v>
      </c>
      <c r="I73" t="s">
        <v>389</v>
      </c>
      <c r="J73" t="s">
        <v>390</v>
      </c>
      <c r="K73" t="s">
        <v>33</v>
      </c>
      <c r="L73" t="s">
        <v>391</v>
      </c>
      <c r="M73" t="s">
        <v>392</v>
      </c>
      <c r="N73">
        <v>42</v>
      </c>
      <c r="O73">
        <v>1</v>
      </c>
      <c r="P73">
        <v>32.799999999999997</v>
      </c>
      <c r="Q73">
        <f t="shared" si="3"/>
        <v>42.025777777777776</v>
      </c>
      <c r="R73">
        <v>42.025777777777776</v>
      </c>
      <c r="S73">
        <v>8</v>
      </c>
      <c r="T73">
        <v>8</v>
      </c>
      <c r="U73">
        <v>18.8</v>
      </c>
      <c r="V73">
        <f t="shared" si="4"/>
        <v>8.1385555555555555</v>
      </c>
      <c r="W73">
        <v>8.1385555555555555</v>
      </c>
      <c r="X73">
        <f t="shared" si="5"/>
        <v>-8.1385555555555555</v>
      </c>
      <c r="Y73">
        <v>-8.1385555555555555</v>
      </c>
      <c r="Z73">
        <v>980</v>
      </c>
      <c r="AB73" s="1">
        <v>42622.916666666664</v>
      </c>
      <c r="AC73" t="s">
        <v>49</v>
      </c>
      <c r="AD73" t="s">
        <v>50</v>
      </c>
      <c r="AE73" t="s">
        <v>327</v>
      </c>
      <c r="AF73" t="s">
        <v>328</v>
      </c>
      <c r="AG73">
        <v>0</v>
      </c>
      <c r="AH73">
        <v>1</v>
      </c>
      <c r="AI73" t="b">
        <v>1</v>
      </c>
      <c r="AJ73" t="s">
        <v>393</v>
      </c>
      <c r="AK73" t="s">
        <v>42</v>
      </c>
      <c r="AL73" s="1">
        <v>42765.958333333336</v>
      </c>
      <c r="AM73" t="s">
        <v>43</v>
      </c>
      <c r="AN73" t="s">
        <v>44</v>
      </c>
      <c r="AO73" t="s">
        <v>394</v>
      </c>
    </row>
    <row r="74" spans="1:41" x14ac:dyDescent="0.3">
      <c r="A74">
        <v>96777</v>
      </c>
      <c r="B74" t="s">
        <v>395</v>
      </c>
      <c r="C74" t="s">
        <v>101</v>
      </c>
      <c r="E74" t="s">
        <v>253</v>
      </c>
      <c r="F74" t="s">
        <v>254</v>
      </c>
      <c r="G74" t="s">
        <v>255</v>
      </c>
      <c r="H74" t="s">
        <v>255</v>
      </c>
      <c r="I74" t="s">
        <v>396</v>
      </c>
      <c r="J74" t="s">
        <v>33</v>
      </c>
      <c r="K74" t="s">
        <v>33</v>
      </c>
      <c r="L74" t="s">
        <v>397</v>
      </c>
      <c r="M74" t="s">
        <v>398</v>
      </c>
      <c r="N74">
        <v>41</v>
      </c>
      <c r="O74">
        <v>45</v>
      </c>
      <c r="P74">
        <v>51.7</v>
      </c>
      <c r="Q74">
        <f t="shared" si="3"/>
        <v>41.764361111111114</v>
      </c>
      <c r="R74">
        <v>41.764361111111114</v>
      </c>
      <c r="S74">
        <v>6</v>
      </c>
      <c r="T74">
        <v>54</v>
      </c>
      <c r="U74">
        <v>6.2</v>
      </c>
      <c r="V74">
        <f t="shared" si="4"/>
        <v>6.9017222222222223</v>
      </c>
      <c r="W74">
        <v>6.9017222222222223</v>
      </c>
      <c r="X74">
        <f t="shared" si="5"/>
        <v>-6.9017222222222223</v>
      </c>
      <c r="Y74">
        <v>-6.9017222222222223</v>
      </c>
      <c r="Z74">
        <v>916</v>
      </c>
      <c r="AB74" s="1">
        <v>42173.916666666664</v>
      </c>
      <c r="AC74" t="s">
        <v>49</v>
      </c>
      <c r="AD74" t="s">
        <v>50</v>
      </c>
      <c r="AE74" t="s">
        <v>327</v>
      </c>
      <c r="AF74" t="s">
        <v>328</v>
      </c>
      <c r="AG74">
        <v>1</v>
      </c>
      <c r="AH74">
        <v>0</v>
      </c>
      <c r="AI74" t="b">
        <v>0</v>
      </c>
      <c r="AJ74" t="s">
        <v>399</v>
      </c>
      <c r="AK74" t="s">
        <v>42</v>
      </c>
      <c r="AL74" s="1">
        <v>42765.958333333336</v>
      </c>
      <c r="AM74" t="s">
        <v>43</v>
      </c>
      <c r="AN74" t="s">
        <v>44</v>
      </c>
      <c r="AO74" t="s">
        <v>119</v>
      </c>
    </row>
    <row r="75" spans="1:41" x14ac:dyDescent="0.3">
      <c r="A75">
        <v>96773</v>
      </c>
      <c r="B75" t="s">
        <v>395</v>
      </c>
      <c r="C75" t="s">
        <v>101</v>
      </c>
      <c r="E75" t="s">
        <v>253</v>
      </c>
      <c r="F75" t="s">
        <v>254</v>
      </c>
      <c r="G75" t="s">
        <v>255</v>
      </c>
      <c r="H75" t="s">
        <v>255</v>
      </c>
      <c r="I75" t="s">
        <v>396</v>
      </c>
      <c r="J75" t="s">
        <v>33</v>
      </c>
      <c r="K75" t="s">
        <v>33</v>
      </c>
      <c r="L75" t="s">
        <v>397</v>
      </c>
      <c r="M75" t="s">
        <v>398</v>
      </c>
      <c r="N75">
        <v>41</v>
      </c>
      <c r="O75">
        <v>45</v>
      </c>
      <c r="P75">
        <v>51.7</v>
      </c>
      <c r="Q75">
        <f t="shared" si="3"/>
        <v>41.764361111111114</v>
      </c>
      <c r="R75">
        <v>41.764361111111114</v>
      </c>
      <c r="S75">
        <v>6</v>
      </c>
      <c r="T75">
        <v>54</v>
      </c>
      <c r="U75">
        <v>6.2</v>
      </c>
      <c r="V75">
        <f t="shared" si="4"/>
        <v>6.9017222222222223</v>
      </c>
      <c r="W75">
        <v>6.9017222222222223</v>
      </c>
      <c r="X75">
        <f t="shared" si="5"/>
        <v>-6.9017222222222223</v>
      </c>
      <c r="Y75">
        <v>-6.9017222222222223</v>
      </c>
      <c r="Z75">
        <v>916</v>
      </c>
      <c r="AB75" s="1">
        <v>42173.916666666664</v>
      </c>
      <c r="AC75" t="s">
        <v>49</v>
      </c>
      <c r="AD75" t="s">
        <v>50</v>
      </c>
      <c r="AE75" t="s">
        <v>327</v>
      </c>
      <c r="AF75" t="s">
        <v>328</v>
      </c>
      <c r="AG75">
        <v>0</v>
      </c>
      <c r="AH75">
        <v>2</v>
      </c>
      <c r="AI75" t="b">
        <v>0</v>
      </c>
      <c r="AJ75" t="s">
        <v>360</v>
      </c>
      <c r="AK75" t="s">
        <v>42</v>
      </c>
      <c r="AL75" s="1">
        <v>42765.958333333336</v>
      </c>
      <c r="AM75" t="s">
        <v>43</v>
      </c>
      <c r="AN75" t="s">
        <v>44</v>
      </c>
      <c r="AO75" t="s">
        <v>400</v>
      </c>
    </row>
    <row r="76" spans="1:41" x14ac:dyDescent="0.3">
      <c r="A76">
        <v>96888</v>
      </c>
      <c r="B76" t="s">
        <v>401</v>
      </c>
      <c r="C76" t="s">
        <v>101</v>
      </c>
      <c r="E76" t="s">
        <v>253</v>
      </c>
      <c r="F76" t="s">
        <v>254</v>
      </c>
      <c r="G76" t="s">
        <v>255</v>
      </c>
      <c r="H76" t="s">
        <v>255</v>
      </c>
      <c r="I76" t="s">
        <v>402</v>
      </c>
      <c r="J76" t="s">
        <v>403</v>
      </c>
      <c r="K76" t="s">
        <v>33</v>
      </c>
      <c r="L76" t="s">
        <v>404</v>
      </c>
      <c r="M76" t="s">
        <v>405</v>
      </c>
      <c r="N76">
        <v>41</v>
      </c>
      <c r="O76">
        <v>56</v>
      </c>
      <c r="P76">
        <v>33</v>
      </c>
      <c r="Q76">
        <f t="shared" si="3"/>
        <v>41.942499999999995</v>
      </c>
      <c r="R76">
        <v>41.942499999999995</v>
      </c>
      <c r="S76">
        <v>6</v>
      </c>
      <c r="T76">
        <v>45</v>
      </c>
      <c r="U76">
        <v>51</v>
      </c>
      <c r="V76">
        <f t="shared" si="4"/>
        <v>6.7641666666666671</v>
      </c>
      <c r="W76">
        <v>6.7641666666666671</v>
      </c>
      <c r="X76">
        <f t="shared" si="5"/>
        <v>-6.7641666666666671</v>
      </c>
      <c r="Y76">
        <v>-6.7641666666666671</v>
      </c>
      <c r="Z76">
        <v>1049</v>
      </c>
      <c r="AB76" s="1">
        <v>41857.916666666664</v>
      </c>
      <c r="AC76" t="s">
        <v>49</v>
      </c>
      <c r="AD76" t="s">
        <v>50</v>
      </c>
      <c r="AE76" t="s">
        <v>327</v>
      </c>
      <c r="AF76" t="s">
        <v>328</v>
      </c>
      <c r="AG76">
        <v>2</v>
      </c>
      <c r="AH76">
        <v>0</v>
      </c>
      <c r="AI76" t="b">
        <v>0</v>
      </c>
      <c r="AJ76" t="s">
        <v>406</v>
      </c>
      <c r="AK76" t="s">
        <v>42</v>
      </c>
      <c r="AL76" s="1">
        <v>42765.958333333336</v>
      </c>
      <c r="AM76" t="s">
        <v>43</v>
      </c>
      <c r="AN76" t="s">
        <v>44</v>
      </c>
      <c r="AO76" t="s">
        <v>119</v>
      </c>
    </row>
    <row r="77" spans="1:41" x14ac:dyDescent="0.3">
      <c r="A77">
        <v>98023</v>
      </c>
      <c r="B77" t="s">
        <v>302</v>
      </c>
      <c r="C77" t="s">
        <v>101</v>
      </c>
      <c r="E77" t="s">
        <v>253</v>
      </c>
      <c r="F77" t="s">
        <v>254</v>
      </c>
      <c r="G77" t="s">
        <v>255</v>
      </c>
      <c r="H77" t="s">
        <v>297</v>
      </c>
      <c r="I77" t="s">
        <v>298</v>
      </c>
      <c r="J77" t="s">
        <v>303</v>
      </c>
      <c r="K77" t="s">
        <v>33</v>
      </c>
      <c r="L77" t="s">
        <v>304</v>
      </c>
      <c r="M77" t="s">
        <v>305</v>
      </c>
      <c r="N77">
        <v>41</v>
      </c>
      <c r="O77">
        <v>29</v>
      </c>
      <c r="P77">
        <v>52.4</v>
      </c>
      <c r="Q77">
        <f t="shared" si="3"/>
        <v>41.497888888888887</v>
      </c>
      <c r="R77">
        <v>41.497888888888887</v>
      </c>
      <c r="S77">
        <v>6</v>
      </c>
      <c r="T77">
        <v>32</v>
      </c>
      <c r="U77">
        <v>19.899999999999999</v>
      </c>
      <c r="V77">
        <f t="shared" si="4"/>
        <v>6.5388611111111112</v>
      </c>
      <c r="W77">
        <v>6.5388611111111112</v>
      </c>
      <c r="X77">
        <f t="shared" si="5"/>
        <v>-6.5388611111111112</v>
      </c>
      <c r="Y77">
        <v>-6.5388611111111112</v>
      </c>
      <c r="Z77">
        <v>575</v>
      </c>
      <c r="AB77" s="1">
        <v>42281.916666666664</v>
      </c>
      <c r="AC77" t="s">
        <v>49</v>
      </c>
      <c r="AD77" t="s">
        <v>63</v>
      </c>
      <c r="AE77" t="s">
        <v>327</v>
      </c>
      <c r="AF77" t="s">
        <v>328</v>
      </c>
      <c r="AG77">
        <v>1</v>
      </c>
      <c r="AH77">
        <v>0</v>
      </c>
      <c r="AI77" t="b">
        <v>0</v>
      </c>
      <c r="AJ77" t="s">
        <v>331</v>
      </c>
      <c r="AK77" t="s">
        <v>42</v>
      </c>
      <c r="AL77" s="1">
        <v>42765.958333333336</v>
      </c>
      <c r="AM77" t="s">
        <v>43</v>
      </c>
      <c r="AN77" t="s">
        <v>44</v>
      </c>
      <c r="AO77" t="s">
        <v>119</v>
      </c>
    </row>
    <row r="78" spans="1:41" x14ac:dyDescent="0.3">
      <c r="A78">
        <v>97644</v>
      </c>
      <c r="B78" t="s">
        <v>407</v>
      </c>
      <c r="C78" t="s">
        <v>101</v>
      </c>
      <c r="E78" t="s">
        <v>253</v>
      </c>
      <c r="F78" t="s">
        <v>310</v>
      </c>
      <c r="G78" t="s">
        <v>311</v>
      </c>
      <c r="H78" t="s">
        <v>312</v>
      </c>
      <c r="I78" t="s">
        <v>408</v>
      </c>
      <c r="J78" t="s">
        <v>33</v>
      </c>
      <c r="K78" t="s">
        <v>33</v>
      </c>
      <c r="L78" t="s">
        <v>409</v>
      </c>
      <c r="M78" t="s">
        <v>410</v>
      </c>
      <c r="N78">
        <v>41</v>
      </c>
      <c r="O78">
        <v>23</v>
      </c>
      <c r="P78">
        <v>48.7</v>
      </c>
      <c r="Q78">
        <f t="shared" si="3"/>
        <v>41.396861111111107</v>
      </c>
      <c r="R78">
        <v>41.396861111111107</v>
      </c>
      <c r="S78">
        <v>7</v>
      </c>
      <c r="T78">
        <v>50</v>
      </c>
      <c r="U78">
        <v>53.3</v>
      </c>
      <c r="V78">
        <f t="shared" si="4"/>
        <v>7.8481388888888883</v>
      </c>
      <c r="W78">
        <v>7.8481388888888883</v>
      </c>
      <c r="X78">
        <f t="shared" si="5"/>
        <v>-7.8481388888888883</v>
      </c>
      <c r="Y78">
        <v>-7.8481388888888883</v>
      </c>
      <c r="Z78">
        <v>695</v>
      </c>
      <c r="AB78" s="1">
        <v>41450.916666666664</v>
      </c>
      <c r="AC78" t="s">
        <v>49</v>
      </c>
      <c r="AD78" t="s">
        <v>50</v>
      </c>
      <c r="AE78" t="s">
        <v>327</v>
      </c>
      <c r="AF78" t="s">
        <v>328</v>
      </c>
      <c r="AG78">
        <v>0</v>
      </c>
      <c r="AH78">
        <v>1</v>
      </c>
      <c r="AI78" t="b">
        <v>0</v>
      </c>
      <c r="AJ78" t="s">
        <v>360</v>
      </c>
      <c r="AK78" t="s">
        <v>42</v>
      </c>
      <c r="AL78" s="1">
        <v>42765.958333333336</v>
      </c>
      <c r="AM78" t="s">
        <v>43</v>
      </c>
      <c r="AN78" t="s">
        <v>44</v>
      </c>
      <c r="AO78" t="s">
        <v>119</v>
      </c>
    </row>
    <row r="79" spans="1:41" x14ac:dyDescent="0.3">
      <c r="A79">
        <v>97668</v>
      </c>
      <c r="B79" t="s">
        <v>309</v>
      </c>
      <c r="C79" t="s">
        <v>101</v>
      </c>
      <c r="E79" t="s">
        <v>253</v>
      </c>
      <c r="F79" t="s">
        <v>310</v>
      </c>
      <c r="G79" t="s">
        <v>311</v>
      </c>
      <c r="H79" t="s">
        <v>312</v>
      </c>
      <c r="I79" t="s">
        <v>313</v>
      </c>
      <c r="J79" t="s">
        <v>314</v>
      </c>
      <c r="K79" t="s">
        <v>33</v>
      </c>
      <c r="L79" t="s">
        <v>315</v>
      </c>
      <c r="M79" t="s">
        <v>316</v>
      </c>
      <c r="N79">
        <v>41</v>
      </c>
      <c r="O79">
        <v>22</v>
      </c>
      <c r="P79">
        <v>44</v>
      </c>
      <c r="Q79">
        <f t="shared" si="3"/>
        <v>41.378888888888888</v>
      </c>
      <c r="R79">
        <v>41.378888888888888</v>
      </c>
      <c r="S79">
        <v>7</v>
      </c>
      <c r="T79">
        <v>51</v>
      </c>
      <c r="U79">
        <v>14.4</v>
      </c>
      <c r="V79">
        <f t="shared" si="4"/>
        <v>7.8539999999999992</v>
      </c>
      <c r="W79">
        <v>7.8539999999999992</v>
      </c>
      <c r="X79">
        <f t="shared" si="5"/>
        <v>-7.8539999999999992</v>
      </c>
      <c r="Y79">
        <v>-7.8539999999999992</v>
      </c>
      <c r="Z79">
        <v>750</v>
      </c>
      <c r="AB79" s="1">
        <v>41449.916666666664</v>
      </c>
      <c r="AC79" t="s">
        <v>49</v>
      </c>
      <c r="AD79" t="s">
        <v>50</v>
      </c>
      <c r="AE79" t="s">
        <v>327</v>
      </c>
      <c r="AF79" t="s">
        <v>328</v>
      </c>
      <c r="AG79">
        <v>2</v>
      </c>
      <c r="AH79">
        <v>0</v>
      </c>
      <c r="AI79" t="b">
        <v>0</v>
      </c>
      <c r="AJ79" t="s">
        <v>331</v>
      </c>
      <c r="AK79" t="s">
        <v>42</v>
      </c>
      <c r="AL79" s="1">
        <v>42765.958333333336</v>
      </c>
      <c r="AM79" t="s">
        <v>43</v>
      </c>
      <c r="AN79" t="s">
        <v>44</v>
      </c>
      <c r="AO79" t="s">
        <v>119</v>
      </c>
    </row>
    <row r="80" spans="1:41" x14ac:dyDescent="0.3">
      <c r="A80">
        <v>97676</v>
      </c>
      <c r="B80" t="s">
        <v>317</v>
      </c>
      <c r="C80" t="s">
        <v>101</v>
      </c>
      <c r="E80" t="s">
        <v>253</v>
      </c>
      <c r="F80" t="s">
        <v>310</v>
      </c>
      <c r="G80" t="s">
        <v>311</v>
      </c>
      <c r="H80" t="s">
        <v>318</v>
      </c>
      <c r="I80" t="s">
        <v>319</v>
      </c>
      <c r="J80" t="s">
        <v>33</v>
      </c>
      <c r="K80" t="s">
        <v>33</v>
      </c>
      <c r="L80" t="s">
        <v>320</v>
      </c>
      <c r="M80" t="s">
        <v>321</v>
      </c>
      <c r="N80">
        <v>41</v>
      </c>
      <c r="O80">
        <v>49</v>
      </c>
      <c r="P80">
        <v>48.7</v>
      </c>
      <c r="Q80">
        <f t="shared" si="3"/>
        <v>41.830194444444444</v>
      </c>
      <c r="R80">
        <v>41.830194444444444</v>
      </c>
      <c r="S80">
        <v>7</v>
      </c>
      <c r="T80">
        <v>57</v>
      </c>
      <c r="U80">
        <v>1.3</v>
      </c>
      <c r="V80">
        <f t="shared" si="4"/>
        <v>7.9503611111111114</v>
      </c>
      <c r="W80">
        <v>7.9503611111111114</v>
      </c>
      <c r="X80">
        <f t="shared" si="5"/>
        <v>-7.9503611111111114</v>
      </c>
      <c r="Y80">
        <v>-7.9503611111111114</v>
      </c>
      <c r="Z80">
        <v>965</v>
      </c>
      <c r="AB80" s="1">
        <v>41161.916666666664</v>
      </c>
      <c r="AC80" t="s">
        <v>49</v>
      </c>
      <c r="AD80" t="s">
        <v>50</v>
      </c>
      <c r="AE80" t="s">
        <v>327</v>
      </c>
      <c r="AF80" t="s">
        <v>328</v>
      </c>
      <c r="AG80">
        <v>1</v>
      </c>
      <c r="AH80">
        <v>0</v>
      </c>
      <c r="AI80" t="b">
        <v>0</v>
      </c>
      <c r="AJ80" t="s">
        <v>331</v>
      </c>
      <c r="AK80" t="s">
        <v>42</v>
      </c>
      <c r="AL80" s="1">
        <v>42765.958333333336</v>
      </c>
      <c r="AM80" t="s">
        <v>43</v>
      </c>
      <c r="AN80" t="s">
        <v>44</v>
      </c>
      <c r="AO8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GBIF_Medetera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BROSENS, Dimitri</cp:lastModifiedBy>
  <dcterms:created xsi:type="dcterms:W3CDTF">2022-09-07T09:31:30Z</dcterms:created>
  <dcterms:modified xsi:type="dcterms:W3CDTF">2022-09-07T11:34:09Z</dcterms:modified>
</cp:coreProperties>
</file>