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mitri_brosens\Documents\Github\data-publication\datasets\mediteranian-medetara-occurrences\data\interim\"/>
    </mc:Choice>
  </mc:AlternateContent>
  <xr:revisionPtr revIDLastSave="0" documentId="13_ncr:1_{C7A5660F-C2D1-4F11-8267-5CA043134D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BIF_Medet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O5" i="1" a="1"/>
  <c r="O9" i="1" a="1"/>
  <c r="O13" i="1" a="1"/>
  <c r="O17" i="1" a="1"/>
  <c r="O21" i="1" a="1"/>
  <c r="O25" i="1" a="1"/>
  <c r="O29" i="1" a="1"/>
  <c r="O33" i="1" a="1"/>
  <c r="O37" i="1" a="1"/>
  <c r="O41" i="1" a="1"/>
  <c r="O45" i="1" a="1"/>
  <c r="O49" i="1" a="1"/>
  <c r="O53" i="1" a="1"/>
  <c r="O57" i="1" a="1"/>
  <c r="O61" i="1" a="1"/>
  <c r="O51" i="1" a="1"/>
  <c r="O63" i="1" a="1"/>
  <c r="O8" i="1" a="1"/>
  <c r="O12" i="1" a="1"/>
  <c r="O20" i="1" a="1"/>
  <c r="O32" i="1" a="1"/>
  <c r="O40" i="1" a="1"/>
  <c r="O48" i="1" a="1"/>
  <c r="O56" i="1" a="1"/>
  <c r="O60" i="1" a="1"/>
  <c r="O6" i="1" a="1"/>
  <c r="O10" i="1" a="1"/>
  <c r="O14" i="1" a="1"/>
  <c r="O18" i="1" a="1"/>
  <c r="O22" i="1" a="1"/>
  <c r="O26" i="1" a="1"/>
  <c r="O30" i="1" a="1"/>
  <c r="O34" i="1" a="1"/>
  <c r="O38" i="1" a="1"/>
  <c r="O42" i="1" a="1"/>
  <c r="O46" i="1" a="1"/>
  <c r="O50" i="1" a="1"/>
  <c r="O54" i="1" a="1"/>
  <c r="O58" i="1" a="1"/>
  <c r="O62" i="1" a="1"/>
  <c r="O3" i="1" a="1"/>
  <c r="O7" i="1" a="1"/>
  <c r="O11" i="1" a="1"/>
  <c r="O15" i="1" a="1"/>
  <c r="O19" i="1" a="1"/>
  <c r="O23" i="1" a="1"/>
  <c r="O27" i="1" a="1"/>
  <c r="O31" i="1" a="1"/>
  <c r="O35" i="1" a="1"/>
  <c r="O39" i="1" a="1"/>
  <c r="O43" i="1" a="1"/>
  <c r="O47" i="1" a="1"/>
  <c r="O55" i="1" a="1"/>
  <c r="O59" i="1" a="1"/>
  <c r="O4" i="1" a="1"/>
  <c r="O16" i="1" a="1"/>
  <c r="O24" i="1" a="1"/>
  <c r="O28" i="1" a="1"/>
  <c r="O36" i="1" a="1"/>
  <c r="O44" i="1" a="1"/>
  <c r="O52" i="1" a="1"/>
  <c r="O64" i="1" a="1"/>
  <c r="O2" i="1" a="1"/>
  <c r="N3" i="1" a="1"/>
  <c r="N7" i="1" a="1"/>
  <c r="N11" i="1" a="1"/>
  <c r="N15" i="1" a="1"/>
  <c r="N19" i="1" a="1"/>
  <c r="N23" i="1" a="1"/>
  <c r="N27" i="1" a="1"/>
  <c r="N31" i="1" a="1"/>
  <c r="N35" i="1" a="1"/>
  <c r="N39" i="1" a="1"/>
  <c r="N43" i="1" a="1"/>
  <c r="N47" i="1" a="1"/>
  <c r="N51" i="1" a="1"/>
  <c r="N55" i="1" a="1"/>
  <c r="N59" i="1" a="1"/>
  <c r="N63" i="1" a="1"/>
  <c r="N61" i="1" a="1"/>
  <c r="N8" i="1" a="1"/>
  <c r="N28" i="1" a="1"/>
  <c r="N36" i="1" a="1"/>
  <c r="N44" i="1" a="1"/>
  <c r="N52" i="1" a="1"/>
  <c r="N60" i="1" a="1"/>
  <c r="N64" i="1" a="1"/>
  <c r="N49" i="1" a="1"/>
  <c r="N4" i="1" a="1"/>
  <c r="N12" i="1" a="1"/>
  <c r="N16" i="1" a="1"/>
  <c r="N20" i="1" a="1"/>
  <c r="N24" i="1" a="1"/>
  <c r="N32" i="1" a="1"/>
  <c r="N40" i="1" a="1"/>
  <c r="N48" i="1" a="1"/>
  <c r="N56" i="1" a="1"/>
  <c r="N5" i="1" a="1"/>
  <c r="N9" i="1" a="1"/>
  <c r="N13" i="1" a="1"/>
  <c r="N17" i="1" a="1"/>
  <c r="N21" i="1" a="1"/>
  <c r="N25" i="1" a="1"/>
  <c r="N29" i="1" a="1"/>
  <c r="N33" i="1" a="1"/>
  <c r="N37" i="1" a="1"/>
  <c r="N41" i="1" a="1"/>
  <c r="N45" i="1" a="1"/>
  <c r="N53" i="1" a="1"/>
  <c r="N57" i="1" a="1"/>
  <c r="N6" i="1" a="1"/>
  <c r="N10" i="1" a="1"/>
  <c r="N14" i="1" a="1"/>
  <c r="N18" i="1" a="1"/>
  <c r="N22" i="1" a="1"/>
  <c r="N26" i="1" a="1"/>
  <c r="N30" i="1" a="1"/>
  <c r="N34" i="1" a="1"/>
  <c r="N38" i="1" a="1"/>
  <c r="N42" i="1" a="1"/>
  <c r="N46" i="1" a="1"/>
  <c r="N50" i="1" a="1"/>
  <c r="N54" i="1" a="1"/>
  <c r="N58" i="1" a="1"/>
  <c r="N62" i="1" a="1"/>
  <c r="N2" i="1" a="1"/>
  <c r="O64" i="1" l="1"/>
  <c r="O52" i="1"/>
  <c r="O44" i="1"/>
  <c r="O36" i="1"/>
  <c r="O28" i="1"/>
  <c r="O24" i="1"/>
  <c r="O16" i="1"/>
  <c r="O4" i="1"/>
  <c r="O59" i="1"/>
  <c r="O55" i="1"/>
  <c r="O47" i="1"/>
  <c r="O43" i="1"/>
  <c r="O39" i="1"/>
  <c r="O35" i="1"/>
  <c r="O31" i="1"/>
  <c r="O27" i="1"/>
  <c r="O23" i="1"/>
  <c r="O19" i="1"/>
  <c r="O15" i="1"/>
  <c r="O11" i="1"/>
  <c r="O7" i="1"/>
  <c r="O3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60" i="1"/>
  <c r="O56" i="1"/>
  <c r="O48" i="1"/>
  <c r="O40" i="1"/>
  <c r="O32" i="1"/>
  <c r="O20" i="1"/>
  <c r="O12" i="1"/>
  <c r="O8" i="1"/>
  <c r="O63" i="1"/>
  <c r="O51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2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N57" i="1"/>
  <c r="N53" i="1"/>
  <c r="N45" i="1"/>
  <c r="N41" i="1"/>
  <c r="N37" i="1"/>
  <c r="N33" i="1"/>
  <c r="N29" i="1"/>
  <c r="N25" i="1"/>
  <c r="N21" i="1"/>
  <c r="N17" i="1"/>
  <c r="N13" i="1"/>
  <c r="N9" i="1"/>
  <c r="N5" i="1"/>
  <c r="N56" i="1"/>
  <c r="N48" i="1"/>
  <c r="N40" i="1"/>
  <c r="N32" i="1"/>
  <c r="N24" i="1"/>
  <c r="N20" i="1"/>
  <c r="N16" i="1"/>
  <c r="N12" i="1"/>
  <c r="N4" i="1"/>
  <c r="N49" i="1"/>
  <c r="N64" i="1"/>
  <c r="N60" i="1"/>
  <c r="N52" i="1"/>
  <c r="N44" i="1"/>
  <c r="N36" i="1"/>
  <c r="N28" i="1"/>
  <c r="N8" i="1"/>
  <c r="N61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3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<sst xmlns="http://schemas.openxmlformats.org/spreadsheetml/2006/main" count="1126" uniqueCount="220">
  <si>
    <t>occurrenceID</t>
  </si>
  <si>
    <t>sample_cd</t>
  </si>
  <si>
    <t>country_cd</t>
  </si>
  <si>
    <t>region_cd</t>
  </si>
  <si>
    <t>province_cd</t>
  </si>
  <si>
    <t>district_cd</t>
  </si>
  <si>
    <t>district_nm</t>
  </si>
  <si>
    <t>municipality_PT_nm</t>
  </si>
  <si>
    <t>locality_nm</t>
  </si>
  <si>
    <t>location_nm</t>
  </si>
  <si>
    <t>sampling_site_cd</t>
  </si>
  <si>
    <t>latitude</t>
  </si>
  <si>
    <t>altitude</t>
  </si>
  <si>
    <t>sampling_date_b</t>
  </si>
  <si>
    <t>sampling_date_e</t>
  </si>
  <si>
    <t>method_cd</t>
  </si>
  <si>
    <t>collector_nm</t>
  </si>
  <si>
    <t>species_cd</t>
  </si>
  <si>
    <t>species_nm_full</t>
  </si>
  <si>
    <t>mm</t>
  </si>
  <si>
    <t>ff</t>
  </si>
  <si>
    <t>ID_doubtful?</t>
  </si>
  <si>
    <t>coll_position_cd</t>
  </si>
  <si>
    <t>identified_by</t>
  </si>
  <si>
    <t>identified_date</t>
  </si>
  <si>
    <t>collection cd</t>
  </si>
  <si>
    <t>preservation_method_cd</t>
  </si>
  <si>
    <t>remarks_spm</t>
  </si>
  <si>
    <t>ES/2015/259/RA</t>
  </si>
  <si>
    <t>ES</t>
  </si>
  <si>
    <t>Aragón</t>
  </si>
  <si>
    <t>Huesca</t>
  </si>
  <si>
    <t>-</t>
  </si>
  <si>
    <t>Fraga</t>
  </si>
  <si>
    <t>SW</t>
  </si>
  <si>
    <t>Rui Andrade</t>
  </si>
  <si>
    <t>MEDEAGLA</t>
  </si>
  <si>
    <t>Medetera aglaops Pollet, 2022</t>
  </si>
  <si>
    <t>RC/PAL/3415</t>
  </si>
  <si>
    <t>Marc Pollet</t>
  </si>
  <si>
    <t>MAPC</t>
  </si>
  <si>
    <t>W</t>
  </si>
  <si>
    <t>ES/2014/216/RA&amp;AG</t>
  </si>
  <si>
    <t>Cataluña</t>
  </si>
  <si>
    <t>Lleida</t>
  </si>
  <si>
    <t>Pallars Sobirà</t>
  </si>
  <si>
    <t>Sort (Llessui)</t>
  </si>
  <si>
    <t>Rui Andrade &amp; Ana Gonçalves</t>
  </si>
  <si>
    <t>ES/2015/315/RA</t>
  </si>
  <si>
    <t>Comunidad de Madrid</t>
  </si>
  <si>
    <t>Madrid</t>
  </si>
  <si>
    <t>Aranjuez</t>
  </si>
  <si>
    <t>HC</t>
  </si>
  <si>
    <t>4dc, abdomen with dark pubescence, halter slighly infuscate, wing infuscate</t>
  </si>
  <si>
    <t>FR-COR/2019/220</t>
  </si>
  <si>
    <t>FR</t>
  </si>
  <si>
    <t>Corsica</t>
  </si>
  <si>
    <t>Corse-du-Sud (2A)</t>
  </si>
  <si>
    <t>Serra di Scopamène</t>
  </si>
  <si>
    <t>Campu di Bonza</t>
  </si>
  <si>
    <t>S1-ML2</t>
  </si>
  <si>
    <t>MT</t>
  </si>
  <si>
    <t>Julien Touroult</t>
  </si>
  <si>
    <t>RC/PAL/3628</t>
  </si>
  <si>
    <t>FR-COR/2019/058</t>
  </si>
  <si>
    <t>Castellu d'Ornucciu</t>
  </si>
  <si>
    <t>CO</t>
  </si>
  <si>
    <t>RC/FR-COR/025</t>
  </si>
  <si>
    <t>RC/FR-COR/060</t>
  </si>
  <si>
    <t>FR-COR/2019/145</t>
  </si>
  <si>
    <t>CO-BYWT-01</t>
  </si>
  <si>
    <t>WPT</t>
  </si>
  <si>
    <t>RC/FR-COR/154</t>
  </si>
  <si>
    <t>FR-COR/2019/146</t>
  </si>
  <si>
    <t>BPT</t>
  </si>
  <si>
    <t>FR-COR/2019/148</t>
  </si>
  <si>
    <t>CO-BYWT-02</t>
  </si>
  <si>
    <t>FR-COR/2019/147</t>
  </si>
  <si>
    <t>YPT</t>
  </si>
  <si>
    <t>FR-COR/2019/149</t>
  </si>
  <si>
    <t>FR-COR/2019/151</t>
  </si>
  <si>
    <t>CO-BYWT-03</t>
  </si>
  <si>
    <t>FR-COR/2019/156</t>
  </si>
  <si>
    <t>CO-BYWT-04</t>
  </si>
  <si>
    <t>FR-COR/2019/085</t>
  </si>
  <si>
    <t>Serra di Scopamène et Sorbollano</t>
  </si>
  <si>
    <t>BO-BYWPT-02</t>
  </si>
  <si>
    <t>RC/FR-COR/091</t>
  </si>
  <si>
    <t>FR-COR/2019/091</t>
  </si>
  <si>
    <t>BO-BYWPT-03</t>
  </si>
  <si>
    <t>FR-COR/2019/074</t>
  </si>
  <si>
    <t>BO-BYWPT-04</t>
  </si>
  <si>
    <t>FR-COR/2019/212</t>
  </si>
  <si>
    <t>Sorbollano</t>
  </si>
  <si>
    <t>S2-ML2</t>
  </si>
  <si>
    <t>FR-COR/2019/233</t>
  </si>
  <si>
    <t>FR-COR/2019/211</t>
  </si>
  <si>
    <t>FR-COR/2019/219</t>
  </si>
  <si>
    <t>FR-COR/2019/213</t>
  </si>
  <si>
    <t>FR-COR/2019/209</t>
  </si>
  <si>
    <t>FR-COR/2019/051</t>
  </si>
  <si>
    <t>Zicavo</t>
  </si>
  <si>
    <t>Ponte di Valpine</t>
  </si>
  <si>
    <t>VA</t>
  </si>
  <si>
    <t>FR-COR/2019/024</t>
  </si>
  <si>
    <t>Zonza</t>
  </si>
  <si>
    <t>Samulaghia</t>
  </si>
  <si>
    <t>SA</t>
  </si>
  <si>
    <t>FR-COR/2019/030</t>
  </si>
  <si>
    <t>FR-COR/2019/031</t>
  </si>
  <si>
    <t>FR-COR/2019/032</t>
  </si>
  <si>
    <t>FR-COR/2019/033</t>
  </si>
  <si>
    <t>PT</t>
  </si>
  <si>
    <t>RC/FR-COR/109</t>
  </si>
  <si>
    <t>FR-COR/2019/034</t>
  </si>
  <si>
    <t>FR-COR/2019/096</t>
  </si>
  <si>
    <t>SA-BYWPT-01</t>
  </si>
  <si>
    <t>FR-COR/2019/097</t>
  </si>
  <si>
    <t>FR-COR/2019/098</t>
  </si>
  <si>
    <t>FR-COR/2019/118</t>
  </si>
  <si>
    <t>SA-BYWPT-02</t>
  </si>
  <si>
    <t>Anja De Braekeleer</t>
  </si>
  <si>
    <t>FR-COR/2019/100</t>
  </si>
  <si>
    <t>FR-COR/2019/101</t>
  </si>
  <si>
    <t>FR-COR/2019/110</t>
  </si>
  <si>
    <t>SA-BYWPT-03</t>
  </si>
  <si>
    <t>FR-COR/2019/108</t>
  </si>
  <si>
    <t>FR-COR/2019/109</t>
  </si>
  <si>
    <t>FR-COR/2019/115</t>
  </si>
  <si>
    <t>SA-BYWPT-04</t>
  </si>
  <si>
    <t>FR-COR/2019/114</t>
  </si>
  <si>
    <t>FR-COR/2019/230</t>
  </si>
  <si>
    <t>MEDECORS</t>
  </si>
  <si>
    <t>Medetera corsicana Pollet, 2022</t>
  </si>
  <si>
    <t>RC/PAL/3630</t>
  </si>
  <si>
    <t>tiI-III brownish yellow; hypandrium with MEDECAER shape</t>
  </si>
  <si>
    <t>tiI-III brownish yellow; hypandrium with MEDECAER shape; hypopygium detached for study</t>
  </si>
  <si>
    <t>FR-COR/2019/235</t>
  </si>
  <si>
    <t>MEDEGIPY</t>
  </si>
  <si>
    <t>Medetera gibbosipyga Pollet, 2022</t>
  </si>
  <si>
    <t>RC/PAL/3425</t>
  </si>
  <si>
    <t>4dc; tiII without ad/pd bristle, hypandrium slender, with basal curv and apical enlargement; eye slightly bi-coloured</t>
  </si>
  <si>
    <t>ES/2014/187/AG</t>
  </si>
  <si>
    <t>Alta Ribagorça</t>
  </si>
  <si>
    <t>El Pont de Suert</t>
  </si>
  <si>
    <t>Ana Rita Gonçalves</t>
  </si>
  <si>
    <t>ES/2014/250/RA</t>
  </si>
  <si>
    <t>Soriguera</t>
  </si>
  <si>
    <t>MEDEREPY</t>
  </si>
  <si>
    <t>Medetera rectipyga Pollet, 2022</t>
  </si>
  <si>
    <t>RC/PAL/3446</t>
  </si>
  <si>
    <t>3dc; tiII without ad/pd bristle; bi-coloured eyes; ac missing; surstylus straight</t>
  </si>
  <si>
    <t>ES/2014/167/RA&amp;AG</t>
  </si>
  <si>
    <t>decimalLatitude</t>
  </si>
  <si>
    <t>decimalLongitude</t>
  </si>
  <si>
    <t>longitud</t>
  </si>
  <si>
    <t>degrees</t>
  </si>
  <si>
    <t>minutes</t>
  </si>
  <si>
    <t>seconds</t>
  </si>
  <si>
    <t>41°30'40,7"</t>
  </si>
  <si>
    <t>42°27'03,6"</t>
  </si>
  <si>
    <t>42°12'12,2"</t>
  </si>
  <si>
    <t>41°46'20,3226"</t>
  </si>
  <si>
    <t>41°49'59,9"</t>
  </si>
  <si>
    <t>41°49'58,6"</t>
  </si>
  <si>
    <t>41°49'59,6"</t>
  </si>
  <si>
    <t>41°50'00,5"</t>
  </si>
  <si>
    <t>41°50'02,9"</t>
  </si>
  <si>
    <t>41°46'21,4"</t>
  </si>
  <si>
    <t>41°46'21,9"</t>
  </si>
  <si>
    <t>41°46'28,3"</t>
  </si>
  <si>
    <t>41°46'15,8046"</t>
  </si>
  <si>
    <t>41°46'11,823"</t>
  </si>
  <si>
    <t>41°46'11,5206"</t>
  </si>
  <si>
    <t>41°52'33,0"</t>
  </si>
  <si>
    <t>41°46,127'</t>
  </si>
  <si>
    <t>41°45,667'</t>
  </si>
  <si>
    <t>41°46,022'</t>
  </si>
  <si>
    <t>41°46,133'</t>
  </si>
  <si>
    <t>41°46,119'</t>
  </si>
  <si>
    <t>41°46,129'</t>
  </si>
  <si>
    <t>41°45,697'</t>
  </si>
  <si>
    <t>41°45,703'</t>
  </si>
  <si>
    <t>41°45'39,6"</t>
  </si>
  <si>
    <t>41°45'40,1"</t>
  </si>
  <si>
    <t>41°46'14,898"</t>
  </si>
  <si>
    <t>42°21'22,4"</t>
  </si>
  <si>
    <t>42°22'22,6"</t>
  </si>
  <si>
    <t>0°16'32,8"</t>
  </si>
  <si>
    <t>1°04'14,6"</t>
  </si>
  <si>
    <t>0°12'44,6"</t>
  </si>
  <si>
    <t>9°7'22,4364"</t>
  </si>
  <si>
    <t>09°09'29,2"</t>
  </si>
  <si>
    <t>09°09'26,1"</t>
  </si>
  <si>
    <t>09°09'26,4"</t>
  </si>
  <si>
    <t>09°09'27,6"</t>
  </si>
  <si>
    <t>09°09'24,2"</t>
  </si>
  <si>
    <t>09°07'16,2"</t>
  </si>
  <si>
    <t>09°07'15,1"</t>
  </si>
  <si>
    <t>09°07'26,9"</t>
  </si>
  <si>
    <t>9°7'27,606"</t>
  </si>
  <si>
    <t>9°7'30,1692"</t>
  </si>
  <si>
    <t>9°7'29,7366"</t>
  </si>
  <si>
    <t>09°08'00,2"</t>
  </si>
  <si>
    <t>09°13,375'</t>
  </si>
  <si>
    <t>09°13,544'</t>
  </si>
  <si>
    <t>09°13,409'</t>
  </si>
  <si>
    <t>09°13,378'</t>
  </si>
  <si>
    <t>09°13,347'</t>
  </si>
  <si>
    <t>09°13,380'</t>
  </si>
  <si>
    <t>09°13,658'</t>
  </si>
  <si>
    <t>09°13,649'</t>
  </si>
  <si>
    <t>9°13'37,2"</t>
  </si>
  <si>
    <t>09°13'32,9"</t>
  </si>
  <si>
    <t>9°13'32,9"</t>
  </si>
  <si>
    <t>9°7'26,5728"</t>
  </si>
  <si>
    <t>0°50'04,4"</t>
  </si>
  <si>
    <t>1°12'07,5"</t>
  </si>
  <si>
    <t>decimalLatScript</t>
  </si>
  <si>
    <t>decimalLongitudeScript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</si>
</sst>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M64"/>
  <sheetViews>
    <sheetView tabSelected="1" topLeftCell="E1" workbookViewId="0">
      <selection activeCell="O2" sqref="O2:O64"/>
    </sheetView>
  </sheetViews>
  <sheetFormatPr defaultRowHeight="14.4" x14ac:dyDescent="0.3"/>
  <cols>
    <col min="12" max="12" width="14.88671875" bestFit="1" customWidth="1"/>
    <col min="13" max="13" width="12.44140625" customWidth="1"/>
    <col min="14" max="15" width="14.88671875" customWidth="1"/>
    <col min="16" max="16" width="14.88671875" bestFit="1" customWidth="1"/>
    <col min="17" max="19" width="14.88671875" customWidth="1"/>
    <col min="20" max="23" width="12.44140625" customWidth="1"/>
    <col min="24" max="24" width="10.664062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155</v>
      </c>
      <c r="N1" t="s">
        <v>218</v>
      </c>
      <c r="O1" t="s">
        <v>219</v>
      </c>
      <c r="P1" t="s">
        <v>156</v>
      </c>
      <c r="Q1" t="s">
        <v>157</v>
      </c>
      <c r="R1" t="s">
        <v>158</v>
      </c>
      <c r="S1" t="s">
        <v>153</v>
      </c>
      <c r="T1" t="s">
        <v>156</v>
      </c>
      <c r="U1" t="s">
        <v>157</v>
      </c>
      <c r="V1" t="s">
        <v>158</v>
      </c>
      <c r="W1" t="s">
        <v>154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</row>
    <row r="2" spans="1:39" x14ac:dyDescent="0.3">
      <c r="A2">
        <v>118358</v>
      </c>
      <c r="B2" t="s">
        <v>28</v>
      </c>
      <c r="C2" t="s">
        <v>29</v>
      </c>
      <c r="D2" t="s">
        <v>30</v>
      </c>
      <c r="E2" t="s">
        <v>31</v>
      </c>
      <c r="H2" t="s">
        <v>32</v>
      </c>
      <c r="I2" t="s">
        <v>33</v>
      </c>
      <c r="J2" t="s">
        <v>32</v>
      </c>
      <c r="K2" t="s">
        <v>32</v>
      </c>
      <c r="L2" t="s">
        <v>159</v>
      </c>
      <c r="M2" t="s">
        <v>188</v>
      </c>
      <c r="N2" cm="1">
        <f t="array" ref="N2">Convert_Decimal(L2)</f>
        <v>41.511305555555559</v>
      </c>
      <c r="O2" cm="1">
        <f t="array" ref="O2">Convert_Decimal(M2)</f>
        <v>0.27577777777777779</v>
      </c>
      <c r="P2">
        <v>41</v>
      </c>
      <c r="Q2">
        <v>30</v>
      </c>
      <c r="R2">
        <v>40.700000000000003</v>
      </c>
      <c r="S2">
        <f>P2+Q2/60+R2/3600</f>
        <v>41.511305555555559</v>
      </c>
      <c r="T2">
        <v>0</v>
      </c>
      <c r="U2">
        <v>16</v>
      </c>
      <c r="V2">
        <v>32.799999999999997</v>
      </c>
      <c r="W2">
        <f>T2+U2/60+V2/3600</f>
        <v>0.27577777777777779</v>
      </c>
      <c r="X2">
        <v>340</v>
      </c>
      <c r="Z2" s="1">
        <v>42137.916666666664</v>
      </c>
      <c r="AA2" t="s">
        <v>34</v>
      </c>
      <c r="AB2" t="s">
        <v>35</v>
      </c>
      <c r="AC2" t="s">
        <v>36</v>
      </c>
      <c r="AD2" t="s">
        <v>37</v>
      </c>
      <c r="AE2">
        <v>10</v>
      </c>
      <c r="AF2">
        <v>3</v>
      </c>
      <c r="AG2" t="b">
        <v>0</v>
      </c>
      <c r="AH2" t="s">
        <v>38</v>
      </c>
      <c r="AI2" t="s">
        <v>39</v>
      </c>
      <c r="AJ2" s="1">
        <v>44054.916666666664</v>
      </c>
      <c r="AK2" t="s">
        <v>40</v>
      </c>
      <c r="AL2" t="s">
        <v>41</v>
      </c>
    </row>
    <row r="3" spans="1:39" x14ac:dyDescent="0.3">
      <c r="A3">
        <v>118223</v>
      </c>
      <c r="B3" t="s">
        <v>42</v>
      </c>
      <c r="C3" t="s">
        <v>29</v>
      </c>
      <c r="D3" t="s">
        <v>43</v>
      </c>
      <c r="E3" t="s">
        <v>44</v>
      </c>
      <c r="H3" t="s">
        <v>32</v>
      </c>
      <c r="I3" t="s">
        <v>45</v>
      </c>
      <c r="J3" t="s">
        <v>46</v>
      </c>
      <c r="K3" t="s">
        <v>32</v>
      </c>
      <c r="L3" t="s">
        <v>160</v>
      </c>
      <c r="M3" t="s">
        <v>189</v>
      </c>
      <c r="N3" cm="1">
        <f t="array" ref="N3">Convert_Decimal(L3)</f>
        <v>42.451000000000001</v>
      </c>
      <c r="O3" cm="1">
        <f t="array" ref="O3">Convert_Decimal(M3)</f>
        <v>1.0707222222222221</v>
      </c>
      <c r="P3">
        <v>42</v>
      </c>
      <c r="Q3">
        <v>27</v>
      </c>
      <c r="R3">
        <v>3.6</v>
      </c>
      <c r="S3">
        <f t="shared" ref="S3:S64" si="0">P3+Q3/60+R3/3600</f>
        <v>42.451000000000001</v>
      </c>
      <c r="T3">
        <v>1</v>
      </c>
      <c r="U3">
        <v>4</v>
      </c>
      <c r="V3">
        <v>14.6</v>
      </c>
      <c r="W3">
        <f t="shared" ref="W3:W64" si="1">T3+U3/60+V3/3600</f>
        <v>1.0707222222222221</v>
      </c>
      <c r="X3">
        <v>1410</v>
      </c>
      <c r="Z3" s="1">
        <v>41854.916666666664</v>
      </c>
      <c r="AA3" t="s">
        <v>34</v>
      </c>
      <c r="AB3" t="s">
        <v>47</v>
      </c>
      <c r="AC3" t="s">
        <v>36</v>
      </c>
      <c r="AD3" t="s">
        <v>37</v>
      </c>
      <c r="AE3">
        <v>1</v>
      </c>
      <c r="AF3">
        <v>0</v>
      </c>
      <c r="AG3" t="b">
        <v>0</v>
      </c>
      <c r="AH3" t="s">
        <v>38</v>
      </c>
      <c r="AI3" t="s">
        <v>39</v>
      </c>
      <c r="AJ3" s="1">
        <v>44054.916666666664</v>
      </c>
      <c r="AK3" t="s">
        <v>40</v>
      </c>
      <c r="AL3" t="s">
        <v>41</v>
      </c>
    </row>
    <row r="4" spans="1:39" x14ac:dyDescent="0.3">
      <c r="A4">
        <v>117945</v>
      </c>
      <c r="B4" t="s">
        <v>48</v>
      </c>
      <c r="C4" t="s">
        <v>29</v>
      </c>
      <c r="D4" t="s">
        <v>49</v>
      </c>
      <c r="E4" t="s">
        <v>50</v>
      </c>
      <c r="H4" t="s">
        <v>32</v>
      </c>
      <c r="I4" t="s">
        <v>51</v>
      </c>
      <c r="J4" t="s">
        <v>32</v>
      </c>
      <c r="K4" t="s">
        <v>32</v>
      </c>
      <c r="L4" t="s">
        <v>161</v>
      </c>
      <c r="M4" t="s">
        <v>190</v>
      </c>
      <c r="N4" cm="1">
        <f t="array" ref="N4">Convert_Decimal(L4)</f>
        <v>42.203388888888888</v>
      </c>
      <c r="O4" cm="1">
        <f t="array" ref="O4">Convert_Decimal(M4)</f>
        <v>0.2123888888888889</v>
      </c>
      <c r="P4">
        <v>42</v>
      </c>
      <c r="Q4">
        <v>12</v>
      </c>
      <c r="R4">
        <v>12.2</v>
      </c>
      <c r="S4">
        <f t="shared" si="0"/>
        <v>42.203388888888895</v>
      </c>
      <c r="T4">
        <v>0</v>
      </c>
      <c r="U4">
        <v>12</v>
      </c>
      <c r="V4">
        <v>44.6</v>
      </c>
      <c r="W4">
        <f t="shared" si="1"/>
        <v>0.2123888888888889</v>
      </c>
      <c r="X4">
        <v>550</v>
      </c>
      <c r="Z4" s="1">
        <v>42137.916666666664</v>
      </c>
      <c r="AA4" t="s">
        <v>52</v>
      </c>
      <c r="AB4" t="s">
        <v>35</v>
      </c>
      <c r="AC4" t="s">
        <v>36</v>
      </c>
      <c r="AD4" t="s">
        <v>37</v>
      </c>
      <c r="AE4">
        <v>0</v>
      </c>
      <c r="AF4">
        <v>1</v>
      </c>
      <c r="AG4" t="b">
        <v>0</v>
      </c>
      <c r="AH4" t="s">
        <v>38</v>
      </c>
      <c r="AI4" t="s">
        <v>39</v>
      </c>
      <c r="AJ4" s="1">
        <v>44054.916666666664</v>
      </c>
      <c r="AK4" t="s">
        <v>40</v>
      </c>
      <c r="AL4" t="s">
        <v>41</v>
      </c>
      <c r="AM4" t="s">
        <v>53</v>
      </c>
    </row>
    <row r="5" spans="1:39" x14ac:dyDescent="0.3">
      <c r="A5">
        <v>120838</v>
      </c>
      <c r="B5" t="s">
        <v>54</v>
      </c>
      <c r="C5" t="s">
        <v>55</v>
      </c>
      <c r="D5" t="s">
        <v>56</v>
      </c>
      <c r="E5" t="s">
        <v>57</v>
      </c>
      <c r="I5" t="s">
        <v>58</v>
      </c>
      <c r="J5" t="s">
        <v>59</v>
      </c>
      <c r="K5" t="s">
        <v>60</v>
      </c>
      <c r="L5" t="s">
        <v>162</v>
      </c>
      <c r="M5" t="s">
        <v>191</v>
      </c>
      <c r="N5" cm="1">
        <f t="array" ref="N5">Convert_Decimal(L5)</f>
        <v>41.772311833333333</v>
      </c>
      <c r="O5" cm="1">
        <f t="array" ref="O5">Convert_Decimal(M5)</f>
        <v>9.1228990000000003</v>
      </c>
      <c r="P5">
        <v>41</v>
      </c>
      <c r="Q5">
        <v>46</v>
      </c>
      <c r="R5">
        <v>20.322600000000001</v>
      </c>
      <c r="S5">
        <f t="shared" si="0"/>
        <v>41.772311833333333</v>
      </c>
      <c r="T5">
        <v>9</v>
      </c>
      <c r="U5">
        <v>7</v>
      </c>
      <c r="V5">
        <v>22.436399999999999</v>
      </c>
      <c r="W5">
        <f t="shared" si="1"/>
        <v>9.1228990000000003</v>
      </c>
      <c r="X5">
        <v>980</v>
      </c>
      <c r="Y5" s="1">
        <v>43629.916666666664</v>
      </c>
      <c r="Z5" s="1">
        <v>43642.916666666664</v>
      </c>
      <c r="AA5" t="s">
        <v>61</v>
      </c>
      <c r="AB5" t="s">
        <v>62</v>
      </c>
      <c r="AC5" t="s">
        <v>36</v>
      </c>
      <c r="AD5" t="s">
        <v>37</v>
      </c>
      <c r="AE5">
        <v>1</v>
      </c>
      <c r="AF5">
        <v>1</v>
      </c>
      <c r="AG5" t="b">
        <v>0</v>
      </c>
      <c r="AH5" t="s">
        <v>63</v>
      </c>
      <c r="AI5" t="s">
        <v>39</v>
      </c>
      <c r="AJ5" s="1">
        <v>44171.958333333336</v>
      </c>
      <c r="AK5" t="s">
        <v>40</v>
      </c>
      <c r="AL5" t="s">
        <v>41</v>
      </c>
    </row>
    <row r="6" spans="1:39" x14ac:dyDescent="0.3">
      <c r="A6">
        <v>99659</v>
      </c>
      <c r="B6" t="s">
        <v>64</v>
      </c>
      <c r="C6" t="s">
        <v>55</v>
      </c>
      <c r="D6" t="s">
        <v>56</v>
      </c>
      <c r="E6" t="s">
        <v>57</v>
      </c>
      <c r="I6" t="s">
        <v>58</v>
      </c>
      <c r="J6" t="s">
        <v>65</v>
      </c>
      <c r="K6" t="s">
        <v>66</v>
      </c>
      <c r="L6" t="s">
        <v>163</v>
      </c>
      <c r="M6" t="s">
        <v>192</v>
      </c>
      <c r="N6" cm="1">
        <f t="array" ref="N6">Convert_Decimal(L6)</f>
        <v>41.833305555555555</v>
      </c>
      <c r="O6" cm="1">
        <f t="array" ref="O6">Convert_Decimal(M6)</f>
        <v>9.1581111111111113</v>
      </c>
      <c r="P6">
        <v>41</v>
      </c>
      <c r="Q6">
        <v>49</v>
      </c>
      <c r="R6">
        <v>59.9</v>
      </c>
      <c r="S6">
        <f t="shared" si="0"/>
        <v>41.833305555555562</v>
      </c>
      <c r="T6">
        <v>9</v>
      </c>
      <c r="U6">
        <v>9</v>
      </c>
      <c r="V6">
        <v>29.2</v>
      </c>
      <c r="W6">
        <f t="shared" si="1"/>
        <v>9.1581111111111113</v>
      </c>
      <c r="X6">
        <v>1571</v>
      </c>
      <c r="Y6" s="1">
        <v>43641.916666666664</v>
      </c>
      <c r="Z6" s="1">
        <v>43641.916666666664</v>
      </c>
      <c r="AA6" t="s">
        <v>52</v>
      </c>
      <c r="AB6" t="s">
        <v>39</v>
      </c>
      <c r="AC6" t="s">
        <v>36</v>
      </c>
      <c r="AD6" t="s">
        <v>37</v>
      </c>
      <c r="AE6">
        <v>0</v>
      </c>
      <c r="AF6">
        <v>4</v>
      </c>
      <c r="AG6" t="b">
        <v>0</v>
      </c>
      <c r="AH6" t="s">
        <v>67</v>
      </c>
      <c r="AI6" t="s">
        <v>39</v>
      </c>
      <c r="AJ6" s="1">
        <v>44031.916666666664</v>
      </c>
      <c r="AK6" t="s">
        <v>40</v>
      </c>
      <c r="AL6" t="s">
        <v>41</v>
      </c>
    </row>
    <row r="7" spans="1:39" x14ac:dyDescent="0.3">
      <c r="A7">
        <v>99164</v>
      </c>
      <c r="B7" t="s">
        <v>64</v>
      </c>
      <c r="C7" t="s">
        <v>55</v>
      </c>
      <c r="D7" t="s">
        <v>56</v>
      </c>
      <c r="E7" t="s">
        <v>57</v>
      </c>
      <c r="I7" t="s">
        <v>58</v>
      </c>
      <c r="J7" t="s">
        <v>65</v>
      </c>
      <c r="K7" t="s">
        <v>66</v>
      </c>
      <c r="L7" t="s">
        <v>163</v>
      </c>
      <c r="M7" t="s">
        <v>192</v>
      </c>
      <c r="N7" cm="1">
        <f t="array" ref="N7">Convert_Decimal(L7)</f>
        <v>41.833305555555555</v>
      </c>
      <c r="O7" cm="1">
        <f t="array" ref="O7">Convert_Decimal(M7)</f>
        <v>9.1581111111111113</v>
      </c>
      <c r="P7">
        <v>41</v>
      </c>
      <c r="Q7">
        <v>49</v>
      </c>
      <c r="R7">
        <v>59.9</v>
      </c>
      <c r="S7">
        <f t="shared" si="0"/>
        <v>41.833305555555562</v>
      </c>
      <c r="T7">
        <v>9</v>
      </c>
      <c r="U7">
        <v>9</v>
      </c>
      <c r="V7">
        <v>29.2</v>
      </c>
      <c r="W7">
        <f t="shared" si="1"/>
        <v>9.1581111111111113</v>
      </c>
      <c r="X7">
        <v>1571</v>
      </c>
      <c r="Y7" s="1">
        <v>43641.916666666664</v>
      </c>
      <c r="Z7" s="1">
        <v>43641.916666666664</v>
      </c>
      <c r="AA7" t="s">
        <v>52</v>
      </c>
      <c r="AB7" t="s">
        <v>39</v>
      </c>
      <c r="AC7" t="s">
        <v>36</v>
      </c>
      <c r="AD7" t="s">
        <v>37</v>
      </c>
      <c r="AE7">
        <v>7</v>
      </c>
      <c r="AF7">
        <v>0</v>
      </c>
      <c r="AG7" t="b">
        <v>0</v>
      </c>
      <c r="AH7" t="s">
        <v>68</v>
      </c>
      <c r="AI7" t="s">
        <v>39</v>
      </c>
      <c r="AJ7" s="1">
        <v>44031.916666666664</v>
      </c>
      <c r="AK7" t="s">
        <v>40</v>
      </c>
      <c r="AL7" t="s">
        <v>41</v>
      </c>
    </row>
    <row r="8" spans="1:39" x14ac:dyDescent="0.3">
      <c r="A8">
        <v>99392</v>
      </c>
      <c r="B8" t="s">
        <v>69</v>
      </c>
      <c r="C8" t="s">
        <v>55</v>
      </c>
      <c r="D8" t="s">
        <v>56</v>
      </c>
      <c r="E8" t="s">
        <v>57</v>
      </c>
      <c r="I8" t="s">
        <v>58</v>
      </c>
      <c r="J8" t="s">
        <v>65</v>
      </c>
      <c r="K8" t="s">
        <v>70</v>
      </c>
      <c r="L8" t="s">
        <v>164</v>
      </c>
      <c r="M8" t="s">
        <v>193</v>
      </c>
      <c r="N8" cm="1">
        <f t="array" ref="N8">Convert_Decimal(L8)</f>
        <v>41.832944444444443</v>
      </c>
      <c r="O8" cm="1">
        <f t="array" ref="O8">Convert_Decimal(M8)</f>
        <v>9.1572499999999994</v>
      </c>
      <c r="P8">
        <v>41</v>
      </c>
      <c r="Q8">
        <v>49</v>
      </c>
      <c r="R8">
        <v>58.6</v>
      </c>
      <c r="S8">
        <f t="shared" si="0"/>
        <v>41.83294444444445</v>
      </c>
      <c r="T8">
        <v>9</v>
      </c>
      <c r="U8">
        <v>9</v>
      </c>
      <c r="V8">
        <v>26.1</v>
      </c>
      <c r="W8">
        <f t="shared" si="1"/>
        <v>9.1572500000000012</v>
      </c>
      <c r="X8">
        <v>1580</v>
      </c>
      <c r="Y8" s="1">
        <v>43641.916666666664</v>
      </c>
      <c r="Z8" s="1">
        <v>43645.916666666664</v>
      </c>
      <c r="AA8" t="s">
        <v>71</v>
      </c>
      <c r="AB8" t="s">
        <v>39</v>
      </c>
      <c r="AC8" t="s">
        <v>36</v>
      </c>
      <c r="AD8" t="s">
        <v>37</v>
      </c>
      <c r="AE8">
        <v>0</v>
      </c>
      <c r="AF8">
        <v>1</v>
      </c>
      <c r="AG8" t="b">
        <v>0</v>
      </c>
      <c r="AH8" t="s">
        <v>72</v>
      </c>
      <c r="AI8" t="s">
        <v>39</v>
      </c>
      <c r="AJ8" s="1">
        <v>44039.916666666664</v>
      </c>
      <c r="AK8" t="s">
        <v>40</v>
      </c>
      <c r="AL8" t="s">
        <v>41</v>
      </c>
    </row>
    <row r="9" spans="1:39" x14ac:dyDescent="0.3">
      <c r="A9">
        <v>99401</v>
      </c>
      <c r="B9" t="s">
        <v>73</v>
      </c>
      <c r="C9" t="s">
        <v>55</v>
      </c>
      <c r="D9" t="s">
        <v>56</v>
      </c>
      <c r="E9" t="s">
        <v>57</v>
      </c>
      <c r="I9" t="s">
        <v>58</v>
      </c>
      <c r="J9" t="s">
        <v>65</v>
      </c>
      <c r="K9" t="s">
        <v>70</v>
      </c>
      <c r="L9" t="s">
        <v>164</v>
      </c>
      <c r="M9" t="s">
        <v>193</v>
      </c>
      <c r="N9" cm="1">
        <f t="array" ref="N9">Convert_Decimal(L9)</f>
        <v>41.832944444444443</v>
      </c>
      <c r="O9" cm="1">
        <f t="array" ref="O9">Convert_Decimal(M9)</f>
        <v>9.1572499999999994</v>
      </c>
      <c r="P9">
        <v>41</v>
      </c>
      <c r="Q9">
        <v>49</v>
      </c>
      <c r="R9">
        <v>58.6</v>
      </c>
      <c r="S9">
        <f t="shared" si="0"/>
        <v>41.83294444444445</v>
      </c>
      <c r="T9">
        <v>9</v>
      </c>
      <c r="U9">
        <v>9</v>
      </c>
      <c r="V9">
        <v>26.1</v>
      </c>
      <c r="W9">
        <f t="shared" si="1"/>
        <v>9.1572500000000012</v>
      </c>
      <c r="X9">
        <v>1580</v>
      </c>
      <c r="Y9" s="1">
        <v>43641.916666666664</v>
      </c>
      <c r="Z9" s="1">
        <v>43645.916666666664</v>
      </c>
      <c r="AA9" t="s">
        <v>74</v>
      </c>
      <c r="AB9" t="s">
        <v>39</v>
      </c>
      <c r="AC9" t="s">
        <v>36</v>
      </c>
      <c r="AD9" t="s">
        <v>37</v>
      </c>
      <c r="AE9">
        <v>1</v>
      </c>
      <c r="AF9">
        <v>1</v>
      </c>
      <c r="AG9" t="b">
        <v>0</v>
      </c>
      <c r="AH9" t="s">
        <v>72</v>
      </c>
      <c r="AI9" t="s">
        <v>39</v>
      </c>
      <c r="AJ9" s="1">
        <v>44039.916666666664</v>
      </c>
      <c r="AK9" t="s">
        <v>40</v>
      </c>
      <c r="AL9" t="s">
        <v>41</v>
      </c>
    </row>
    <row r="10" spans="1:39" x14ac:dyDescent="0.3">
      <c r="A10">
        <v>99393</v>
      </c>
      <c r="B10" t="s">
        <v>73</v>
      </c>
      <c r="C10" t="s">
        <v>55</v>
      </c>
      <c r="D10" t="s">
        <v>56</v>
      </c>
      <c r="E10" t="s">
        <v>57</v>
      </c>
      <c r="I10" t="s">
        <v>58</v>
      </c>
      <c r="J10" t="s">
        <v>65</v>
      </c>
      <c r="K10" t="s">
        <v>70</v>
      </c>
      <c r="L10" t="s">
        <v>164</v>
      </c>
      <c r="M10" t="s">
        <v>193</v>
      </c>
      <c r="N10" cm="1">
        <f t="array" ref="N10">Convert_Decimal(L10)</f>
        <v>41.832944444444443</v>
      </c>
      <c r="O10" cm="1">
        <f t="array" ref="O10">Convert_Decimal(M10)</f>
        <v>9.1572499999999994</v>
      </c>
      <c r="P10">
        <v>41</v>
      </c>
      <c r="Q10">
        <v>49</v>
      </c>
      <c r="R10">
        <v>58.6</v>
      </c>
      <c r="S10">
        <f t="shared" si="0"/>
        <v>41.83294444444445</v>
      </c>
      <c r="T10">
        <v>9</v>
      </c>
      <c r="U10">
        <v>9</v>
      </c>
      <c r="V10">
        <v>26.1</v>
      </c>
      <c r="W10">
        <f t="shared" si="1"/>
        <v>9.1572500000000012</v>
      </c>
      <c r="X10">
        <v>1580</v>
      </c>
      <c r="Y10" s="1">
        <v>43641.916666666664</v>
      </c>
      <c r="Z10" s="1">
        <v>43645.916666666664</v>
      </c>
      <c r="AA10" t="s">
        <v>74</v>
      </c>
      <c r="AB10" t="s">
        <v>39</v>
      </c>
      <c r="AC10" t="s">
        <v>36</v>
      </c>
      <c r="AD10" t="s">
        <v>37</v>
      </c>
      <c r="AE10">
        <v>0</v>
      </c>
      <c r="AF10">
        <v>1</v>
      </c>
      <c r="AG10" t="b">
        <v>0</v>
      </c>
      <c r="AH10" t="s">
        <v>72</v>
      </c>
      <c r="AI10" t="s">
        <v>39</v>
      </c>
      <c r="AJ10" s="1">
        <v>44039.916666666664</v>
      </c>
      <c r="AK10" t="s">
        <v>40</v>
      </c>
      <c r="AL10" t="s">
        <v>41</v>
      </c>
    </row>
    <row r="11" spans="1:39" x14ac:dyDescent="0.3">
      <c r="A11">
        <v>99395</v>
      </c>
      <c r="B11" t="s">
        <v>75</v>
      </c>
      <c r="C11" t="s">
        <v>55</v>
      </c>
      <c r="D11" t="s">
        <v>56</v>
      </c>
      <c r="E11" t="s">
        <v>57</v>
      </c>
      <c r="I11" t="s">
        <v>58</v>
      </c>
      <c r="J11" t="s">
        <v>65</v>
      </c>
      <c r="K11" t="s">
        <v>76</v>
      </c>
      <c r="L11" t="s">
        <v>165</v>
      </c>
      <c r="M11" t="s">
        <v>194</v>
      </c>
      <c r="N11" cm="1">
        <f t="array" ref="N11">Convert_Decimal(L11)</f>
        <v>41.833222222222226</v>
      </c>
      <c r="O11" cm="1">
        <f t="array" ref="O11">Convert_Decimal(M11)</f>
        <v>9.1573333333333338</v>
      </c>
      <c r="P11">
        <v>41</v>
      </c>
      <c r="Q11">
        <v>49</v>
      </c>
      <c r="R11">
        <v>59.6</v>
      </c>
      <c r="S11">
        <f t="shared" si="0"/>
        <v>41.833222222222226</v>
      </c>
      <c r="T11">
        <v>9</v>
      </c>
      <c r="U11">
        <v>9</v>
      </c>
      <c r="V11">
        <v>26.4</v>
      </c>
      <c r="W11">
        <f t="shared" si="1"/>
        <v>9.1573333333333338</v>
      </c>
      <c r="X11">
        <v>1556</v>
      </c>
      <c r="Y11" s="1">
        <v>43641.916666666664</v>
      </c>
      <c r="Z11" s="1">
        <v>43645.916666666664</v>
      </c>
      <c r="AA11" t="s">
        <v>71</v>
      </c>
      <c r="AB11" t="s">
        <v>39</v>
      </c>
      <c r="AC11" t="s">
        <v>36</v>
      </c>
      <c r="AD11" t="s">
        <v>37</v>
      </c>
      <c r="AE11">
        <v>2</v>
      </c>
      <c r="AF11">
        <v>0</v>
      </c>
      <c r="AG11" t="b">
        <v>0</v>
      </c>
      <c r="AH11" t="s">
        <v>72</v>
      </c>
      <c r="AI11" t="s">
        <v>39</v>
      </c>
      <c r="AJ11" s="1">
        <v>44039.916666666664</v>
      </c>
      <c r="AK11" t="s">
        <v>40</v>
      </c>
      <c r="AL11" t="s">
        <v>41</v>
      </c>
    </row>
    <row r="12" spans="1:39" x14ac:dyDescent="0.3">
      <c r="A12">
        <v>99394</v>
      </c>
      <c r="B12" t="s">
        <v>77</v>
      </c>
      <c r="C12" t="s">
        <v>55</v>
      </c>
      <c r="D12" t="s">
        <v>56</v>
      </c>
      <c r="E12" t="s">
        <v>57</v>
      </c>
      <c r="I12" t="s">
        <v>58</v>
      </c>
      <c r="J12" t="s">
        <v>65</v>
      </c>
      <c r="K12" t="s">
        <v>76</v>
      </c>
      <c r="L12" t="s">
        <v>165</v>
      </c>
      <c r="M12" t="s">
        <v>194</v>
      </c>
      <c r="N12" cm="1">
        <f t="array" ref="N12">Convert_Decimal(L12)</f>
        <v>41.833222222222226</v>
      </c>
      <c r="O12" cm="1">
        <f t="array" ref="O12">Convert_Decimal(M12)</f>
        <v>9.1573333333333338</v>
      </c>
      <c r="P12">
        <v>41</v>
      </c>
      <c r="Q12">
        <v>49</v>
      </c>
      <c r="R12">
        <v>59.6</v>
      </c>
      <c r="S12">
        <f t="shared" si="0"/>
        <v>41.833222222222226</v>
      </c>
      <c r="T12">
        <v>9</v>
      </c>
      <c r="U12">
        <v>9</v>
      </c>
      <c r="V12">
        <v>26.4</v>
      </c>
      <c r="W12">
        <f t="shared" si="1"/>
        <v>9.1573333333333338</v>
      </c>
      <c r="X12">
        <v>1556</v>
      </c>
      <c r="Y12" s="1">
        <v>43641.916666666664</v>
      </c>
      <c r="Z12" s="1">
        <v>43645.916666666664</v>
      </c>
      <c r="AA12" t="s">
        <v>78</v>
      </c>
      <c r="AB12" t="s">
        <v>39</v>
      </c>
      <c r="AC12" t="s">
        <v>36</v>
      </c>
      <c r="AD12" t="s">
        <v>37</v>
      </c>
      <c r="AE12">
        <v>0</v>
      </c>
      <c r="AF12">
        <v>1</v>
      </c>
      <c r="AG12" t="b">
        <v>0</v>
      </c>
      <c r="AH12" t="s">
        <v>72</v>
      </c>
      <c r="AI12" t="s">
        <v>39</v>
      </c>
      <c r="AJ12" s="1">
        <v>44039.916666666664</v>
      </c>
      <c r="AK12" t="s">
        <v>40</v>
      </c>
      <c r="AL12" t="s">
        <v>41</v>
      </c>
    </row>
    <row r="13" spans="1:39" x14ac:dyDescent="0.3">
      <c r="A13">
        <v>99400</v>
      </c>
      <c r="B13" t="s">
        <v>79</v>
      </c>
      <c r="C13" t="s">
        <v>55</v>
      </c>
      <c r="D13" t="s">
        <v>56</v>
      </c>
      <c r="E13" t="s">
        <v>57</v>
      </c>
      <c r="I13" t="s">
        <v>58</v>
      </c>
      <c r="J13" t="s">
        <v>65</v>
      </c>
      <c r="K13" t="s">
        <v>76</v>
      </c>
      <c r="L13" t="s">
        <v>165</v>
      </c>
      <c r="M13" t="s">
        <v>194</v>
      </c>
      <c r="N13" cm="1">
        <f t="array" ref="N13">Convert_Decimal(L13)</f>
        <v>41.833222222222226</v>
      </c>
      <c r="O13" cm="1">
        <f t="array" ref="O13">Convert_Decimal(M13)</f>
        <v>9.1573333333333338</v>
      </c>
      <c r="P13">
        <v>41</v>
      </c>
      <c r="Q13">
        <v>49</v>
      </c>
      <c r="R13">
        <v>59.6</v>
      </c>
      <c r="S13">
        <f t="shared" si="0"/>
        <v>41.833222222222226</v>
      </c>
      <c r="T13">
        <v>9</v>
      </c>
      <c r="U13">
        <v>9</v>
      </c>
      <c r="V13">
        <v>26.4</v>
      </c>
      <c r="W13">
        <f t="shared" si="1"/>
        <v>9.1573333333333338</v>
      </c>
      <c r="X13">
        <v>1556</v>
      </c>
      <c r="Y13" s="1">
        <v>43641.916666666664</v>
      </c>
      <c r="Z13" s="1">
        <v>43645.916666666664</v>
      </c>
      <c r="AA13" t="s">
        <v>74</v>
      </c>
      <c r="AB13" t="s">
        <v>39</v>
      </c>
      <c r="AC13" t="s">
        <v>36</v>
      </c>
      <c r="AD13" t="s">
        <v>37</v>
      </c>
      <c r="AE13">
        <v>1</v>
      </c>
      <c r="AF13">
        <v>0</v>
      </c>
      <c r="AG13" t="b">
        <v>0</v>
      </c>
      <c r="AH13" t="s">
        <v>72</v>
      </c>
      <c r="AI13" t="s">
        <v>39</v>
      </c>
      <c r="AJ13" s="1">
        <v>44039.916666666664</v>
      </c>
      <c r="AK13" t="s">
        <v>40</v>
      </c>
      <c r="AL13" t="s">
        <v>41</v>
      </c>
    </row>
    <row r="14" spans="1:39" x14ac:dyDescent="0.3">
      <c r="A14">
        <v>99399</v>
      </c>
      <c r="B14" t="s">
        <v>79</v>
      </c>
      <c r="C14" t="s">
        <v>55</v>
      </c>
      <c r="D14" t="s">
        <v>56</v>
      </c>
      <c r="E14" t="s">
        <v>57</v>
      </c>
      <c r="I14" t="s">
        <v>58</v>
      </c>
      <c r="J14" t="s">
        <v>65</v>
      </c>
      <c r="K14" t="s">
        <v>76</v>
      </c>
      <c r="L14" t="s">
        <v>165</v>
      </c>
      <c r="M14" t="s">
        <v>194</v>
      </c>
      <c r="N14" cm="1">
        <f t="array" ref="N14">Convert_Decimal(L14)</f>
        <v>41.833222222222226</v>
      </c>
      <c r="O14" cm="1">
        <f t="array" ref="O14">Convert_Decimal(M14)</f>
        <v>9.1573333333333338</v>
      </c>
      <c r="P14">
        <v>41</v>
      </c>
      <c r="Q14">
        <v>49</v>
      </c>
      <c r="R14">
        <v>59.6</v>
      </c>
      <c r="S14">
        <f t="shared" si="0"/>
        <v>41.833222222222226</v>
      </c>
      <c r="T14">
        <v>9</v>
      </c>
      <c r="U14">
        <v>9</v>
      </c>
      <c r="V14">
        <v>26.4</v>
      </c>
      <c r="W14">
        <f t="shared" si="1"/>
        <v>9.1573333333333338</v>
      </c>
      <c r="X14">
        <v>1556</v>
      </c>
      <c r="Y14" s="1">
        <v>43641.916666666664</v>
      </c>
      <c r="Z14" s="1">
        <v>43645.916666666664</v>
      </c>
      <c r="AA14" t="s">
        <v>74</v>
      </c>
      <c r="AB14" t="s">
        <v>39</v>
      </c>
      <c r="AC14" t="s">
        <v>36</v>
      </c>
      <c r="AD14" t="s">
        <v>37</v>
      </c>
      <c r="AE14">
        <v>2</v>
      </c>
      <c r="AF14">
        <v>0</v>
      </c>
      <c r="AG14" t="b">
        <v>0</v>
      </c>
      <c r="AH14" t="s">
        <v>72</v>
      </c>
      <c r="AI14" t="s">
        <v>39</v>
      </c>
      <c r="AJ14" s="1">
        <v>44039.916666666664</v>
      </c>
      <c r="AK14" t="s">
        <v>40</v>
      </c>
      <c r="AL14" t="s">
        <v>41</v>
      </c>
    </row>
    <row r="15" spans="1:39" x14ac:dyDescent="0.3">
      <c r="A15">
        <v>99396</v>
      </c>
      <c r="B15" t="s">
        <v>79</v>
      </c>
      <c r="C15" t="s">
        <v>55</v>
      </c>
      <c r="D15" t="s">
        <v>56</v>
      </c>
      <c r="E15" t="s">
        <v>57</v>
      </c>
      <c r="I15" t="s">
        <v>58</v>
      </c>
      <c r="J15" t="s">
        <v>65</v>
      </c>
      <c r="K15" t="s">
        <v>76</v>
      </c>
      <c r="L15" t="s">
        <v>165</v>
      </c>
      <c r="M15" t="s">
        <v>194</v>
      </c>
      <c r="N15" cm="1">
        <f t="array" ref="N15">Convert_Decimal(L15)</f>
        <v>41.833222222222226</v>
      </c>
      <c r="O15" cm="1">
        <f t="array" ref="O15">Convert_Decimal(M15)</f>
        <v>9.1573333333333338</v>
      </c>
      <c r="P15">
        <v>41</v>
      </c>
      <c r="Q15">
        <v>49</v>
      </c>
      <c r="R15">
        <v>59.6</v>
      </c>
      <c r="S15">
        <f t="shared" si="0"/>
        <v>41.833222222222226</v>
      </c>
      <c r="T15">
        <v>9</v>
      </c>
      <c r="U15">
        <v>9</v>
      </c>
      <c r="V15">
        <v>26.4</v>
      </c>
      <c r="W15">
        <f t="shared" si="1"/>
        <v>9.1573333333333338</v>
      </c>
      <c r="X15">
        <v>1556</v>
      </c>
      <c r="Y15" s="1">
        <v>43641.916666666664</v>
      </c>
      <c r="Z15" s="1">
        <v>43645.916666666664</v>
      </c>
      <c r="AA15" t="s">
        <v>74</v>
      </c>
      <c r="AB15" t="s">
        <v>39</v>
      </c>
      <c r="AC15" t="s">
        <v>36</v>
      </c>
      <c r="AD15" t="s">
        <v>37</v>
      </c>
      <c r="AE15">
        <v>3</v>
      </c>
      <c r="AF15">
        <v>2</v>
      </c>
      <c r="AG15" t="b">
        <v>0</v>
      </c>
      <c r="AH15" t="s">
        <v>72</v>
      </c>
      <c r="AI15" t="s">
        <v>39</v>
      </c>
      <c r="AJ15" s="1">
        <v>44039.916666666664</v>
      </c>
      <c r="AK15" t="s">
        <v>40</v>
      </c>
      <c r="AL15" t="s">
        <v>41</v>
      </c>
    </row>
    <row r="16" spans="1:39" x14ac:dyDescent="0.3">
      <c r="A16">
        <v>99397</v>
      </c>
      <c r="B16" t="s">
        <v>80</v>
      </c>
      <c r="C16" t="s">
        <v>55</v>
      </c>
      <c r="D16" t="s">
        <v>56</v>
      </c>
      <c r="E16" t="s">
        <v>57</v>
      </c>
      <c r="I16" t="s">
        <v>58</v>
      </c>
      <c r="J16" t="s">
        <v>65</v>
      </c>
      <c r="K16" t="s">
        <v>81</v>
      </c>
      <c r="L16" t="s">
        <v>166</v>
      </c>
      <c r="M16" t="s">
        <v>195</v>
      </c>
      <c r="N16" cm="1">
        <f t="array" ref="N16">Convert_Decimal(L16)</f>
        <v>41.83347222222222</v>
      </c>
      <c r="O16" cm="1">
        <f t="array" ref="O16">Convert_Decimal(M16)</f>
        <v>9.1576666666666675</v>
      </c>
      <c r="P16">
        <v>41</v>
      </c>
      <c r="Q16">
        <v>50</v>
      </c>
      <c r="R16">
        <v>0.5</v>
      </c>
      <c r="S16">
        <f t="shared" si="0"/>
        <v>41.833472222222227</v>
      </c>
      <c r="T16">
        <v>9</v>
      </c>
      <c r="U16">
        <v>9</v>
      </c>
      <c r="V16">
        <v>27.6</v>
      </c>
      <c r="W16">
        <f t="shared" si="1"/>
        <v>9.1576666666666675</v>
      </c>
      <c r="X16">
        <v>1568</v>
      </c>
      <c r="Y16" s="1">
        <v>43641.916666666664</v>
      </c>
      <c r="Z16" s="1">
        <v>43645.916666666664</v>
      </c>
      <c r="AA16" t="s">
        <v>71</v>
      </c>
      <c r="AB16" t="s">
        <v>39</v>
      </c>
      <c r="AC16" t="s">
        <v>36</v>
      </c>
      <c r="AD16" t="s">
        <v>37</v>
      </c>
      <c r="AE16">
        <v>2</v>
      </c>
      <c r="AF16">
        <v>2</v>
      </c>
      <c r="AG16" t="b">
        <v>0</v>
      </c>
      <c r="AH16" t="s">
        <v>72</v>
      </c>
      <c r="AI16" t="s">
        <v>39</v>
      </c>
      <c r="AJ16" s="1">
        <v>44039.916666666664</v>
      </c>
      <c r="AK16" t="s">
        <v>40</v>
      </c>
      <c r="AL16" t="s">
        <v>41</v>
      </c>
    </row>
    <row r="17" spans="1:38" x14ac:dyDescent="0.3">
      <c r="A17">
        <v>99398</v>
      </c>
      <c r="B17" t="s">
        <v>82</v>
      </c>
      <c r="C17" t="s">
        <v>55</v>
      </c>
      <c r="D17" t="s">
        <v>56</v>
      </c>
      <c r="E17" t="s">
        <v>57</v>
      </c>
      <c r="I17" t="s">
        <v>58</v>
      </c>
      <c r="J17" t="s">
        <v>65</v>
      </c>
      <c r="K17" t="s">
        <v>83</v>
      </c>
      <c r="L17" t="s">
        <v>167</v>
      </c>
      <c r="M17" t="s">
        <v>196</v>
      </c>
      <c r="N17" cm="1">
        <f t="array" ref="N17">Convert_Decimal(L17)</f>
        <v>41.834138888888887</v>
      </c>
      <c r="O17" cm="1">
        <f t="array" ref="O17">Convert_Decimal(M17)</f>
        <v>9.1567222222222231</v>
      </c>
      <c r="P17">
        <v>41</v>
      </c>
      <c r="Q17">
        <v>50</v>
      </c>
      <c r="R17">
        <v>2.9</v>
      </c>
      <c r="S17">
        <f t="shared" si="0"/>
        <v>41.834138888888894</v>
      </c>
      <c r="T17">
        <v>9</v>
      </c>
      <c r="U17">
        <v>9</v>
      </c>
      <c r="V17">
        <v>24.2</v>
      </c>
      <c r="W17">
        <f t="shared" si="1"/>
        <v>9.1567222222222231</v>
      </c>
      <c r="X17">
        <v>1559</v>
      </c>
      <c r="Y17" s="1">
        <v>43641.916666666664</v>
      </c>
      <c r="Z17" s="1">
        <v>43645.916666666664</v>
      </c>
      <c r="AA17" t="s">
        <v>74</v>
      </c>
      <c r="AB17" t="s">
        <v>39</v>
      </c>
      <c r="AC17" t="s">
        <v>36</v>
      </c>
      <c r="AD17" t="s">
        <v>37</v>
      </c>
      <c r="AE17">
        <v>1</v>
      </c>
      <c r="AF17">
        <v>3</v>
      </c>
      <c r="AG17" t="b">
        <v>0</v>
      </c>
      <c r="AH17" t="s">
        <v>72</v>
      </c>
      <c r="AI17" t="s">
        <v>39</v>
      </c>
      <c r="AJ17" s="1">
        <v>44039.916666666664</v>
      </c>
      <c r="AK17" t="s">
        <v>40</v>
      </c>
      <c r="AL17" t="s">
        <v>41</v>
      </c>
    </row>
    <row r="18" spans="1:38" x14ac:dyDescent="0.3">
      <c r="A18">
        <v>99219</v>
      </c>
      <c r="B18" t="s">
        <v>84</v>
      </c>
      <c r="C18" t="s">
        <v>55</v>
      </c>
      <c r="D18" t="s">
        <v>56</v>
      </c>
      <c r="E18" t="s">
        <v>57</v>
      </c>
      <c r="I18" t="s">
        <v>85</v>
      </c>
      <c r="J18" t="s">
        <v>59</v>
      </c>
      <c r="K18" t="s">
        <v>86</v>
      </c>
      <c r="L18" t="s">
        <v>168</v>
      </c>
      <c r="M18" t="s">
        <v>197</v>
      </c>
      <c r="N18" cm="1">
        <f t="array" ref="N18">Convert_Decimal(L18)</f>
        <v>41.772611111111111</v>
      </c>
      <c r="O18" cm="1">
        <f t="array" ref="O18">Convert_Decimal(M18)</f>
        <v>9.1211666666666673</v>
      </c>
      <c r="P18">
        <v>41</v>
      </c>
      <c r="Q18">
        <v>46</v>
      </c>
      <c r="R18">
        <v>21.4</v>
      </c>
      <c r="S18">
        <f t="shared" si="0"/>
        <v>41.772611111111111</v>
      </c>
      <c r="T18">
        <v>9</v>
      </c>
      <c r="U18">
        <v>7</v>
      </c>
      <c r="V18">
        <v>16.2</v>
      </c>
      <c r="W18">
        <f t="shared" si="1"/>
        <v>9.1211666666666673</v>
      </c>
      <c r="X18">
        <v>935</v>
      </c>
      <c r="Y18" s="1">
        <v>43638.916666666664</v>
      </c>
      <c r="Z18" s="1">
        <v>43642.916666666664</v>
      </c>
      <c r="AA18" t="s">
        <v>74</v>
      </c>
      <c r="AB18" t="s">
        <v>39</v>
      </c>
      <c r="AC18" t="s">
        <v>36</v>
      </c>
      <c r="AD18" t="s">
        <v>37</v>
      </c>
      <c r="AE18">
        <v>0</v>
      </c>
      <c r="AF18">
        <v>1</v>
      </c>
      <c r="AG18" t="b">
        <v>0</v>
      </c>
      <c r="AH18" t="s">
        <v>87</v>
      </c>
      <c r="AI18" t="s">
        <v>39</v>
      </c>
      <c r="AJ18" s="1">
        <v>44039.916666666664</v>
      </c>
      <c r="AK18" t="s">
        <v>40</v>
      </c>
      <c r="AL18" t="s">
        <v>41</v>
      </c>
    </row>
    <row r="19" spans="1:38" x14ac:dyDescent="0.3">
      <c r="A19">
        <v>99220</v>
      </c>
      <c r="B19" t="s">
        <v>88</v>
      </c>
      <c r="C19" t="s">
        <v>55</v>
      </c>
      <c r="D19" t="s">
        <v>56</v>
      </c>
      <c r="E19" t="s">
        <v>57</v>
      </c>
      <c r="I19" t="s">
        <v>85</v>
      </c>
      <c r="J19" t="s">
        <v>59</v>
      </c>
      <c r="K19" t="s">
        <v>89</v>
      </c>
      <c r="L19" t="s">
        <v>169</v>
      </c>
      <c r="M19" t="s">
        <v>198</v>
      </c>
      <c r="N19" cm="1">
        <f t="array" ref="N19">Convert_Decimal(L19)</f>
        <v>41.772750000000002</v>
      </c>
      <c r="O19" cm="1">
        <f t="array" ref="O19">Convert_Decimal(M19)</f>
        <v>9.1208611111111111</v>
      </c>
      <c r="P19">
        <v>41</v>
      </c>
      <c r="Q19">
        <v>46</v>
      </c>
      <c r="R19">
        <v>21.9</v>
      </c>
      <c r="S19">
        <f t="shared" si="0"/>
        <v>41.772750000000002</v>
      </c>
      <c r="T19">
        <v>9</v>
      </c>
      <c r="U19">
        <v>7</v>
      </c>
      <c r="V19">
        <v>15.1</v>
      </c>
      <c r="W19">
        <f t="shared" si="1"/>
        <v>9.1208611111111111</v>
      </c>
      <c r="X19">
        <v>934</v>
      </c>
      <c r="Y19" s="1">
        <v>43638.916666666664</v>
      </c>
      <c r="Z19" s="1">
        <v>43642.916666666664</v>
      </c>
      <c r="AA19" t="s">
        <v>74</v>
      </c>
      <c r="AB19" t="s">
        <v>39</v>
      </c>
      <c r="AC19" t="s">
        <v>36</v>
      </c>
      <c r="AD19" t="s">
        <v>37</v>
      </c>
      <c r="AE19">
        <v>2</v>
      </c>
      <c r="AF19">
        <v>0</v>
      </c>
      <c r="AG19" t="b">
        <v>0</v>
      </c>
      <c r="AH19" t="s">
        <v>87</v>
      </c>
      <c r="AI19" t="s">
        <v>39</v>
      </c>
      <c r="AJ19" s="1">
        <v>44039.916666666664</v>
      </c>
      <c r="AK19" t="s">
        <v>40</v>
      </c>
      <c r="AL19" t="s">
        <v>41</v>
      </c>
    </row>
    <row r="20" spans="1:38" x14ac:dyDescent="0.3">
      <c r="A20">
        <v>99218</v>
      </c>
      <c r="B20" t="s">
        <v>90</v>
      </c>
      <c r="C20" t="s">
        <v>55</v>
      </c>
      <c r="D20" t="s">
        <v>56</v>
      </c>
      <c r="E20" t="s">
        <v>57</v>
      </c>
      <c r="I20" t="s">
        <v>85</v>
      </c>
      <c r="J20" t="s">
        <v>59</v>
      </c>
      <c r="K20" t="s">
        <v>91</v>
      </c>
      <c r="L20" t="s">
        <v>170</v>
      </c>
      <c r="M20" t="s">
        <v>199</v>
      </c>
      <c r="N20" cm="1">
        <f t="array" ref="N20">Convert_Decimal(L20)</f>
        <v>41.774527777777777</v>
      </c>
      <c r="O20" cm="1">
        <f t="array" ref="O20">Convert_Decimal(M20)</f>
        <v>9.1241388888888881</v>
      </c>
      <c r="P20">
        <v>41</v>
      </c>
      <c r="Q20">
        <v>46</v>
      </c>
      <c r="R20">
        <v>28.3</v>
      </c>
      <c r="S20">
        <f t="shared" si="0"/>
        <v>41.774527777777777</v>
      </c>
      <c r="T20">
        <v>9</v>
      </c>
      <c r="U20">
        <v>7</v>
      </c>
      <c r="V20">
        <v>26.9</v>
      </c>
      <c r="W20">
        <f t="shared" si="1"/>
        <v>9.1241388888888899</v>
      </c>
      <c r="X20">
        <v>845</v>
      </c>
      <c r="Y20" s="1">
        <v>43638.916666666664</v>
      </c>
      <c r="Z20" s="1">
        <v>43642.916666666664</v>
      </c>
      <c r="AA20" t="s">
        <v>74</v>
      </c>
      <c r="AB20" t="s">
        <v>39</v>
      </c>
      <c r="AC20" t="s">
        <v>36</v>
      </c>
      <c r="AD20" t="s">
        <v>37</v>
      </c>
      <c r="AE20">
        <v>0</v>
      </c>
      <c r="AF20">
        <v>1</v>
      </c>
      <c r="AG20" t="b">
        <v>0</v>
      </c>
      <c r="AH20" t="s">
        <v>87</v>
      </c>
      <c r="AI20" t="s">
        <v>39</v>
      </c>
      <c r="AJ20" s="1">
        <v>44039.916666666664</v>
      </c>
      <c r="AK20" t="s">
        <v>40</v>
      </c>
      <c r="AL20" t="s">
        <v>41</v>
      </c>
    </row>
    <row r="21" spans="1:38" x14ac:dyDescent="0.3">
      <c r="A21">
        <v>120924</v>
      </c>
      <c r="B21" t="s">
        <v>92</v>
      </c>
      <c r="C21" t="s">
        <v>55</v>
      </c>
      <c r="D21" t="s">
        <v>56</v>
      </c>
      <c r="E21" t="s">
        <v>57</v>
      </c>
      <c r="I21" t="s">
        <v>93</v>
      </c>
      <c r="J21" t="s">
        <v>59</v>
      </c>
      <c r="K21" t="s">
        <v>94</v>
      </c>
      <c r="L21" t="s">
        <v>171</v>
      </c>
      <c r="M21" t="s">
        <v>200</v>
      </c>
      <c r="N21" cm="1">
        <f t="array" ref="N21">Convert_Decimal(L21)</f>
        <v>41.771056833333333</v>
      </c>
      <c r="O21" cm="1">
        <f t="array" ref="O21">Convert_Decimal(M21)</f>
        <v>9.1243350000000003</v>
      </c>
      <c r="P21">
        <v>41</v>
      </c>
      <c r="Q21">
        <v>46</v>
      </c>
      <c r="R21">
        <v>15.804600000000001</v>
      </c>
      <c r="S21">
        <f t="shared" si="0"/>
        <v>41.771056833333333</v>
      </c>
      <c r="T21">
        <v>9</v>
      </c>
      <c r="U21">
        <v>7</v>
      </c>
      <c r="V21">
        <v>27.606000000000002</v>
      </c>
      <c r="W21">
        <f t="shared" si="1"/>
        <v>9.1243350000000003</v>
      </c>
      <c r="X21">
        <v>949</v>
      </c>
      <c r="Y21" s="1">
        <v>43629.916666666664</v>
      </c>
      <c r="Z21" s="1">
        <v>43642.916666666664</v>
      </c>
      <c r="AA21" t="s">
        <v>61</v>
      </c>
      <c r="AB21" t="s">
        <v>62</v>
      </c>
      <c r="AC21" t="s">
        <v>36</v>
      </c>
      <c r="AD21" t="s">
        <v>37</v>
      </c>
      <c r="AE21">
        <v>1</v>
      </c>
      <c r="AF21">
        <v>3</v>
      </c>
      <c r="AG21" t="b">
        <v>0</v>
      </c>
      <c r="AH21" t="s">
        <v>63</v>
      </c>
      <c r="AI21" t="s">
        <v>39</v>
      </c>
      <c r="AJ21" s="1">
        <v>44171.958333333336</v>
      </c>
      <c r="AK21" t="s">
        <v>40</v>
      </c>
      <c r="AL21" t="s">
        <v>41</v>
      </c>
    </row>
    <row r="22" spans="1:38" x14ac:dyDescent="0.3">
      <c r="A22">
        <v>120857</v>
      </c>
      <c r="B22" t="s">
        <v>95</v>
      </c>
      <c r="C22" t="s">
        <v>55</v>
      </c>
      <c r="D22" t="s">
        <v>56</v>
      </c>
      <c r="E22" t="s">
        <v>57</v>
      </c>
      <c r="I22" t="s">
        <v>93</v>
      </c>
      <c r="J22" t="s">
        <v>59</v>
      </c>
      <c r="K22" t="s">
        <v>94</v>
      </c>
      <c r="L22" t="s">
        <v>172</v>
      </c>
      <c r="M22" t="s">
        <v>201</v>
      </c>
      <c r="N22" cm="1">
        <f t="array" ref="N22">Convert_Decimal(L22)</f>
        <v>41.769950833333333</v>
      </c>
      <c r="O22" cm="1">
        <f t="array" ref="O22">Convert_Decimal(M22)</f>
        <v>9.1250470000000004</v>
      </c>
      <c r="P22">
        <v>41</v>
      </c>
      <c r="Q22">
        <v>46</v>
      </c>
      <c r="R22">
        <v>11.823</v>
      </c>
      <c r="S22">
        <f t="shared" si="0"/>
        <v>41.769950833333333</v>
      </c>
      <c r="T22">
        <v>9</v>
      </c>
      <c r="U22">
        <v>7</v>
      </c>
      <c r="V22">
        <v>30.1692</v>
      </c>
      <c r="W22">
        <f t="shared" si="1"/>
        <v>9.1250470000000004</v>
      </c>
      <c r="X22">
        <v>929</v>
      </c>
      <c r="Y22" s="1">
        <v>43629.916666666664</v>
      </c>
      <c r="Z22" s="1">
        <v>43642.916666666664</v>
      </c>
      <c r="AA22" t="s">
        <v>61</v>
      </c>
      <c r="AB22" t="s">
        <v>62</v>
      </c>
      <c r="AC22" t="s">
        <v>36</v>
      </c>
      <c r="AD22" t="s">
        <v>37</v>
      </c>
      <c r="AE22">
        <v>3</v>
      </c>
      <c r="AF22">
        <v>2</v>
      </c>
      <c r="AG22" t="b">
        <v>0</v>
      </c>
      <c r="AH22" t="s">
        <v>63</v>
      </c>
      <c r="AI22" t="s">
        <v>39</v>
      </c>
      <c r="AJ22" s="1">
        <v>44171.958333333336</v>
      </c>
      <c r="AK22" t="s">
        <v>40</v>
      </c>
      <c r="AL22" t="s">
        <v>41</v>
      </c>
    </row>
    <row r="23" spans="1:38" x14ac:dyDescent="0.3">
      <c r="A23">
        <v>120935</v>
      </c>
      <c r="B23" t="s">
        <v>96</v>
      </c>
      <c r="C23" t="s">
        <v>55</v>
      </c>
      <c r="D23" t="s">
        <v>56</v>
      </c>
      <c r="E23" t="s">
        <v>57</v>
      </c>
      <c r="I23" t="s">
        <v>93</v>
      </c>
      <c r="J23" t="s">
        <v>59</v>
      </c>
      <c r="K23" t="s">
        <v>94</v>
      </c>
      <c r="L23" t="s">
        <v>173</v>
      </c>
      <c r="M23" t="s">
        <v>202</v>
      </c>
      <c r="N23" cm="1">
        <f t="array" ref="N23">Convert_Decimal(L23)</f>
        <v>41.769866833333332</v>
      </c>
      <c r="O23" cm="1">
        <f t="array" ref="O23">Convert_Decimal(M23)</f>
        <v>9.1249268333333333</v>
      </c>
      <c r="P23">
        <v>41</v>
      </c>
      <c r="Q23">
        <v>46</v>
      </c>
      <c r="R23">
        <v>11.5206</v>
      </c>
      <c r="S23">
        <f t="shared" si="0"/>
        <v>41.769866833333332</v>
      </c>
      <c r="T23">
        <v>9</v>
      </c>
      <c r="U23">
        <v>7</v>
      </c>
      <c r="V23">
        <v>29.736599999999999</v>
      </c>
      <c r="W23">
        <f t="shared" si="1"/>
        <v>9.1249268333333333</v>
      </c>
      <c r="X23">
        <v>936</v>
      </c>
      <c r="Y23" s="1">
        <v>43629.916666666664</v>
      </c>
      <c r="Z23" s="1">
        <v>43642.916666666664</v>
      </c>
      <c r="AA23" t="s">
        <v>61</v>
      </c>
      <c r="AB23" t="s">
        <v>62</v>
      </c>
      <c r="AC23" t="s">
        <v>36</v>
      </c>
      <c r="AD23" t="s">
        <v>37</v>
      </c>
      <c r="AE23">
        <v>0</v>
      </c>
      <c r="AF23">
        <v>4</v>
      </c>
      <c r="AG23" t="b">
        <v>0</v>
      </c>
      <c r="AH23" t="s">
        <v>63</v>
      </c>
      <c r="AI23" t="s">
        <v>39</v>
      </c>
      <c r="AJ23" s="1">
        <v>44171.958333333336</v>
      </c>
      <c r="AK23" t="s">
        <v>40</v>
      </c>
      <c r="AL23" t="s">
        <v>41</v>
      </c>
    </row>
    <row r="24" spans="1:38" x14ac:dyDescent="0.3">
      <c r="A24">
        <v>120882</v>
      </c>
      <c r="B24" t="s">
        <v>97</v>
      </c>
      <c r="C24" t="s">
        <v>55</v>
      </c>
      <c r="D24" t="s">
        <v>56</v>
      </c>
      <c r="E24" t="s">
        <v>57</v>
      </c>
      <c r="I24" t="s">
        <v>93</v>
      </c>
      <c r="J24" t="s">
        <v>59</v>
      </c>
      <c r="K24" t="s">
        <v>94</v>
      </c>
      <c r="L24" t="s">
        <v>171</v>
      </c>
      <c r="M24" t="s">
        <v>200</v>
      </c>
      <c r="N24" cm="1">
        <f t="array" ref="N24">Convert_Decimal(L24)</f>
        <v>41.771056833333333</v>
      </c>
      <c r="O24" cm="1">
        <f t="array" ref="O24">Convert_Decimal(M24)</f>
        <v>9.1243350000000003</v>
      </c>
      <c r="P24">
        <v>41</v>
      </c>
      <c r="Q24">
        <v>46</v>
      </c>
      <c r="R24">
        <v>15.804600000000001</v>
      </c>
      <c r="S24">
        <f t="shared" si="0"/>
        <v>41.771056833333333</v>
      </c>
      <c r="T24">
        <v>9</v>
      </c>
      <c r="U24">
        <v>7</v>
      </c>
      <c r="V24">
        <v>27.606000000000002</v>
      </c>
      <c r="W24">
        <f t="shared" si="1"/>
        <v>9.1243350000000003</v>
      </c>
      <c r="X24">
        <v>949</v>
      </c>
      <c r="Y24" s="1">
        <v>43642.916666666664</v>
      </c>
      <c r="Z24" s="1">
        <v>43656.916666666664</v>
      </c>
      <c r="AA24" t="s">
        <v>61</v>
      </c>
      <c r="AB24" t="s">
        <v>62</v>
      </c>
      <c r="AC24" t="s">
        <v>36</v>
      </c>
      <c r="AD24" t="s">
        <v>37</v>
      </c>
      <c r="AE24">
        <v>1</v>
      </c>
      <c r="AF24">
        <v>0</v>
      </c>
      <c r="AG24" t="b">
        <v>0</v>
      </c>
      <c r="AH24" t="s">
        <v>63</v>
      </c>
      <c r="AI24" t="s">
        <v>39</v>
      </c>
      <c r="AJ24" s="1">
        <v>44171.958333333336</v>
      </c>
      <c r="AK24" t="s">
        <v>40</v>
      </c>
      <c r="AL24" t="s">
        <v>41</v>
      </c>
    </row>
    <row r="25" spans="1:38" x14ac:dyDescent="0.3">
      <c r="A25">
        <v>120786</v>
      </c>
      <c r="B25" t="s">
        <v>98</v>
      </c>
      <c r="C25" t="s">
        <v>55</v>
      </c>
      <c r="D25" t="s">
        <v>56</v>
      </c>
      <c r="E25" t="s">
        <v>57</v>
      </c>
      <c r="I25" t="s">
        <v>93</v>
      </c>
      <c r="J25" t="s">
        <v>59</v>
      </c>
      <c r="K25" t="s">
        <v>94</v>
      </c>
      <c r="L25" t="s">
        <v>173</v>
      </c>
      <c r="M25" t="s">
        <v>202</v>
      </c>
      <c r="N25" cm="1">
        <f t="array" ref="N25">Convert_Decimal(L25)</f>
        <v>41.769866833333332</v>
      </c>
      <c r="O25" cm="1">
        <f t="array" ref="O25">Convert_Decimal(M25)</f>
        <v>9.1249268333333333</v>
      </c>
      <c r="P25">
        <v>41</v>
      </c>
      <c r="Q25">
        <v>46</v>
      </c>
      <c r="R25">
        <v>11.5206</v>
      </c>
      <c r="S25">
        <f t="shared" si="0"/>
        <v>41.769866833333332</v>
      </c>
      <c r="T25">
        <v>9</v>
      </c>
      <c r="U25">
        <v>7</v>
      </c>
      <c r="V25">
        <v>29.736599999999999</v>
      </c>
      <c r="W25">
        <f t="shared" si="1"/>
        <v>9.1249268333333333</v>
      </c>
      <c r="X25">
        <v>936</v>
      </c>
      <c r="Y25" s="1">
        <v>43642.916666666664</v>
      </c>
      <c r="Z25" s="1">
        <v>43656.916666666664</v>
      </c>
      <c r="AA25" t="s">
        <v>61</v>
      </c>
      <c r="AB25" t="s">
        <v>62</v>
      </c>
      <c r="AC25" t="s">
        <v>36</v>
      </c>
      <c r="AD25" t="s">
        <v>37</v>
      </c>
      <c r="AE25">
        <v>0</v>
      </c>
      <c r="AF25">
        <v>1</v>
      </c>
      <c r="AG25" t="b">
        <v>0</v>
      </c>
      <c r="AH25" t="s">
        <v>63</v>
      </c>
      <c r="AI25" t="s">
        <v>39</v>
      </c>
      <c r="AJ25" s="1">
        <v>44171.958333333336</v>
      </c>
      <c r="AK25" t="s">
        <v>40</v>
      </c>
      <c r="AL25" t="s">
        <v>41</v>
      </c>
    </row>
    <row r="26" spans="1:38" x14ac:dyDescent="0.3">
      <c r="A26">
        <v>120903</v>
      </c>
      <c r="B26" t="s">
        <v>97</v>
      </c>
      <c r="C26" t="s">
        <v>55</v>
      </c>
      <c r="D26" t="s">
        <v>56</v>
      </c>
      <c r="E26" t="s">
        <v>57</v>
      </c>
      <c r="I26" t="s">
        <v>93</v>
      </c>
      <c r="J26" t="s">
        <v>59</v>
      </c>
      <c r="K26" t="s">
        <v>94</v>
      </c>
      <c r="L26" t="s">
        <v>171</v>
      </c>
      <c r="M26" t="s">
        <v>200</v>
      </c>
      <c r="N26" cm="1">
        <f t="array" ref="N26">Convert_Decimal(L26)</f>
        <v>41.771056833333333</v>
      </c>
      <c r="O26" cm="1">
        <f t="array" ref="O26">Convert_Decimal(M26)</f>
        <v>9.1243350000000003</v>
      </c>
      <c r="P26">
        <v>41</v>
      </c>
      <c r="Q26">
        <v>46</v>
      </c>
      <c r="R26">
        <v>15.804600000000001</v>
      </c>
      <c r="S26">
        <f t="shared" si="0"/>
        <v>41.771056833333333</v>
      </c>
      <c r="T26">
        <v>9</v>
      </c>
      <c r="U26">
        <v>7</v>
      </c>
      <c r="V26">
        <v>27.606000000000002</v>
      </c>
      <c r="W26">
        <f t="shared" si="1"/>
        <v>9.1243350000000003</v>
      </c>
      <c r="X26">
        <v>949</v>
      </c>
      <c r="Y26" s="1">
        <v>43642.916666666664</v>
      </c>
      <c r="Z26" s="1">
        <v>43656.916666666664</v>
      </c>
      <c r="AA26" t="s">
        <v>61</v>
      </c>
      <c r="AB26" t="s">
        <v>62</v>
      </c>
      <c r="AC26" t="s">
        <v>36</v>
      </c>
      <c r="AD26" t="s">
        <v>37</v>
      </c>
      <c r="AE26">
        <v>0</v>
      </c>
      <c r="AF26">
        <v>1</v>
      </c>
      <c r="AG26" t="b">
        <v>0</v>
      </c>
      <c r="AH26" t="s">
        <v>63</v>
      </c>
      <c r="AI26" t="s">
        <v>39</v>
      </c>
      <c r="AJ26" s="1">
        <v>44171.958333333336</v>
      </c>
      <c r="AK26" t="s">
        <v>40</v>
      </c>
      <c r="AL26" t="s">
        <v>41</v>
      </c>
    </row>
    <row r="27" spans="1:38" x14ac:dyDescent="0.3">
      <c r="A27">
        <v>120816</v>
      </c>
      <c r="B27" t="s">
        <v>99</v>
      </c>
      <c r="C27" t="s">
        <v>55</v>
      </c>
      <c r="D27" t="s">
        <v>56</v>
      </c>
      <c r="E27" t="s">
        <v>57</v>
      </c>
      <c r="I27" t="s">
        <v>93</v>
      </c>
      <c r="J27" t="s">
        <v>59</v>
      </c>
      <c r="K27" t="s">
        <v>94</v>
      </c>
      <c r="L27" t="s">
        <v>173</v>
      </c>
      <c r="M27" t="s">
        <v>202</v>
      </c>
      <c r="N27" cm="1">
        <f t="array" ref="N27">Convert_Decimal(L27)</f>
        <v>41.769866833333332</v>
      </c>
      <c r="O27" cm="1">
        <f t="array" ref="O27">Convert_Decimal(M27)</f>
        <v>9.1249268333333333</v>
      </c>
      <c r="P27">
        <v>41</v>
      </c>
      <c r="Q27">
        <v>46</v>
      </c>
      <c r="R27">
        <v>11.5206</v>
      </c>
      <c r="S27">
        <f t="shared" si="0"/>
        <v>41.769866833333332</v>
      </c>
      <c r="T27">
        <v>9</v>
      </c>
      <c r="U27">
        <v>7</v>
      </c>
      <c r="V27">
        <v>29.736599999999999</v>
      </c>
      <c r="W27">
        <f t="shared" si="1"/>
        <v>9.1249268333333333</v>
      </c>
      <c r="X27">
        <v>936</v>
      </c>
      <c r="Y27" s="1">
        <v>43726.916666666664</v>
      </c>
      <c r="Z27" s="1">
        <v>43740.916666666664</v>
      </c>
      <c r="AA27" t="s">
        <v>61</v>
      </c>
      <c r="AB27" t="s">
        <v>62</v>
      </c>
      <c r="AC27" t="s">
        <v>36</v>
      </c>
      <c r="AD27" t="s">
        <v>37</v>
      </c>
      <c r="AE27">
        <v>0</v>
      </c>
      <c r="AF27">
        <v>2</v>
      </c>
      <c r="AG27" t="b">
        <v>0</v>
      </c>
      <c r="AH27" t="s">
        <v>63</v>
      </c>
      <c r="AI27" t="s">
        <v>39</v>
      </c>
      <c r="AJ27" s="1">
        <v>44171.958333333336</v>
      </c>
      <c r="AK27" t="s">
        <v>40</v>
      </c>
      <c r="AL27" t="s">
        <v>41</v>
      </c>
    </row>
    <row r="28" spans="1:38" x14ac:dyDescent="0.3">
      <c r="A28">
        <v>99655</v>
      </c>
      <c r="B28" t="s">
        <v>100</v>
      </c>
      <c r="C28" t="s">
        <v>55</v>
      </c>
      <c r="D28" t="s">
        <v>56</v>
      </c>
      <c r="E28" t="s">
        <v>57</v>
      </c>
      <c r="I28" t="s">
        <v>101</v>
      </c>
      <c r="J28" t="s">
        <v>102</v>
      </c>
      <c r="K28" t="s">
        <v>103</v>
      </c>
      <c r="L28" t="s">
        <v>174</v>
      </c>
      <c r="M28" t="s">
        <v>203</v>
      </c>
      <c r="N28" cm="1">
        <f t="array" ref="N28">Convert_Decimal(L28)</f>
        <v>41.875833333333333</v>
      </c>
      <c r="O28" cm="1">
        <f t="array" ref="O28">Convert_Decimal(M28)</f>
        <v>9.1333888888888897</v>
      </c>
      <c r="P28">
        <v>41</v>
      </c>
      <c r="Q28">
        <v>52</v>
      </c>
      <c r="R28">
        <v>33</v>
      </c>
      <c r="S28">
        <f t="shared" si="0"/>
        <v>41.875833333333333</v>
      </c>
      <c r="T28">
        <v>9</v>
      </c>
      <c r="U28">
        <v>8</v>
      </c>
      <c r="V28">
        <v>0.2</v>
      </c>
      <c r="W28">
        <f t="shared" si="1"/>
        <v>9.1333888888888879</v>
      </c>
      <c r="X28">
        <v>1251</v>
      </c>
      <c r="Y28" s="1">
        <v>43640.916666666664</v>
      </c>
      <c r="Z28" s="1">
        <v>43640.916666666664</v>
      </c>
      <c r="AA28" t="s">
        <v>52</v>
      </c>
      <c r="AB28" t="s">
        <v>39</v>
      </c>
      <c r="AC28" t="s">
        <v>36</v>
      </c>
      <c r="AD28" t="s">
        <v>37</v>
      </c>
      <c r="AE28">
        <v>0</v>
      </c>
      <c r="AF28">
        <v>1</v>
      </c>
      <c r="AG28" t="b">
        <v>0</v>
      </c>
      <c r="AH28" t="s">
        <v>67</v>
      </c>
      <c r="AI28" t="s">
        <v>39</v>
      </c>
      <c r="AJ28" s="1">
        <v>44031.916666666664</v>
      </c>
      <c r="AK28" t="s">
        <v>40</v>
      </c>
      <c r="AL28" t="s">
        <v>41</v>
      </c>
    </row>
    <row r="29" spans="1:38" x14ac:dyDescent="0.3">
      <c r="A29">
        <v>99023</v>
      </c>
      <c r="B29" t="s">
        <v>104</v>
      </c>
      <c r="C29" t="s">
        <v>55</v>
      </c>
      <c r="D29" t="s">
        <v>56</v>
      </c>
      <c r="E29" t="s">
        <v>57</v>
      </c>
      <c r="I29" t="s">
        <v>105</v>
      </c>
      <c r="J29" t="s">
        <v>106</v>
      </c>
      <c r="K29" t="s">
        <v>107</v>
      </c>
      <c r="L29" t="s">
        <v>175</v>
      </c>
      <c r="M29" t="s">
        <v>204</v>
      </c>
      <c r="N29" t="e" cm="1">
        <f t="array" ref="N29">Convert_Decimal(L29)</f>
        <v>#VALUE!</v>
      </c>
      <c r="O29" t="e" cm="1">
        <f t="array" ref="O29">Convert_Decimal(M29)</f>
        <v>#VALUE!</v>
      </c>
      <c r="P29">
        <v>41</v>
      </c>
      <c r="Q29">
        <v>46.127000000000002</v>
      </c>
      <c r="S29">
        <f t="shared" si="0"/>
        <v>41.768783333333332</v>
      </c>
      <c r="T29">
        <v>9</v>
      </c>
      <c r="U29" s="2">
        <v>13375</v>
      </c>
      <c r="W29">
        <f t="shared" si="1"/>
        <v>231.91666666666666</v>
      </c>
      <c r="X29">
        <v>1095</v>
      </c>
      <c r="Y29" s="1">
        <v>43639.916666666664</v>
      </c>
      <c r="Z29" s="1">
        <v>43639.916666666664</v>
      </c>
      <c r="AA29" t="s">
        <v>34</v>
      </c>
      <c r="AB29" t="s">
        <v>39</v>
      </c>
      <c r="AC29" t="s">
        <v>36</v>
      </c>
      <c r="AD29" t="s">
        <v>37</v>
      </c>
      <c r="AE29">
        <v>2</v>
      </c>
      <c r="AF29">
        <v>0</v>
      </c>
      <c r="AG29" t="b">
        <v>0</v>
      </c>
      <c r="AH29" t="s">
        <v>67</v>
      </c>
      <c r="AI29" t="s">
        <v>39</v>
      </c>
      <c r="AJ29" s="1">
        <v>44030.916666666664</v>
      </c>
      <c r="AK29" t="s">
        <v>40</v>
      </c>
      <c r="AL29" t="s">
        <v>41</v>
      </c>
    </row>
    <row r="30" spans="1:38" x14ac:dyDescent="0.3">
      <c r="A30">
        <v>99643</v>
      </c>
      <c r="B30" t="s">
        <v>108</v>
      </c>
      <c r="C30" t="s">
        <v>55</v>
      </c>
      <c r="D30" t="s">
        <v>56</v>
      </c>
      <c r="E30" t="s">
        <v>57</v>
      </c>
      <c r="I30" t="s">
        <v>105</v>
      </c>
      <c r="J30" t="s">
        <v>106</v>
      </c>
      <c r="K30" t="s">
        <v>107</v>
      </c>
      <c r="L30" t="s">
        <v>176</v>
      </c>
      <c r="M30" t="s">
        <v>205</v>
      </c>
      <c r="N30" t="e" cm="1">
        <f t="array" ref="N30">Convert_Decimal(L30)</f>
        <v>#VALUE!</v>
      </c>
      <c r="O30" t="e" cm="1">
        <f t="array" ref="O30">Convert_Decimal(M30)</f>
        <v>#VALUE!</v>
      </c>
      <c r="P30">
        <v>41</v>
      </c>
      <c r="Q30">
        <v>45.667000000000002</v>
      </c>
      <c r="S30">
        <f t="shared" si="0"/>
        <v>41.761116666666666</v>
      </c>
      <c r="T30">
        <v>9</v>
      </c>
      <c r="U30" s="2">
        <v>13544</v>
      </c>
      <c r="W30">
        <f t="shared" si="1"/>
        <v>234.73333333333332</v>
      </c>
      <c r="X30">
        <v>1154</v>
      </c>
      <c r="Y30" s="1">
        <v>43639.916666666664</v>
      </c>
      <c r="Z30" s="1">
        <v>43639.916666666664</v>
      </c>
      <c r="AA30" t="s">
        <v>34</v>
      </c>
      <c r="AB30" t="s">
        <v>39</v>
      </c>
      <c r="AC30" t="s">
        <v>36</v>
      </c>
      <c r="AD30" t="s">
        <v>37</v>
      </c>
      <c r="AE30">
        <v>0</v>
      </c>
      <c r="AF30">
        <v>1</v>
      </c>
      <c r="AG30" t="b">
        <v>0</v>
      </c>
      <c r="AH30" t="s">
        <v>67</v>
      </c>
      <c r="AI30" t="s">
        <v>39</v>
      </c>
      <c r="AJ30" s="1">
        <v>44030.916666666664</v>
      </c>
      <c r="AK30" t="s">
        <v>40</v>
      </c>
      <c r="AL30" t="s">
        <v>41</v>
      </c>
    </row>
    <row r="31" spans="1:38" x14ac:dyDescent="0.3">
      <c r="A31">
        <v>99024</v>
      </c>
      <c r="B31" t="s">
        <v>109</v>
      </c>
      <c r="C31" t="s">
        <v>55</v>
      </c>
      <c r="D31" t="s">
        <v>56</v>
      </c>
      <c r="E31" t="s">
        <v>57</v>
      </c>
      <c r="I31" t="s">
        <v>105</v>
      </c>
      <c r="J31" t="s">
        <v>106</v>
      </c>
      <c r="K31" t="s">
        <v>107</v>
      </c>
      <c r="L31" t="s">
        <v>177</v>
      </c>
      <c r="M31" t="s">
        <v>206</v>
      </c>
      <c r="N31" t="e" cm="1">
        <f t="array" ref="N31">Convert_Decimal(L31)</f>
        <v>#VALUE!</v>
      </c>
      <c r="O31" t="e" cm="1">
        <f t="array" ref="O31">Convert_Decimal(M31)</f>
        <v>#VALUE!</v>
      </c>
      <c r="P31">
        <v>41</v>
      </c>
      <c r="Q31">
        <v>46.021999999999998</v>
      </c>
      <c r="S31">
        <f t="shared" si="0"/>
        <v>41.76703333333333</v>
      </c>
      <c r="T31">
        <v>9</v>
      </c>
      <c r="U31" s="2">
        <v>13409</v>
      </c>
      <c r="W31">
        <f t="shared" si="1"/>
        <v>232.48333333333332</v>
      </c>
      <c r="X31">
        <v>1117</v>
      </c>
      <c r="Y31" s="1">
        <v>43639.916666666664</v>
      </c>
      <c r="Z31" s="1">
        <v>43639.916666666664</v>
      </c>
      <c r="AA31" t="s">
        <v>52</v>
      </c>
      <c r="AB31" t="s">
        <v>39</v>
      </c>
      <c r="AC31" t="s">
        <v>36</v>
      </c>
      <c r="AD31" t="s">
        <v>37</v>
      </c>
      <c r="AE31">
        <v>3</v>
      </c>
      <c r="AF31">
        <v>0</v>
      </c>
      <c r="AG31" t="b">
        <v>0</v>
      </c>
      <c r="AH31" t="s">
        <v>67</v>
      </c>
      <c r="AI31" t="s">
        <v>39</v>
      </c>
      <c r="AJ31" s="1">
        <v>44030.916666666664</v>
      </c>
      <c r="AK31" t="s">
        <v>40</v>
      </c>
      <c r="AL31" t="s">
        <v>41</v>
      </c>
    </row>
    <row r="32" spans="1:38" x14ac:dyDescent="0.3">
      <c r="A32">
        <v>99644</v>
      </c>
      <c r="B32" t="s">
        <v>109</v>
      </c>
      <c r="C32" t="s">
        <v>55</v>
      </c>
      <c r="D32" t="s">
        <v>56</v>
      </c>
      <c r="E32" t="s">
        <v>57</v>
      </c>
      <c r="I32" t="s">
        <v>105</v>
      </c>
      <c r="J32" t="s">
        <v>106</v>
      </c>
      <c r="K32" t="s">
        <v>107</v>
      </c>
      <c r="L32" t="s">
        <v>177</v>
      </c>
      <c r="M32" t="s">
        <v>206</v>
      </c>
      <c r="N32" t="e" cm="1">
        <f t="array" ref="N32">Convert_Decimal(L32)</f>
        <v>#VALUE!</v>
      </c>
      <c r="O32" t="e" cm="1">
        <f t="array" ref="O32">Convert_Decimal(M32)</f>
        <v>#VALUE!</v>
      </c>
      <c r="P32">
        <v>41</v>
      </c>
      <c r="Q32">
        <v>46.021999999999998</v>
      </c>
      <c r="S32">
        <f t="shared" si="0"/>
        <v>41.76703333333333</v>
      </c>
      <c r="T32">
        <v>9</v>
      </c>
      <c r="U32" s="2">
        <v>13409</v>
      </c>
      <c r="W32">
        <f t="shared" si="1"/>
        <v>232.48333333333332</v>
      </c>
      <c r="X32">
        <v>1117</v>
      </c>
      <c r="Y32" s="1">
        <v>43639.916666666664</v>
      </c>
      <c r="Z32" s="1">
        <v>43639.916666666664</v>
      </c>
      <c r="AA32" t="s">
        <v>52</v>
      </c>
      <c r="AB32" t="s">
        <v>39</v>
      </c>
      <c r="AC32" t="s">
        <v>36</v>
      </c>
      <c r="AD32" t="s">
        <v>37</v>
      </c>
      <c r="AE32">
        <v>0</v>
      </c>
      <c r="AF32">
        <v>2</v>
      </c>
      <c r="AG32" t="b">
        <v>0</v>
      </c>
      <c r="AH32" t="s">
        <v>67</v>
      </c>
      <c r="AI32" t="s">
        <v>39</v>
      </c>
      <c r="AJ32" s="1">
        <v>44030.916666666664</v>
      </c>
      <c r="AK32" t="s">
        <v>40</v>
      </c>
      <c r="AL32" t="s">
        <v>41</v>
      </c>
    </row>
    <row r="33" spans="1:38" x14ac:dyDescent="0.3">
      <c r="A33">
        <v>99646</v>
      </c>
      <c r="B33" t="s">
        <v>110</v>
      </c>
      <c r="C33" t="s">
        <v>55</v>
      </c>
      <c r="D33" t="s">
        <v>56</v>
      </c>
      <c r="E33" t="s">
        <v>57</v>
      </c>
      <c r="I33" t="s">
        <v>105</v>
      </c>
      <c r="J33" t="s">
        <v>106</v>
      </c>
      <c r="K33" t="s">
        <v>107</v>
      </c>
      <c r="L33" t="s">
        <v>178</v>
      </c>
      <c r="M33" t="s">
        <v>207</v>
      </c>
      <c r="N33" t="e" cm="1">
        <f t="array" ref="N33">Convert_Decimal(L33)</f>
        <v>#VALUE!</v>
      </c>
      <c r="O33" t="e" cm="1">
        <f t="array" ref="O33">Convert_Decimal(M33)</f>
        <v>#VALUE!</v>
      </c>
      <c r="P33">
        <v>41</v>
      </c>
      <c r="Q33">
        <v>46.133000000000003</v>
      </c>
      <c r="S33">
        <f t="shared" si="0"/>
        <v>41.768883333333335</v>
      </c>
      <c r="T33">
        <v>9</v>
      </c>
      <c r="U33" s="2">
        <v>13378</v>
      </c>
      <c r="W33">
        <f t="shared" si="1"/>
        <v>231.96666666666667</v>
      </c>
      <c r="X33">
        <v>1116</v>
      </c>
      <c r="Y33" s="1">
        <v>43639.916666666664</v>
      </c>
      <c r="Z33" s="1">
        <v>43639.916666666664</v>
      </c>
      <c r="AA33" t="s">
        <v>34</v>
      </c>
      <c r="AB33" t="s">
        <v>39</v>
      </c>
      <c r="AC33" t="s">
        <v>36</v>
      </c>
      <c r="AD33" t="s">
        <v>37</v>
      </c>
      <c r="AE33">
        <v>0</v>
      </c>
      <c r="AF33">
        <v>1</v>
      </c>
      <c r="AG33" t="b">
        <v>0</v>
      </c>
      <c r="AH33" t="s">
        <v>67</v>
      </c>
      <c r="AI33" t="s">
        <v>39</v>
      </c>
      <c r="AJ33" s="1">
        <v>44030.916666666664</v>
      </c>
      <c r="AK33" t="s">
        <v>40</v>
      </c>
      <c r="AL33" t="s">
        <v>41</v>
      </c>
    </row>
    <row r="34" spans="1:38" x14ac:dyDescent="0.3">
      <c r="A34">
        <v>99271</v>
      </c>
      <c r="B34" t="s">
        <v>111</v>
      </c>
      <c r="C34" t="s">
        <v>55</v>
      </c>
      <c r="D34" t="s">
        <v>56</v>
      </c>
      <c r="E34" t="s">
        <v>57</v>
      </c>
      <c r="I34" t="s">
        <v>105</v>
      </c>
      <c r="J34" t="s">
        <v>106</v>
      </c>
      <c r="K34" t="s">
        <v>107</v>
      </c>
      <c r="L34" t="s">
        <v>179</v>
      </c>
      <c r="M34" t="s">
        <v>208</v>
      </c>
      <c r="N34" t="e" cm="1">
        <f t="array" ref="N34">Convert_Decimal(L34)</f>
        <v>#VALUE!</v>
      </c>
      <c r="O34" t="e" cm="1">
        <f t="array" ref="O34">Convert_Decimal(M34)</f>
        <v>#VALUE!</v>
      </c>
      <c r="P34">
        <v>41</v>
      </c>
      <c r="Q34">
        <v>46.119</v>
      </c>
      <c r="S34">
        <f t="shared" si="0"/>
        <v>41.768650000000001</v>
      </c>
      <c r="T34">
        <v>9</v>
      </c>
      <c r="U34" s="2">
        <v>13347</v>
      </c>
      <c r="W34">
        <f t="shared" si="1"/>
        <v>231.45</v>
      </c>
      <c r="X34">
        <v>1120</v>
      </c>
      <c r="Y34" s="1">
        <v>43639.916666666664</v>
      </c>
      <c r="Z34" s="1">
        <v>43639.916666666664</v>
      </c>
      <c r="AA34" t="s">
        <v>112</v>
      </c>
      <c r="AB34" t="s">
        <v>39</v>
      </c>
      <c r="AC34" t="s">
        <v>36</v>
      </c>
      <c r="AD34" t="s">
        <v>37</v>
      </c>
      <c r="AE34">
        <v>0</v>
      </c>
      <c r="AF34">
        <v>1</v>
      </c>
      <c r="AG34" t="b">
        <v>0</v>
      </c>
      <c r="AH34" t="s">
        <v>113</v>
      </c>
      <c r="AI34" t="s">
        <v>39</v>
      </c>
      <c r="AJ34" s="1">
        <v>44039.916666666664</v>
      </c>
      <c r="AK34" t="s">
        <v>40</v>
      </c>
      <c r="AL34" t="s">
        <v>41</v>
      </c>
    </row>
    <row r="35" spans="1:38" x14ac:dyDescent="0.3">
      <c r="A35">
        <v>99648</v>
      </c>
      <c r="B35" t="s">
        <v>114</v>
      </c>
      <c r="C35" t="s">
        <v>55</v>
      </c>
      <c r="D35" t="s">
        <v>56</v>
      </c>
      <c r="E35" t="s">
        <v>57</v>
      </c>
      <c r="I35" t="s">
        <v>105</v>
      </c>
      <c r="J35" t="s">
        <v>106</v>
      </c>
      <c r="K35" t="s">
        <v>107</v>
      </c>
      <c r="L35" t="s">
        <v>180</v>
      </c>
      <c r="M35" t="s">
        <v>209</v>
      </c>
      <c r="N35" t="e" cm="1">
        <f t="array" ref="N35">Convert_Decimal(L35)</f>
        <v>#VALUE!</v>
      </c>
      <c r="O35" t="e" cm="1">
        <f t="array" ref="O35">Convert_Decimal(M35)</f>
        <v>#VALUE!</v>
      </c>
      <c r="P35">
        <v>41</v>
      </c>
      <c r="Q35">
        <v>46.128999999999998</v>
      </c>
      <c r="S35">
        <f t="shared" si="0"/>
        <v>41.768816666666666</v>
      </c>
      <c r="T35">
        <v>9</v>
      </c>
      <c r="U35" s="2">
        <v>13380</v>
      </c>
      <c r="W35">
        <f t="shared" si="1"/>
        <v>232</v>
      </c>
      <c r="X35">
        <v>1115</v>
      </c>
      <c r="Y35" s="1">
        <v>43639.916666666664</v>
      </c>
      <c r="Z35" s="1">
        <v>43639.916666666664</v>
      </c>
      <c r="AA35" t="s">
        <v>52</v>
      </c>
      <c r="AB35" t="s">
        <v>39</v>
      </c>
      <c r="AC35" t="s">
        <v>36</v>
      </c>
      <c r="AD35" t="s">
        <v>37</v>
      </c>
      <c r="AE35">
        <v>0</v>
      </c>
      <c r="AF35">
        <v>1</v>
      </c>
      <c r="AG35" t="b">
        <v>0</v>
      </c>
      <c r="AH35" t="s">
        <v>67</v>
      </c>
      <c r="AI35" t="s">
        <v>39</v>
      </c>
      <c r="AJ35" s="1">
        <v>44030.916666666664</v>
      </c>
      <c r="AK35" t="s">
        <v>40</v>
      </c>
      <c r="AL35" t="s">
        <v>41</v>
      </c>
    </row>
    <row r="36" spans="1:38" x14ac:dyDescent="0.3">
      <c r="A36">
        <v>99025</v>
      </c>
      <c r="B36" t="s">
        <v>114</v>
      </c>
      <c r="C36" t="s">
        <v>55</v>
      </c>
      <c r="D36" t="s">
        <v>56</v>
      </c>
      <c r="E36" t="s">
        <v>57</v>
      </c>
      <c r="I36" t="s">
        <v>105</v>
      </c>
      <c r="J36" t="s">
        <v>106</v>
      </c>
      <c r="K36" t="s">
        <v>107</v>
      </c>
      <c r="L36" t="s">
        <v>180</v>
      </c>
      <c r="M36" t="s">
        <v>209</v>
      </c>
      <c r="N36" t="e" cm="1">
        <f t="array" ref="N36">Convert_Decimal(L36)</f>
        <v>#VALUE!</v>
      </c>
      <c r="O36" t="e" cm="1">
        <f t="array" ref="O36">Convert_Decimal(M36)</f>
        <v>#VALUE!</v>
      </c>
      <c r="P36">
        <v>41</v>
      </c>
      <c r="Q36">
        <v>46.128999999999998</v>
      </c>
      <c r="S36">
        <f t="shared" si="0"/>
        <v>41.768816666666666</v>
      </c>
      <c r="T36">
        <v>9</v>
      </c>
      <c r="U36" s="2">
        <v>13380</v>
      </c>
      <c r="W36">
        <f t="shared" si="1"/>
        <v>232</v>
      </c>
      <c r="X36">
        <v>1115</v>
      </c>
      <c r="Y36" s="1">
        <v>43639.916666666664</v>
      </c>
      <c r="Z36" s="1">
        <v>43639.916666666664</v>
      </c>
      <c r="AA36" t="s">
        <v>52</v>
      </c>
      <c r="AB36" t="s">
        <v>39</v>
      </c>
      <c r="AC36" t="s">
        <v>36</v>
      </c>
      <c r="AD36" t="s">
        <v>37</v>
      </c>
      <c r="AE36">
        <v>2</v>
      </c>
      <c r="AF36">
        <v>0</v>
      </c>
      <c r="AG36" t="b">
        <v>0</v>
      </c>
      <c r="AH36" t="s">
        <v>67</v>
      </c>
      <c r="AI36" t="s">
        <v>39</v>
      </c>
      <c r="AJ36" s="1">
        <v>44030.916666666664</v>
      </c>
      <c r="AK36" t="s">
        <v>40</v>
      </c>
      <c r="AL36" t="s">
        <v>41</v>
      </c>
    </row>
    <row r="37" spans="1:38" x14ac:dyDescent="0.3">
      <c r="A37">
        <v>99253</v>
      </c>
      <c r="B37" t="s">
        <v>115</v>
      </c>
      <c r="C37" t="s">
        <v>55</v>
      </c>
      <c r="D37" t="s">
        <v>56</v>
      </c>
      <c r="E37" t="s">
        <v>57</v>
      </c>
      <c r="I37" t="s">
        <v>105</v>
      </c>
      <c r="J37" t="s">
        <v>106</v>
      </c>
      <c r="K37" t="s">
        <v>116</v>
      </c>
      <c r="L37" t="s">
        <v>181</v>
      </c>
      <c r="M37" t="s">
        <v>210</v>
      </c>
      <c r="N37" t="e" cm="1">
        <f t="array" ref="N37">Convert_Decimal(L37)</f>
        <v>#VALUE!</v>
      </c>
      <c r="O37" t="e" cm="1">
        <f t="array" ref="O37">Convert_Decimal(M37)</f>
        <v>#VALUE!</v>
      </c>
      <c r="P37">
        <v>41</v>
      </c>
      <c r="Q37">
        <v>45.697000000000003</v>
      </c>
      <c r="S37">
        <f t="shared" si="0"/>
        <v>41.761616666666669</v>
      </c>
      <c r="T37">
        <v>9</v>
      </c>
      <c r="U37" s="2">
        <v>13658</v>
      </c>
      <c r="W37">
        <f t="shared" si="1"/>
        <v>236.63333333333333</v>
      </c>
      <c r="X37">
        <v>1209</v>
      </c>
      <c r="Y37" s="1">
        <v>43639.916666666664</v>
      </c>
      <c r="Z37" s="1">
        <v>43643.916666666664</v>
      </c>
      <c r="AA37" t="s">
        <v>78</v>
      </c>
      <c r="AB37" t="s">
        <v>39</v>
      </c>
      <c r="AC37" t="s">
        <v>36</v>
      </c>
      <c r="AD37" t="s">
        <v>37</v>
      </c>
      <c r="AE37">
        <v>0</v>
      </c>
      <c r="AF37">
        <v>1</v>
      </c>
      <c r="AG37" t="b">
        <v>0</v>
      </c>
      <c r="AH37" t="s">
        <v>113</v>
      </c>
      <c r="AI37" t="s">
        <v>39</v>
      </c>
      <c r="AJ37" s="1">
        <v>44039.916666666664</v>
      </c>
      <c r="AK37" t="s">
        <v>40</v>
      </c>
      <c r="AL37" t="s">
        <v>41</v>
      </c>
    </row>
    <row r="38" spans="1:38" x14ac:dyDescent="0.3">
      <c r="A38">
        <v>99254</v>
      </c>
      <c r="B38" t="s">
        <v>117</v>
      </c>
      <c r="C38" t="s">
        <v>55</v>
      </c>
      <c r="D38" t="s">
        <v>56</v>
      </c>
      <c r="E38" t="s">
        <v>57</v>
      </c>
      <c r="I38" t="s">
        <v>105</v>
      </c>
      <c r="J38" t="s">
        <v>106</v>
      </c>
      <c r="K38" t="s">
        <v>116</v>
      </c>
      <c r="L38" t="s">
        <v>181</v>
      </c>
      <c r="M38" t="s">
        <v>210</v>
      </c>
      <c r="N38" t="e" cm="1">
        <f t="array" ref="N38">Convert_Decimal(L38)</f>
        <v>#VALUE!</v>
      </c>
      <c r="O38" t="e" cm="1">
        <f t="array" ref="O38">Convert_Decimal(M38)</f>
        <v>#VALUE!</v>
      </c>
      <c r="P38">
        <v>41</v>
      </c>
      <c r="Q38">
        <v>45.697000000000003</v>
      </c>
      <c r="S38">
        <f t="shared" si="0"/>
        <v>41.761616666666669</v>
      </c>
      <c r="T38">
        <v>9</v>
      </c>
      <c r="U38" s="2">
        <v>13658</v>
      </c>
      <c r="W38">
        <f t="shared" si="1"/>
        <v>236.63333333333333</v>
      </c>
      <c r="X38">
        <v>1209</v>
      </c>
      <c r="Y38" s="1">
        <v>43639.916666666664</v>
      </c>
      <c r="Z38" s="1">
        <v>43643.916666666664</v>
      </c>
      <c r="AA38" t="s">
        <v>71</v>
      </c>
      <c r="AB38" t="s">
        <v>39</v>
      </c>
      <c r="AC38" t="s">
        <v>36</v>
      </c>
      <c r="AD38" t="s">
        <v>37</v>
      </c>
      <c r="AE38">
        <v>0</v>
      </c>
      <c r="AF38">
        <v>1</v>
      </c>
      <c r="AG38" t="b">
        <v>0</v>
      </c>
      <c r="AH38" t="s">
        <v>113</v>
      </c>
      <c r="AI38" t="s">
        <v>39</v>
      </c>
      <c r="AJ38" s="1">
        <v>44039.916666666664</v>
      </c>
      <c r="AK38" t="s">
        <v>40</v>
      </c>
      <c r="AL38" t="s">
        <v>41</v>
      </c>
    </row>
    <row r="39" spans="1:38" x14ac:dyDescent="0.3">
      <c r="A39">
        <v>99269</v>
      </c>
      <c r="B39" t="s">
        <v>118</v>
      </c>
      <c r="C39" t="s">
        <v>55</v>
      </c>
      <c r="D39" t="s">
        <v>56</v>
      </c>
      <c r="E39" t="s">
        <v>57</v>
      </c>
      <c r="I39" t="s">
        <v>105</v>
      </c>
      <c r="J39" t="s">
        <v>106</v>
      </c>
      <c r="K39" t="s">
        <v>116</v>
      </c>
      <c r="L39" t="s">
        <v>181</v>
      </c>
      <c r="M39" t="s">
        <v>210</v>
      </c>
      <c r="N39" t="e" cm="1">
        <f t="array" ref="N39">Convert_Decimal(L39)</f>
        <v>#VALUE!</v>
      </c>
      <c r="O39" t="e" cm="1">
        <f t="array" ref="O39">Convert_Decimal(M39)</f>
        <v>#VALUE!</v>
      </c>
      <c r="P39">
        <v>41</v>
      </c>
      <c r="Q39">
        <v>45.697000000000003</v>
      </c>
      <c r="S39">
        <f t="shared" si="0"/>
        <v>41.761616666666669</v>
      </c>
      <c r="T39">
        <v>9</v>
      </c>
      <c r="U39" s="2">
        <v>13658</v>
      </c>
      <c r="W39">
        <f t="shared" si="1"/>
        <v>236.63333333333333</v>
      </c>
      <c r="X39">
        <v>1209</v>
      </c>
      <c r="Y39" s="1">
        <v>43639.916666666664</v>
      </c>
      <c r="Z39" s="1">
        <v>43643.916666666664</v>
      </c>
      <c r="AA39" t="s">
        <v>74</v>
      </c>
      <c r="AB39" t="s">
        <v>39</v>
      </c>
      <c r="AC39" t="s">
        <v>36</v>
      </c>
      <c r="AD39" t="s">
        <v>37</v>
      </c>
      <c r="AE39">
        <v>4</v>
      </c>
      <c r="AF39">
        <v>1</v>
      </c>
      <c r="AG39" t="b">
        <v>0</v>
      </c>
      <c r="AH39" t="s">
        <v>113</v>
      </c>
      <c r="AI39" t="s">
        <v>39</v>
      </c>
      <c r="AJ39" s="1">
        <v>44039.916666666664</v>
      </c>
      <c r="AK39" t="s">
        <v>40</v>
      </c>
      <c r="AL39" t="s">
        <v>41</v>
      </c>
    </row>
    <row r="40" spans="1:38" x14ac:dyDescent="0.3">
      <c r="A40">
        <v>99255</v>
      </c>
      <c r="B40" t="s">
        <v>118</v>
      </c>
      <c r="C40" t="s">
        <v>55</v>
      </c>
      <c r="D40" t="s">
        <v>56</v>
      </c>
      <c r="E40" t="s">
        <v>57</v>
      </c>
      <c r="I40" t="s">
        <v>105</v>
      </c>
      <c r="J40" t="s">
        <v>106</v>
      </c>
      <c r="K40" t="s">
        <v>116</v>
      </c>
      <c r="L40" t="s">
        <v>181</v>
      </c>
      <c r="M40" t="s">
        <v>210</v>
      </c>
      <c r="N40" t="e" cm="1">
        <f t="array" ref="N40">Convert_Decimal(L40)</f>
        <v>#VALUE!</v>
      </c>
      <c r="O40" t="e" cm="1">
        <f t="array" ref="O40">Convert_Decimal(M40)</f>
        <v>#VALUE!</v>
      </c>
      <c r="P40">
        <v>41</v>
      </c>
      <c r="Q40">
        <v>45.697000000000003</v>
      </c>
      <c r="S40">
        <f t="shared" si="0"/>
        <v>41.761616666666669</v>
      </c>
      <c r="T40">
        <v>9</v>
      </c>
      <c r="U40" s="2">
        <v>13658</v>
      </c>
      <c r="W40">
        <f t="shared" si="1"/>
        <v>236.63333333333333</v>
      </c>
      <c r="X40">
        <v>1209</v>
      </c>
      <c r="Y40" s="1">
        <v>43639.916666666664</v>
      </c>
      <c r="Z40" s="1">
        <v>43643.916666666664</v>
      </c>
      <c r="AA40" t="s">
        <v>74</v>
      </c>
      <c r="AB40" t="s">
        <v>39</v>
      </c>
      <c r="AC40" t="s">
        <v>36</v>
      </c>
      <c r="AD40" t="s">
        <v>37</v>
      </c>
      <c r="AE40">
        <v>2</v>
      </c>
      <c r="AF40">
        <v>2</v>
      </c>
      <c r="AG40" t="b">
        <v>0</v>
      </c>
      <c r="AH40" t="s">
        <v>113</v>
      </c>
      <c r="AI40" t="s">
        <v>39</v>
      </c>
      <c r="AJ40" s="1">
        <v>44039.916666666664</v>
      </c>
      <c r="AK40" t="s">
        <v>40</v>
      </c>
      <c r="AL40" t="s">
        <v>41</v>
      </c>
    </row>
    <row r="41" spans="1:38" x14ac:dyDescent="0.3">
      <c r="A41">
        <v>99026</v>
      </c>
      <c r="B41" t="s">
        <v>119</v>
      </c>
      <c r="C41" t="s">
        <v>55</v>
      </c>
      <c r="D41" t="s">
        <v>56</v>
      </c>
      <c r="E41" t="s">
        <v>57</v>
      </c>
      <c r="I41" t="s">
        <v>105</v>
      </c>
      <c r="J41" t="s">
        <v>106</v>
      </c>
      <c r="K41" t="s">
        <v>120</v>
      </c>
      <c r="L41" t="s">
        <v>182</v>
      </c>
      <c r="M41" t="s">
        <v>211</v>
      </c>
      <c r="N41" t="e" cm="1">
        <f t="array" ref="N41">Convert_Decimal(L41)</f>
        <v>#VALUE!</v>
      </c>
      <c r="O41" t="e" cm="1">
        <f t="array" ref="O41">Convert_Decimal(M41)</f>
        <v>#VALUE!</v>
      </c>
      <c r="P41">
        <v>41</v>
      </c>
      <c r="Q41">
        <v>45.703000000000003</v>
      </c>
      <c r="S41">
        <f t="shared" si="0"/>
        <v>41.761716666666665</v>
      </c>
      <c r="T41">
        <v>9</v>
      </c>
      <c r="U41" s="2">
        <v>13649</v>
      </c>
      <c r="W41">
        <f t="shared" si="1"/>
        <v>236.48333333333332</v>
      </c>
      <c r="X41">
        <v>1208</v>
      </c>
      <c r="Y41" s="1">
        <v>43643.916666666664</v>
      </c>
      <c r="Z41" s="1">
        <v>43643.916666666664</v>
      </c>
      <c r="AA41" t="s">
        <v>52</v>
      </c>
      <c r="AB41" t="s">
        <v>121</v>
      </c>
      <c r="AC41" t="s">
        <v>36</v>
      </c>
      <c r="AD41" t="s">
        <v>37</v>
      </c>
      <c r="AE41">
        <v>1</v>
      </c>
      <c r="AF41">
        <v>0</v>
      </c>
      <c r="AG41" t="b">
        <v>0</v>
      </c>
      <c r="AH41" t="s">
        <v>67</v>
      </c>
      <c r="AI41" t="s">
        <v>39</v>
      </c>
      <c r="AJ41" s="1">
        <v>44032.916666666664</v>
      </c>
      <c r="AK41" t="s">
        <v>40</v>
      </c>
      <c r="AL41" t="s">
        <v>41</v>
      </c>
    </row>
    <row r="42" spans="1:38" x14ac:dyDescent="0.3">
      <c r="A42">
        <v>99270</v>
      </c>
      <c r="B42" t="s">
        <v>122</v>
      </c>
      <c r="C42" t="s">
        <v>55</v>
      </c>
      <c r="D42" t="s">
        <v>56</v>
      </c>
      <c r="E42" t="s">
        <v>57</v>
      </c>
      <c r="I42" t="s">
        <v>105</v>
      </c>
      <c r="J42" t="s">
        <v>106</v>
      </c>
      <c r="K42" t="s">
        <v>120</v>
      </c>
      <c r="L42" t="s">
        <v>182</v>
      </c>
      <c r="M42" t="s">
        <v>211</v>
      </c>
      <c r="N42" t="e" cm="1">
        <f t="array" ref="N42">Convert_Decimal(L42)</f>
        <v>#VALUE!</v>
      </c>
      <c r="O42" t="e" cm="1">
        <f t="array" ref="O42">Convert_Decimal(M42)</f>
        <v>#VALUE!</v>
      </c>
      <c r="P42">
        <v>41</v>
      </c>
      <c r="Q42">
        <v>45.703000000000003</v>
      </c>
      <c r="S42">
        <f t="shared" si="0"/>
        <v>41.761716666666665</v>
      </c>
      <c r="T42">
        <v>9</v>
      </c>
      <c r="U42" s="2">
        <v>13649</v>
      </c>
      <c r="W42">
        <f t="shared" si="1"/>
        <v>236.48333333333332</v>
      </c>
      <c r="X42">
        <v>1208</v>
      </c>
      <c r="Y42" s="1">
        <v>43639.916666666664</v>
      </c>
      <c r="Z42" s="1">
        <v>43643.916666666664</v>
      </c>
      <c r="AA42" t="s">
        <v>71</v>
      </c>
      <c r="AB42" t="s">
        <v>39</v>
      </c>
      <c r="AC42" t="s">
        <v>36</v>
      </c>
      <c r="AD42" t="s">
        <v>37</v>
      </c>
      <c r="AE42">
        <v>3</v>
      </c>
      <c r="AF42">
        <v>0</v>
      </c>
      <c r="AG42" t="b">
        <v>0</v>
      </c>
      <c r="AH42" t="s">
        <v>113</v>
      </c>
      <c r="AI42" t="s">
        <v>39</v>
      </c>
      <c r="AJ42" s="1">
        <v>44039.916666666664</v>
      </c>
      <c r="AK42" t="s">
        <v>40</v>
      </c>
      <c r="AL42" t="s">
        <v>41</v>
      </c>
    </row>
    <row r="43" spans="1:38" x14ac:dyDescent="0.3">
      <c r="A43">
        <v>99256</v>
      </c>
      <c r="B43" t="s">
        <v>122</v>
      </c>
      <c r="C43" t="s">
        <v>55</v>
      </c>
      <c r="D43" t="s">
        <v>56</v>
      </c>
      <c r="E43" t="s">
        <v>57</v>
      </c>
      <c r="I43" t="s">
        <v>105</v>
      </c>
      <c r="J43" t="s">
        <v>106</v>
      </c>
      <c r="K43" t="s">
        <v>120</v>
      </c>
      <c r="L43" t="s">
        <v>182</v>
      </c>
      <c r="M43" t="s">
        <v>211</v>
      </c>
      <c r="N43" t="e" cm="1">
        <f t="array" ref="N43">Convert_Decimal(L43)</f>
        <v>#VALUE!</v>
      </c>
      <c r="O43" t="e" cm="1">
        <f t="array" ref="O43">Convert_Decimal(M43)</f>
        <v>#VALUE!</v>
      </c>
      <c r="P43">
        <v>41</v>
      </c>
      <c r="Q43">
        <v>45.703000000000003</v>
      </c>
      <c r="S43">
        <f t="shared" si="0"/>
        <v>41.761716666666665</v>
      </c>
      <c r="T43">
        <v>9</v>
      </c>
      <c r="U43" s="2">
        <v>13649</v>
      </c>
      <c r="W43">
        <f t="shared" si="1"/>
        <v>236.48333333333332</v>
      </c>
      <c r="X43">
        <v>1208</v>
      </c>
      <c r="Y43" s="1">
        <v>43639.916666666664</v>
      </c>
      <c r="Z43" s="1">
        <v>43643.916666666664</v>
      </c>
      <c r="AA43" t="s">
        <v>71</v>
      </c>
      <c r="AB43" t="s">
        <v>39</v>
      </c>
      <c r="AC43" t="s">
        <v>36</v>
      </c>
      <c r="AD43" t="s">
        <v>37</v>
      </c>
      <c r="AE43">
        <v>1</v>
      </c>
      <c r="AF43">
        <v>1</v>
      </c>
      <c r="AG43" t="b">
        <v>0</v>
      </c>
      <c r="AH43" t="s">
        <v>113</v>
      </c>
      <c r="AI43" t="s">
        <v>39</v>
      </c>
      <c r="AJ43" s="1">
        <v>44039.916666666664</v>
      </c>
      <c r="AK43" t="s">
        <v>40</v>
      </c>
      <c r="AL43" t="s">
        <v>41</v>
      </c>
    </row>
    <row r="44" spans="1:38" x14ac:dyDescent="0.3">
      <c r="A44">
        <v>99268</v>
      </c>
      <c r="B44" t="s">
        <v>123</v>
      </c>
      <c r="C44" t="s">
        <v>55</v>
      </c>
      <c r="D44" t="s">
        <v>56</v>
      </c>
      <c r="E44" t="s">
        <v>57</v>
      </c>
      <c r="I44" t="s">
        <v>105</v>
      </c>
      <c r="J44" t="s">
        <v>106</v>
      </c>
      <c r="K44" t="s">
        <v>120</v>
      </c>
      <c r="L44" t="s">
        <v>182</v>
      </c>
      <c r="M44" t="s">
        <v>211</v>
      </c>
      <c r="N44" t="e" cm="1">
        <f t="array" ref="N44">Convert_Decimal(L44)</f>
        <v>#VALUE!</v>
      </c>
      <c r="O44" t="e" cm="1">
        <f t="array" ref="O44">Convert_Decimal(M44)</f>
        <v>#VALUE!</v>
      </c>
      <c r="P44">
        <v>41</v>
      </c>
      <c r="Q44">
        <v>45.703000000000003</v>
      </c>
      <c r="S44">
        <f t="shared" si="0"/>
        <v>41.761716666666665</v>
      </c>
      <c r="T44">
        <v>9</v>
      </c>
      <c r="U44" s="2">
        <v>13649</v>
      </c>
      <c r="W44">
        <f t="shared" si="1"/>
        <v>236.48333333333332</v>
      </c>
      <c r="X44">
        <v>1208</v>
      </c>
      <c r="Y44" s="1">
        <v>43639.916666666664</v>
      </c>
      <c r="Z44" s="1">
        <v>43643.916666666664</v>
      </c>
      <c r="AA44" t="s">
        <v>74</v>
      </c>
      <c r="AB44" t="s">
        <v>39</v>
      </c>
      <c r="AC44" t="s">
        <v>36</v>
      </c>
      <c r="AD44" t="s">
        <v>37</v>
      </c>
      <c r="AE44">
        <v>3</v>
      </c>
      <c r="AF44">
        <v>2</v>
      </c>
      <c r="AG44" t="b">
        <v>0</v>
      </c>
      <c r="AH44" t="s">
        <v>113</v>
      </c>
      <c r="AI44" t="s">
        <v>39</v>
      </c>
      <c r="AJ44" s="1">
        <v>44039.916666666664</v>
      </c>
      <c r="AK44" t="s">
        <v>40</v>
      </c>
      <c r="AL44" t="s">
        <v>41</v>
      </c>
    </row>
    <row r="45" spans="1:38" x14ac:dyDescent="0.3">
      <c r="A45">
        <v>99267</v>
      </c>
      <c r="B45" t="s">
        <v>123</v>
      </c>
      <c r="C45" t="s">
        <v>55</v>
      </c>
      <c r="D45" t="s">
        <v>56</v>
      </c>
      <c r="E45" t="s">
        <v>57</v>
      </c>
      <c r="I45" t="s">
        <v>105</v>
      </c>
      <c r="J45" t="s">
        <v>106</v>
      </c>
      <c r="K45" t="s">
        <v>120</v>
      </c>
      <c r="L45" t="s">
        <v>182</v>
      </c>
      <c r="M45" t="s">
        <v>211</v>
      </c>
      <c r="N45" t="e" cm="1">
        <f t="array" ref="N45">Convert_Decimal(L45)</f>
        <v>#VALUE!</v>
      </c>
      <c r="O45" t="e" cm="1">
        <f t="array" ref="O45">Convert_Decimal(M45)</f>
        <v>#VALUE!</v>
      </c>
      <c r="P45">
        <v>41</v>
      </c>
      <c r="Q45">
        <v>45.703000000000003</v>
      </c>
      <c r="S45">
        <f t="shared" si="0"/>
        <v>41.761716666666665</v>
      </c>
      <c r="T45">
        <v>9</v>
      </c>
      <c r="U45" s="2">
        <v>13649</v>
      </c>
      <c r="W45">
        <f t="shared" si="1"/>
        <v>236.48333333333332</v>
      </c>
      <c r="X45">
        <v>1208</v>
      </c>
      <c r="Y45" s="1">
        <v>43639.916666666664</v>
      </c>
      <c r="Z45" s="1">
        <v>43643.916666666664</v>
      </c>
      <c r="AA45" t="s">
        <v>74</v>
      </c>
      <c r="AB45" t="s">
        <v>39</v>
      </c>
      <c r="AC45" t="s">
        <v>36</v>
      </c>
      <c r="AD45" t="s">
        <v>37</v>
      </c>
      <c r="AE45">
        <v>1</v>
      </c>
      <c r="AF45">
        <v>1</v>
      </c>
      <c r="AG45" t="b">
        <v>0</v>
      </c>
      <c r="AH45" t="s">
        <v>113</v>
      </c>
      <c r="AI45" t="s">
        <v>39</v>
      </c>
      <c r="AJ45" s="1">
        <v>44039.916666666664</v>
      </c>
      <c r="AK45" t="s">
        <v>40</v>
      </c>
      <c r="AL45" t="s">
        <v>41</v>
      </c>
    </row>
    <row r="46" spans="1:38" x14ac:dyDescent="0.3">
      <c r="A46">
        <v>99265</v>
      </c>
      <c r="B46" t="s">
        <v>123</v>
      </c>
      <c r="C46" t="s">
        <v>55</v>
      </c>
      <c r="D46" t="s">
        <v>56</v>
      </c>
      <c r="E46" t="s">
        <v>57</v>
      </c>
      <c r="I46" t="s">
        <v>105</v>
      </c>
      <c r="J46" t="s">
        <v>106</v>
      </c>
      <c r="K46" t="s">
        <v>120</v>
      </c>
      <c r="L46" t="s">
        <v>182</v>
      </c>
      <c r="M46" t="s">
        <v>211</v>
      </c>
      <c r="N46" t="e" cm="1">
        <f t="array" ref="N46">Convert_Decimal(L46)</f>
        <v>#VALUE!</v>
      </c>
      <c r="O46" t="e" cm="1">
        <f t="array" ref="O46">Convert_Decimal(M46)</f>
        <v>#VALUE!</v>
      </c>
      <c r="P46">
        <v>41</v>
      </c>
      <c r="Q46">
        <v>45.703000000000003</v>
      </c>
      <c r="S46">
        <f t="shared" si="0"/>
        <v>41.761716666666665</v>
      </c>
      <c r="T46">
        <v>9</v>
      </c>
      <c r="U46" s="2">
        <v>13649</v>
      </c>
      <c r="W46">
        <f t="shared" si="1"/>
        <v>236.48333333333332</v>
      </c>
      <c r="X46">
        <v>1208</v>
      </c>
      <c r="Y46" s="1">
        <v>43639.916666666664</v>
      </c>
      <c r="Z46" s="1">
        <v>43643.916666666664</v>
      </c>
      <c r="AA46" t="s">
        <v>74</v>
      </c>
      <c r="AB46" t="s">
        <v>39</v>
      </c>
      <c r="AC46" t="s">
        <v>36</v>
      </c>
      <c r="AD46" t="s">
        <v>37</v>
      </c>
      <c r="AE46">
        <v>1</v>
      </c>
      <c r="AF46">
        <v>4</v>
      </c>
      <c r="AG46" t="b">
        <v>0</v>
      </c>
      <c r="AH46" t="s">
        <v>113</v>
      </c>
      <c r="AI46" t="s">
        <v>39</v>
      </c>
      <c r="AJ46" s="1">
        <v>44039.916666666664</v>
      </c>
      <c r="AK46" t="s">
        <v>40</v>
      </c>
      <c r="AL46" t="s">
        <v>41</v>
      </c>
    </row>
    <row r="47" spans="1:38" x14ac:dyDescent="0.3">
      <c r="A47">
        <v>99257</v>
      </c>
      <c r="B47" t="s">
        <v>123</v>
      </c>
      <c r="C47" t="s">
        <v>55</v>
      </c>
      <c r="D47" t="s">
        <v>56</v>
      </c>
      <c r="E47" t="s">
        <v>57</v>
      </c>
      <c r="I47" t="s">
        <v>105</v>
      </c>
      <c r="J47" t="s">
        <v>106</v>
      </c>
      <c r="K47" t="s">
        <v>120</v>
      </c>
      <c r="L47" t="s">
        <v>182</v>
      </c>
      <c r="M47" t="s">
        <v>211</v>
      </c>
      <c r="N47" t="e" cm="1">
        <f t="array" ref="N47">Convert_Decimal(L47)</f>
        <v>#VALUE!</v>
      </c>
      <c r="O47" t="e" cm="1">
        <f t="array" ref="O47">Convert_Decimal(M47)</f>
        <v>#VALUE!</v>
      </c>
      <c r="P47">
        <v>41</v>
      </c>
      <c r="Q47">
        <v>45.703000000000003</v>
      </c>
      <c r="S47">
        <f t="shared" si="0"/>
        <v>41.761716666666665</v>
      </c>
      <c r="T47">
        <v>9</v>
      </c>
      <c r="U47" s="2">
        <v>13649</v>
      </c>
      <c r="W47">
        <f t="shared" si="1"/>
        <v>236.48333333333332</v>
      </c>
      <c r="X47">
        <v>1208</v>
      </c>
      <c r="Y47" s="1">
        <v>43639.916666666664</v>
      </c>
      <c r="Z47" s="1">
        <v>43643.916666666664</v>
      </c>
      <c r="AA47" t="s">
        <v>74</v>
      </c>
      <c r="AB47" t="s">
        <v>39</v>
      </c>
      <c r="AC47" t="s">
        <v>36</v>
      </c>
      <c r="AD47" t="s">
        <v>37</v>
      </c>
      <c r="AE47">
        <v>0</v>
      </c>
      <c r="AF47">
        <v>3</v>
      </c>
      <c r="AG47" t="b">
        <v>0</v>
      </c>
      <c r="AH47" t="s">
        <v>113</v>
      </c>
      <c r="AI47" t="s">
        <v>39</v>
      </c>
      <c r="AJ47" s="1">
        <v>44039.916666666664</v>
      </c>
      <c r="AK47" t="s">
        <v>40</v>
      </c>
      <c r="AL47" t="s">
        <v>41</v>
      </c>
    </row>
    <row r="48" spans="1:38" x14ac:dyDescent="0.3">
      <c r="A48">
        <v>99266</v>
      </c>
      <c r="B48" t="s">
        <v>123</v>
      </c>
      <c r="C48" t="s">
        <v>55</v>
      </c>
      <c r="D48" t="s">
        <v>56</v>
      </c>
      <c r="E48" t="s">
        <v>57</v>
      </c>
      <c r="I48" t="s">
        <v>105</v>
      </c>
      <c r="J48" t="s">
        <v>106</v>
      </c>
      <c r="K48" t="s">
        <v>120</v>
      </c>
      <c r="L48" t="s">
        <v>182</v>
      </c>
      <c r="M48" t="s">
        <v>211</v>
      </c>
      <c r="N48" t="e" cm="1">
        <f t="array" ref="N48">Convert_Decimal(L48)</f>
        <v>#VALUE!</v>
      </c>
      <c r="O48" t="e" cm="1">
        <f t="array" ref="O48">Convert_Decimal(M48)</f>
        <v>#VALUE!</v>
      </c>
      <c r="P48">
        <v>41</v>
      </c>
      <c r="Q48">
        <v>45.703000000000003</v>
      </c>
      <c r="S48">
        <f t="shared" si="0"/>
        <v>41.761716666666665</v>
      </c>
      <c r="T48">
        <v>9</v>
      </c>
      <c r="U48" s="2">
        <v>13649</v>
      </c>
      <c r="W48">
        <f t="shared" si="1"/>
        <v>236.48333333333332</v>
      </c>
      <c r="X48">
        <v>1208</v>
      </c>
      <c r="Y48" s="1">
        <v>43639.916666666664</v>
      </c>
      <c r="Z48" s="1">
        <v>43643.916666666664</v>
      </c>
      <c r="AA48" t="s">
        <v>74</v>
      </c>
      <c r="AB48" t="s">
        <v>39</v>
      </c>
      <c r="AC48" t="s">
        <v>36</v>
      </c>
      <c r="AD48" t="s">
        <v>37</v>
      </c>
      <c r="AE48">
        <v>2</v>
      </c>
      <c r="AF48">
        <v>3</v>
      </c>
      <c r="AG48" t="b">
        <v>0</v>
      </c>
      <c r="AH48" t="s">
        <v>113</v>
      </c>
      <c r="AI48" t="s">
        <v>39</v>
      </c>
      <c r="AJ48" s="1">
        <v>44039.916666666664</v>
      </c>
      <c r="AK48" t="s">
        <v>40</v>
      </c>
      <c r="AL48" t="s">
        <v>41</v>
      </c>
    </row>
    <row r="49" spans="1:39" x14ac:dyDescent="0.3">
      <c r="A49">
        <v>99264</v>
      </c>
      <c r="B49" t="s">
        <v>123</v>
      </c>
      <c r="C49" t="s">
        <v>55</v>
      </c>
      <c r="D49" t="s">
        <v>56</v>
      </c>
      <c r="E49" t="s">
        <v>57</v>
      </c>
      <c r="I49" t="s">
        <v>105</v>
      </c>
      <c r="J49" t="s">
        <v>106</v>
      </c>
      <c r="K49" t="s">
        <v>120</v>
      </c>
      <c r="L49" t="s">
        <v>182</v>
      </c>
      <c r="M49" t="s">
        <v>211</v>
      </c>
      <c r="N49" t="e" cm="1">
        <f t="array" ref="N49">Convert_Decimal(L49)</f>
        <v>#VALUE!</v>
      </c>
      <c r="O49" t="e" cm="1">
        <f t="array" ref="O49">Convert_Decimal(M49)</f>
        <v>#VALUE!</v>
      </c>
      <c r="P49">
        <v>41</v>
      </c>
      <c r="Q49">
        <v>45.703000000000003</v>
      </c>
      <c r="S49">
        <f t="shared" si="0"/>
        <v>41.761716666666665</v>
      </c>
      <c r="T49">
        <v>9</v>
      </c>
      <c r="U49" s="2">
        <v>13649</v>
      </c>
      <c r="W49">
        <f t="shared" si="1"/>
        <v>236.48333333333332</v>
      </c>
      <c r="X49">
        <v>1208</v>
      </c>
      <c r="Y49" s="1">
        <v>43639.916666666664</v>
      </c>
      <c r="Z49" s="1">
        <v>43643.916666666664</v>
      </c>
      <c r="AA49" t="s">
        <v>74</v>
      </c>
      <c r="AB49" t="s">
        <v>39</v>
      </c>
      <c r="AC49" t="s">
        <v>36</v>
      </c>
      <c r="AD49" t="s">
        <v>37</v>
      </c>
      <c r="AE49">
        <v>3</v>
      </c>
      <c r="AF49">
        <v>2</v>
      </c>
      <c r="AG49" t="b">
        <v>0</v>
      </c>
      <c r="AH49" t="s">
        <v>113</v>
      </c>
      <c r="AI49" t="s">
        <v>39</v>
      </c>
      <c r="AJ49" s="1">
        <v>44039.916666666664</v>
      </c>
      <c r="AK49" t="s">
        <v>40</v>
      </c>
      <c r="AL49" t="s">
        <v>41</v>
      </c>
    </row>
    <row r="50" spans="1:39" x14ac:dyDescent="0.3">
      <c r="A50">
        <v>99260</v>
      </c>
      <c r="B50" t="s">
        <v>124</v>
      </c>
      <c r="C50" t="s">
        <v>55</v>
      </c>
      <c r="D50" t="s">
        <v>56</v>
      </c>
      <c r="E50" t="s">
        <v>57</v>
      </c>
      <c r="I50" t="s">
        <v>105</v>
      </c>
      <c r="J50" t="s">
        <v>106</v>
      </c>
      <c r="K50" t="s">
        <v>125</v>
      </c>
      <c r="L50" t="s">
        <v>183</v>
      </c>
      <c r="M50" t="s">
        <v>212</v>
      </c>
      <c r="N50" cm="1">
        <f t="array" ref="N50">Convert_Decimal(L50)</f>
        <v>41.761000000000003</v>
      </c>
      <c r="O50" cm="1">
        <f t="array" ref="O50">Convert_Decimal(M50)</f>
        <v>9.2270000000000003</v>
      </c>
      <c r="P50">
        <v>41</v>
      </c>
      <c r="Q50">
        <v>45</v>
      </c>
      <c r="R50">
        <v>39.6</v>
      </c>
      <c r="S50">
        <f t="shared" si="0"/>
        <v>41.761000000000003</v>
      </c>
      <c r="T50">
        <v>9</v>
      </c>
      <c r="U50">
        <v>13</v>
      </c>
      <c r="V50">
        <v>37.200000000000003</v>
      </c>
      <c r="W50">
        <f t="shared" si="1"/>
        <v>9.2270000000000003</v>
      </c>
      <c r="X50">
        <v>1244</v>
      </c>
      <c r="Y50" s="1">
        <v>43639.916666666664</v>
      </c>
      <c r="Z50" s="1">
        <v>43643.916666666664</v>
      </c>
      <c r="AA50" t="s">
        <v>71</v>
      </c>
      <c r="AB50" t="s">
        <v>39</v>
      </c>
      <c r="AC50" t="s">
        <v>36</v>
      </c>
      <c r="AD50" t="s">
        <v>37</v>
      </c>
      <c r="AE50">
        <v>4</v>
      </c>
      <c r="AF50">
        <v>0</v>
      </c>
      <c r="AG50" t="b">
        <v>0</v>
      </c>
      <c r="AH50" t="s">
        <v>113</v>
      </c>
      <c r="AI50" t="s">
        <v>39</v>
      </c>
      <c r="AJ50" s="1">
        <v>44039.916666666664</v>
      </c>
      <c r="AK50" t="s">
        <v>40</v>
      </c>
      <c r="AL50" t="s">
        <v>41</v>
      </c>
    </row>
    <row r="51" spans="1:39" x14ac:dyDescent="0.3">
      <c r="A51">
        <v>99258</v>
      </c>
      <c r="B51" t="s">
        <v>126</v>
      </c>
      <c r="C51" t="s">
        <v>55</v>
      </c>
      <c r="D51" t="s">
        <v>56</v>
      </c>
      <c r="E51" t="s">
        <v>57</v>
      </c>
      <c r="I51" t="s">
        <v>105</v>
      </c>
      <c r="J51" t="s">
        <v>106</v>
      </c>
      <c r="K51" t="s">
        <v>125</v>
      </c>
      <c r="L51" t="s">
        <v>183</v>
      </c>
      <c r="M51" t="s">
        <v>212</v>
      </c>
      <c r="N51" cm="1">
        <f t="array" ref="N51">Convert_Decimal(L51)</f>
        <v>41.761000000000003</v>
      </c>
      <c r="O51" cm="1">
        <f t="array" ref="O51">Convert_Decimal(M51)</f>
        <v>9.2270000000000003</v>
      </c>
      <c r="P51">
        <v>41</v>
      </c>
      <c r="Q51">
        <v>45</v>
      </c>
      <c r="R51">
        <v>39.6</v>
      </c>
      <c r="S51">
        <f t="shared" si="0"/>
        <v>41.761000000000003</v>
      </c>
      <c r="T51">
        <v>9</v>
      </c>
      <c r="U51">
        <v>13</v>
      </c>
      <c r="V51">
        <v>37.200000000000003</v>
      </c>
      <c r="W51">
        <f t="shared" si="1"/>
        <v>9.2270000000000003</v>
      </c>
      <c r="X51">
        <v>1244</v>
      </c>
      <c r="Y51" s="1">
        <v>43639.916666666664</v>
      </c>
      <c r="Z51" s="1">
        <v>43643.916666666664</v>
      </c>
      <c r="AA51" t="s">
        <v>71</v>
      </c>
      <c r="AB51" t="s">
        <v>39</v>
      </c>
      <c r="AC51" t="s">
        <v>36</v>
      </c>
      <c r="AD51" t="s">
        <v>37</v>
      </c>
      <c r="AE51">
        <v>0</v>
      </c>
      <c r="AF51">
        <v>1</v>
      </c>
      <c r="AG51" t="b">
        <v>0</v>
      </c>
      <c r="AH51" t="s">
        <v>113</v>
      </c>
      <c r="AI51" t="s">
        <v>39</v>
      </c>
      <c r="AJ51" s="1">
        <v>44039.916666666664</v>
      </c>
      <c r="AK51" t="s">
        <v>40</v>
      </c>
      <c r="AL51" t="s">
        <v>41</v>
      </c>
    </row>
    <row r="52" spans="1:39" x14ac:dyDescent="0.3">
      <c r="A52">
        <v>99259</v>
      </c>
      <c r="B52" t="s">
        <v>127</v>
      </c>
      <c r="C52" t="s">
        <v>55</v>
      </c>
      <c r="D52" t="s">
        <v>56</v>
      </c>
      <c r="E52" t="s">
        <v>57</v>
      </c>
      <c r="I52" t="s">
        <v>105</v>
      </c>
      <c r="J52" t="s">
        <v>106</v>
      </c>
      <c r="K52" t="s">
        <v>125</v>
      </c>
      <c r="L52" t="s">
        <v>183</v>
      </c>
      <c r="M52" t="s">
        <v>212</v>
      </c>
      <c r="N52" cm="1">
        <f t="array" ref="N52">Convert_Decimal(L52)</f>
        <v>41.761000000000003</v>
      </c>
      <c r="O52" cm="1">
        <f t="array" ref="O52">Convert_Decimal(M52)</f>
        <v>9.2270000000000003</v>
      </c>
      <c r="P52">
        <v>41</v>
      </c>
      <c r="Q52">
        <v>45</v>
      </c>
      <c r="R52">
        <v>39.6</v>
      </c>
      <c r="S52">
        <f t="shared" si="0"/>
        <v>41.761000000000003</v>
      </c>
      <c r="T52">
        <v>9</v>
      </c>
      <c r="U52">
        <v>13</v>
      </c>
      <c r="V52">
        <v>37.200000000000003</v>
      </c>
      <c r="W52">
        <f t="shared" si="1"/>
        <v>9.2270000000000003</v>
      </c>
      <c r="X52">
        <v>1244</v>
      </c>
      <c r="Y52" s="1">
        <v>43639.916666666664</v>
      </c>
      <c r="Z52" s="1">
        <v>43643.916666666664</v>
      </c>
      <c r="AA52" t="s">
        <v>74</v>
      </c>
      <c r="AB52" t="s">
        <v>39</v>
      </c>
      <c r="AC52" t="s">
        <v>36</v>
      </c>
      <c r="AD52" t="s">
        <v>37</v>
      </c>
      <c r="AE52">
        <v>4</v>
      </c>
      <c r="AF52">
        <v>4</v>
      </c>
      <c r="AG52" t="b">
        <v>0</v>
      </c>
      <c r="AH52" t="s">
        <v>113</v>
      </c>
      <c r="AI52" t="s">
        <v>39</v>
      </c>
      <c r="AJ52" s="1">
        <v>44039.916666666664</v>
      </c>
      <c r="AK52" t="s">
        <v>40</v>
      </c>
      <c r="AL52" t="s">
        <v>41</v>
      </c>
    </row>
    <row r="53" spans="1:39" x14ac:dyDescent="0.3">
      <c r="A53">
        <v>99262</v>
      </c>
      <c r="B53" t="s">
        <v>127</v>
      </c>
      <c r="C53" t="s">
        <v>55</v>
      </c>
      <c r="D53" t="s">
        <v>56</v>
      </c>
      <c r="E53" t="s">
        <v>57</v>
      </c>
      <c r="I53" t="s">
        <v>105</v>
      </c>
      <c r="J53" t="s">
        <v>106</v>
      </c>
      <c r="K53" t="s">
        <v>125</v>
      </c>
      <c r="L53" t="s">
        <v>183</v>
      </c>
      <c r="M53" t="s">
        <v>212</v>
      </c>
      <c r="N53" cm="1">
        <f t="array" ref="N53">Convert_Decimal(L53)</f>
        <v>41.761000000000003</v>
      </c>
      <c r="O53" cm="1">
        <f t="array" ref="O53">Convert_Decimal(M53)</f>
        <v>9.2270000000000003</v>
      </c>
      <c r="P53">
        <v>41</v>
      </c>
      <c r="Q53">
        <v>45</v>
      </c>
      <c r="R53">
        <v>39.6</v>
      </c>
      <c r="S53">
        <f t="shared" si="0"/>
        <v>41.761000000000003</v>
      </c>
      <c r="T53">
        <v>9</v>
      </c>
      <c r="U53">
        <v>13</v>
      </c>
      <c r="V53">
        <v>37.200000000000003</v>
      </c>
      <c r="W53">
        <f t="shared" si="1"/>
        <v>9.2270000000000003</v>
      </c>
      <c r="X53">
        <v>1244</v>
      </c>
      <c r="Y53" s="1">
        <v>43639.916666666664</v>
      </c>
      <c r="Z53" s="1">
        <v>43643.916666666664</v>
      </c>
      <c r="AA53" t="s">
        <v>74</v>
      </c>
      <c r="AB53" t="s">
        <v>39</v>
      </c>
      <c r="AC53" t="s">
        <v>36</v>
      </c>
      <c r="AD53" t="s">
        <v>37</v>
      </c>
      <c r="AE53">
        <v>3</v>
      </c>
      <c r="AF53">
        <v>2</v>
      </c>
      <c r="AG53" t="b">
        <v>0</v>
      </c>
      <c r="AH53" t="s">
        <v>113</v>
      </c>
      <c r="AI53" t="s">
        <v>39</v>
      </c>
      <c r="AJ53" s="1">
        <v>44039.916666666664</v>
      </c>
      <c r="AK53" t="s">
        <v>40</v>
      </c>
      <c r="AL53" t="s">
        <v>41</v>
      </c>
    </row>
    <row r="54" spans="1:39" x14ac:dyDescent="0.3">
      <c r="A54">
        <v>99263</v>
      </c>
      <c r="B54" t="s">
        <v>127</v>
      </c>
      <c r="C54" t="s">
        <v>55</v>
      </c>
      <c r="D54" t="s">
        <v>56</v>
      </c>
      <c r="E54" t="s">
        <v>57</v>
      </c>
      <c r="I54" t="s">
        <v>105</v>
      </c>
      <c r="J54" t="s">
        <v>106</v>
      </c>
      <c r="K54" t="s">
        <v>125</v>
      </c>
      <c r="L54" t="s">
        <v>183</v>
      </c>
      <c r="M54" t="s">
        <v>212</v>
      </c>
      <c r="N54" cm="1">
        <f t="array" ref="N54">Convert_Decimal(L54)</f>
        <v>41.761000000000003</v>
      </c>
      <c r="O54" cm="1">
        <f t="array" ref="O54">Convert_Decimal(M54)</f>
        <v>9.2270000000000003</v>
      </c>
      <c r="P54">
        <v>41</v>
      </c>
      <c r="Q54">
        <v>45</v>
      </c>
      <c r="R54">
        <v>39.6</v>
      </c>
      <c r="S54">
        <f t="shared" si="0"/>
        <v>41.761000000000003</v>
      </c>
      <c r="T54">
        <v>9</v>
      </c>
      <c r="U54">
        <v>13</v>
      </c>
      <c r="V54">
        <v>37.200000000000003</v>
      </c>
      <c r="W54">
        <f t="shared" si="1"/>
        <v>9.2270000000000003</v>
      </c>
      <c r="X54">
        <v>1244</v>
      </c>
      <c r="Y54" s="1">
        <v>43639.916666666664</v>
      </c>
      <c r="Z54" s="1">
        <v>43643.916666666664</v>
      </c>
      <c r="AA54" t="s">
        <v>74</v>
      </c>
      <c r="AB54" t="s">
        <v>39</v>
      </c>
      <c r="AC54" t="s">
        <v>36</v>
      </c>
      <c r="AD54" t="s">
        <v>37</v>
      </c>
      <c r="AE54">
        <v>3</v>
      </c>
      <c r="AF54">
        <v>0</v>
      </c>
      <c r="AG54" t="b">
        <v>0</v>
      </c>
      <c r="AH54" t="s">
        <v>113</v>
      </c>
      <c r="AI54" t="s">
        <v>39</v>
      </c>
      <c r="AJ54" s="1">
        <v>44039.916666666664</v>
      </c>
      <c r="AK54" t="s">
        <v>40</v>
      </c>
      <c r="AL54" t="s">
        <v>41</v>
      </c>
    </row>
    <row r="55" spans="1:39" x14ac:dyDescent="0.3">
      <c r="A55">
        <v>99666</v>
      </c>
      <c r="B55" t="s">
        <v>128</v>
      </c>
      <c r="C55" t="s">
        <v>55</v>
      </c>
      <c r="D55" t="s">
        <v>56</v>
      </c>
      <c r="E55" t="s">
        <v>57</v>
      </c>
      <c r="I55" t="s">
        <v>105</v>
      </c>
      <c r="J55" t="s">
        <v>106</v>
      </c>
      <c r="K55" t="s">
        <v>129</v>
      </c>
      <c r="L55" t="s">
        <v>184</v>
      </c>
      <c r="M55" t="s">
        <v>213</v>
      </c>
      <c r="N55" cm="1">
        <f t="array" ref="N55">Convert_Decimal(L55)</f>
        <v>41.761138888888887</v>
      </c>
      <c r="O55" cm="1">
        <f t="array" ref="O55">Convert_Decimal(M55)</f>
        <v>9.2258055555555547</v>
      </c>
      <c r="P55">
        <v>41</v>
      </c>
      <c r="Q55">
        <v>45</v>
      </c>
      <c r="R55">
        <v>40.1</v>
      </c>
      <c r="S55">
        <f t="shared" si="0"/>
        <v>41.761138888888887</v>
      </c>
      <c r="T55">
        <v>9</v>
      </c>
      <c r="U55">
        <v>13</v>
      </c>
      <c r="V55">
        <v>32.9</v>
      </c>
      <c r="W55">
        <f t="shared" si="1"/>
        <v>9.2258055555555565</v>
      </c>
      <c r="X55">
        <v>1188</v>
      </c>
      <c r="Y55" s="1">
        <v>43643.916666666664</v>
      </c>
      <c r="Z55" s="1">
        <v>43643.916666666664</v>
      </c>
      <c r="AA55" t="s">
        <v>52</v>
      </c>
      <c r="AB55" t="s">
        <v>39</v>
      </c>
      <c r="AC55" t="s">
        <v>36</v>
      </c>
      <c r="AD55" t="s">
        <v>37</v>
      </c>
      <c r="AE55">
        <v>0</v>
      </c>
      <c r="AF55">
        <v>1</v>
      </c>
      <c r="AG55" t="b">
        <v>0</v>
      </c>
      <c r="AH55" t="s">
        <v>67</v>
      </c>
      <c r="AI55" t="s">
        <v>39</v>
      </c>
      <c r="AJ55" s="1">
        <v>44032.916666666664</v>
      </c>
      <c r="AK55" t="s">
        <v>40</v>
      </c>
      <c r="AL55" t="s">
        <v>41</v>
      </c>
    </row>
    <row r="56" spans="1:39" x14ac:dyDescent="0.3">
      <c r="A56">
        <v>99261</v>
      </c>
      <c r="B56" t="s">
        <v>130</v>
      </c>
      <c r="C56" t="s">
        <v>55</v>
      </c>
      <c r="D56" t="s">
        <v>56</v>
      </c>
      <c r="E56" t="s">
        <v>57</v>
      </c>
      <c r="I56" t="s">
        <v>105</v>
      </c>
      <c r="J56" t="s">
        <v>106</v>
      </c>
      <c r="K56" t="s">
        <v>129</v>
      </c>
      <c r="L56" t="s">
        <v>184</v>
      </c>
      <c r="M56" t="s">
        <v>214</v>
      </c>
      <c r="N56" cm="1">
        <f t="array" ref="N56">Convert_Decimal(L56)</f>
        <v>41.761138888888887</v>
      </c>
      <c r="O56" cm="1">
        <f t="array" ref="O56">Convert_Decimal(M56)</f>
        <v>9.2258055555555547</v>
      </c>
      <c r="P56">
        <v>41</v>
      </c>
      <c r="Q56">
        <v>45</v>
      </c>
      <c r="R56">
        <v>40.1</v>
      </c>
      <c r="S56">
        <f t="shared" si="0"/>
        <v>41.761138888888887</v>
      </c>
      <c r="T56">
        <v>9</v>
      </c>
      <c r="U56">
        <v>13</v>
      </c>
      <c r="V56">
        <v>32.9</v>
      </c>
      <c r="W56">
        <f t="shared" si="1"/>
        <v>9.2258055555555565</v>
      </c>
      <c r="X56">
        <v>1231</v>
      </c>
      <c r="Y56" s="1">
        <v>43639.916666666664</v>
      </c>
      <c r="Z56" s="1">
        <v>43643.916666666664</v>
      </c>
      <c r="AA56" t="s">
        <v>74</v>
      </c>
      <c r="AB56" t="s">
        <v>39</v>
      </c>
      <c r="AC56" t="s">
        <v>36</v>
      </c>
      <c r="AD56" t="s">
        <v>37</v>
      </c>
      <c r="AE56">
        <v>2</v>
      </c>
      <c r="AF56">
        <v>3</v>
      </c>
      <c r="AG56" t="b">
        <v>0</v>
      </c>
      <c r="AH56" t="s">
        <v>113</v>
      </c>
      <c r="AI56" t="s">
        <v>39</v>
      </c>
      <c r="AJ56" s="1">
        <v>44039.916666666664</v>
      </c>
      <c r="AK56" t="s">
        <v>40</v>
      </c>
      <c r="AL56" t="s">
        <v>41</v>
      </c>
    </row>
    <row r="57" spans="1:39" x14ac:dyDescent="0.3">
      <c r="A57">
        <v>120878</v>
      </c>
      <c r="B57" t="s">
        <v>131</v>
      </c>
      <c r="C57" t="s">
        <v>55</v>
      </c>
      <c r="D57" t="s">
        <v>56</v>
      </c>
      <c r="E57" t="s">
        <v>57</v>
      </c>
      <c r="I57" t="s">
        <v>93</v>
      </c>
      <c r="J57" t="s">
        <v>59</v>
      </c>
      <c r="K57" t="s">
        <v>94</v>
      </c>
      <c r="L57" t="s">
        <v>185</v>
      </c>
      <c r="M57" t="s">
        <v>215</v>
      </c>
      <c r="N57" cm="1">
        <f t="array" ref="N57">Convert_Decimal(L57)</f>
        <v>41.770805000000003</v>
      </c>
      <c r="O57" cm="1">
        <f t="array" ref="O57">Convert_Decimal(M57)</f>
        <v>9.1240480000000002</v>
      </c>
      <c r="P57">
        <v>41</v>
      </c>
      <c r="Q57">
        <v>46</v>
      </c>
      <c r="R57">
        <v>14.898</v>
      </c>
      <c r="S57">
        <f t="shared" si="0"/>
        <v>41.770804999999996</v>
      </c>
      <c r="T57">
        <v>9</v>
      </c>
      <c r="U57">
        <v>7</v>
      </c>
      <c r="V57">
        <v>26.572800000000001</v>
      </c>
      <c r="W57">
        <f t="shared" si="1"/>
        <v>9.1240480000000002</v>
      </c>
      <c r="X57">
        <v>947</v>
      </c>
      <c r="Y57" s="1">
        <v>43642.916666666664</v>
      </c>
      <c r="Z57" s="1">
        <v>43656.916666666664</v>
      </c>
      <c r="AA57" t="s">
        <v>61</v>
      </c>
      <c r="AB57" t="s">
        <v>62</v>
      </c>
      <c r="AC57" t="s">
        <v>132</v>
      </c>
      <c r="AD57" t="s">
        <v>133</v>
      </c>
      <c r="AE57">
        <v>1</v>
      </c>
      <c r="AF57">
        <v>0</v>
      </c>
      <c r="AG57" t="b">
        <v>0</v>
      </c>
      <c r="AH57" t="s">
        <v>134</v>
      </c>
      <c r="AI57" t="s">
        <v>39</v>
      </c>
      <c r="AJ57" s="1">
        <v>44171.958333333336</v>
      </c>
      <c r="AK57" t="s">
        <v>40</v>
      </c>
      <c r="AL57" t="s">
        <v>41</v>
      </c>
      <c r="AM57" t="s">
        <v>135</v>
      </c>
    </row>
    <row r="58" spans="1:39" x14ac:dyDescent="0.3">
      <c r="A58">
        <v>120788</v>
      </c>
      <c r="B58" t="s">
        <v>98</v>
      </c>
      <c r="C58" t="s">
        <v>55</v>
      </c>
      <c r="D58" t="s">
        <v>56</v>
      </c>
      <c r="E58" t="s">
        <v>57</v>
      </c>
      <c r="I58" t="s">
        <v>93</v>
      </c>
      <c r="J58" t="s">
        <v>59</v>
      </c>
      <c r="K58" t="s">
        <v>94</v>
      </c>
      <c r="L58" t="s">
        <v>173</v>
      </c>
      <c r="M58" t="s">
        <v>202</v>
      </c>
      <c r="N58" cm="1">
        <f t="array" ref="N58">Convert_Decimal(L58)</f>
        <v>41.769866833333332</v>
      </c>
      <c r="O58" cm="1">
        <f t="array" ref="O58">Convert_Decimal(M58)</f>
        <v>9.1249268333333333</v>
      </c>
      <c r="P58">
        <v>41</v>
      </c>
      <c r="Q58">
        <v>46</v>
      </c>
      <c r="R58">
        <v>11.5206</v>
      </c>
      <c r="S58">
        <f t="shared" si="0"/>
        <v>41.769866833333332</v>
      </c>
      <c r="T58">
        <v>9</v>
      </c>
      <c r="U58">
        <v>7</v>
      </c>
      <c r="V58">
        <v>29.736599999999999</v>
      </c>
      <c r="W58">
        <f t="shared" si="1"/>
        <v>9.1249268333333333</v>
      </c>
      <c r="X58">
        <v>936</v>
      </c>
      <c r="Y58" s="1">
        <v>43642.916666666664</v>
      </c>
      <c r="Z58" s="1">
        <v>43656.916666666664</v>
      </c>
      <c r="AA58" t="s">
        <v>61</v>
      </c>
      <c r="AB58" t="s">
        <v>62</v>
      </c>
      <c r="AC58" t="s">
        <v>132</v>
      </c>
      <c r="AD58" t="s">
        <v>133</v>
      </c>
      <c r="AE58">
        <v>1</v>
      </c>
      <c r="AF58">
        <v>0</v>
      </c>
      <c r="AG58" t="b">
        <v>0</v>
      </c>
      <c r="AH58" t="s">
        <v>134</v>
      </c>
      <c r="AI58" t="s">
        <v>39</v>
      </c>
      <c r="AJ58" s="1">
        <v>44171.958333333336</v>
      </c>
      <c r="AK58" t="s">
        <v>40</v>
      </c>
      <c r="AL58" t="s">
        <v>41</v>
      </c>
      <c r="AM58" t="s">
        <v>136</v>
      </c>
    </row>
    <row r="59" spans="1:39" x14ac:dyDescent="0.3">
      <c r="A59">
        <v>120828</v>
      </c>
      <c r="B59" t="s">
        <v>137</v>
      </c>
      <c r="C59" t="s">
        <v>55</v>
      </c>
      <c r="D59" t="s">
        <v>56</v>
      </c>
      <c r="E59" t="s">
        <v>57</v>
      </c>
      <c r="I59" t="s">
        <v>93</v>
      </c>
      <c r="J59" t="s">
        <v>59</v>
      </c>
      <c r="K59" t="s">
        <v>94</v>
      </c>
      <c r="L59" t="s">
        <v>173</v>
      </c>
      <c r="M59" t="s">
        <v>202</v>
      </c>
      <c r="N59" cm="1">
        <f t="array" ref="N59">Convert_Decimal(L59)</f>
        <v>41.769866833333332</v>
      </c>
      <c r="O59" cm="1">
        <f t="array" ref="O59">Convert_Decimal(M59)</f>
        <v>9.1249268333333333</v>
      </c>
      <c r="P59">
        <v>41</v>
      </c>
      <c r="Q59">
        <v>46</v>
      </c>
      <c r="R59">
        <v>11.5206</v>
      </c>
      <c r="S59">
        <f t="shared" si="0"/>
        <v>41.769866833333332</v>
      </c>
      <c r="T59">
        <v>9</v>
      </c>
      <c r="U59">
        <v>7</v>
      </c>
      <c r="V59">
        <v>29.736599999999999</v>
      </c>
      <c r="W59">
        <f t="shared" si="1"/>
        <v>9.1249268333333333</v>
      </c>
      <c r="X59">
        <v>936</v>
      </c>
      <c r="Y59" s="1">
        <v>43656.916666666664</v>
      </c>
      <c r="Z59" s="1">
        <v>43670.916666666664</v>
      </c>
      <c r="AA59" t="s">
        <v>61</v>
      </c>
      <c r="AB59" t="s">
        <v>62</v>
      </c>
      <c r="AC59" t="s">
        <v>132</v>
      </c>
      <c r="AD59" t="s">
        <v>133</v>
      </c>
      <c r="AE59">
        <v>1</v>
      </c>
      <c r="AF59">
        <v>0</v>
      </c>
      <c r="AG59" t="b">
        <v>0</v>
      </c>
      <c r="AH59" t="s">
        <v>134</v>
      </c>
      <c r="AI59" t="s">
        <v>39</v>
      </c>
      <c r="AJ59" s="1">
        <v>44171.958333333336</v>
      </c>
      <c r="AK59" t="s">
        <v>40</v>
      </c>
      <c r="AL59" t="s">
        <v>41</v>
      </c>
      <c r="AM59" t="s">
        <v>135</v>
      </c>
    </row>
    <row r="60" spans="1:39" x14ac:dyDescent="0.3">
      <c r="A60">
        <v>117682</v>
      </c>
      <c r="B60" t="s">
        <v>28</v>
      </c>
      <c r="C60" t="s">
        <v>29</v>
      </c>
      <c r="D60" t="s">
        <v>30</v>
      </c>
      <c r="E60" t="s">
        <v>31</v>
      </c>
      <c r="H60" t="s">
        <v>32</v>
      </c>
      <c r="I60" t="s">
        <v>33</v>
      </c>
      <c r="J60" t="s">
        <v>32</v>
      </c>
      <c r="K60" t="s">
        <v>32</v>
      </c>
      <c r="L60" t="s">
        <v>159</v>
      </c>
      <c r="M60" t="s">
        <v>188</v>
      </c>
      <c r="N60" cm="1">
        <f t="array" ref="N60">Convert_Decimal(L60)</f>
        <v>41.511305555555559</v>
      </c>
      <c r="O60" cm="1">
        <f t="array" ref="O60">Convert_Decimal(M60)</f>
        <v>0.27577777777777779</v>
      </c>
      <c r="P60">
        <v>41</v>
      </c>
      <c r="Q60">
        <v>30</v>
      </c>
      <c r="R60">
        <v>40.700000000000003</v>
      </c>
      <c r="S60">
        <f t="shared" si="0"/>
        <v>41.511305555555559</v>
      </c>
      <c r="T60">
        <v>0</v>
      </c>
      <c r="U60">
        <v>16</v>
      </c>
      <c r="V60">
        <v>32.799999999999997</v>
      </c>
      <c r="W60">
        <f t="shared" si="1"/>
        <v>0.27577777777777779</v>
      </c>
      <c r="X60">
        <v>340</v>
      </c>
      <c r="Z60" s="1">
        <v>42137.916666666664</v>
      </c>
      <c r="AA60" t="s">
        <v>34</v>
      </c>
      <c r="AB60" t="s">
        <v>35</v>
      </c>
      <c r="AC60" t="s">
        <v>138</v>
      </c>
      <c r="AD60" t="s">
        <v>139</v>
      </c>
      <c r="AE60">
        <v>4</v>
      </c>
      <c r="AF60">
        <v>2</v>
      </c>
      <c r="AG60" t="b">
        <v>0</v>
      </c>
      <c r="AH60" t="s">
        <v>140</v>
      </c>
      <c r="AI60" t="s">
        <v>39</v>
      </c>
      <c r="AJ60" s="1">
        <v>44054.916666666664</v>
      </c>
      <c r="AK60" t="s">
        <v>40</v>
      </c>
      <c r="AL60" t="s">
        <v>41</v>
      </c>
      <c r="AM60" t="s">
        <v>141</v>
      </c>
    </row>
    <row r="61" spans="1:39" x14ac:dyDescent="0.3">
      <c r="A61">
        <v>117649</v>
      </c>
      <c r="B61" t="s">
        <v>142</v>
      </c>
      <c r="C61" t="s">
        <v>29</v>
      </c>
      <c r="D61" t="s">
        <v>43</v>
      </c>
      <c r="E61" t="s">
        <v>44</v>
      </c>
      <c r="H61" t="s">
        <v>32</v>
      </c>
      <c r="I61" t="s">
        <v>143</v>
      </c>
      <c r="J61" t="s">
        <v>144</v>
      </c>
      <c r="K61" t="s">
        <v>32</v>
      </c>
      <c r="L61" t="s">
        <v>186</v>
      </c>
      <c r="M61" t="s">
        <v>216</v>
      </c>
      <c r="N61" cm="1">
        <f t="array" ref="N61">Convert_Decimal(L61)</f>
        <v>42.356222222222222</v>
      </c>
      <c r="O61" cm="1">
        <f t="array" ref="O61">Convert_Decimal(M61)</f>
        <v>0.83455555555555561</v>
      </c>
      <c r="P61">
        <v>42</v>
      </c>
      <c r="Q61">
        <v>21</v>
      </c>
      <c r="R61">
        <v>22.4</v>
      </c>
      <c r="S61">
        <f t="shared" si="0"/>
        <v>42.356222222222222</v>
      </c>
      <c r="T61">
        <v>0</v>
      </c>
      <c r="U61">
        <v>50</v>
      </c>
      <c r="V61">
        <v>4.4000000000000004</v>
      </c>
      <c r="W61">
        <f t="shared" si="1"/>
        <v>0.83455555555555561</v>
      </c>
      <c r="X61">
        <v>1265</v>
      </c>
      <c r="Z61" s="1">
        <v>41855.916666666664</v>
      </c>
      <c r="AA61" t="s">
        <v>34</v>
      </c>
      <c r="AB61" t="s">
        <v>145</v>
      </c>
      <c r="AC61" t="s">
        <v>138</v>
      </c>
      <c r="AD61" t="s">
        <v>139</v>
      </c>
      <c r="AE61">
        <v>2</v>
      </c>
      <c r="AF61">
        <v>0</v>
      </c>
      <c r="AG61" t="b">
        <v>0</v>
      </c>
      <c r="AH61" t="s">
        <v>140</v>
      </c>
      <c r="AI61" t="s">
        <v>39</v>
      </c>
      <c r="AJ61" s="1">
        <v>44054.916666666664</v>
      </c>
      <c r="AK61" t="s">
        <v>40</v>
      </c>
      <c r="AL61" t="s">
        <v>41</v>
      </c>
      <c r="AM61" t="s">
        <v>141</v>
      </c>
    </row>
    <row r="62" spans="1:39" x14ac:dyDescent="0.3">
      <c r="A62">
        <v>118138</v>
      </c>
      <c r="B62" t="s">
        <v>146</v>
      </c>
      <c r="C62" t="s">
        <v>29</v>
      </c>
      <c r="D62" t="s">
        <v>43</v>
      </c>
      <c r="E62" t="s">
        <v>44</v>
      </c>
      <c r="H62" t="s">
        <v>32</v>
      </c>
      <c r="I62" t="s">
        <v>45</v>
      </c>
      <c r="J62" t="s">
        <v>147</v>
      </c>
      <c r="K62" t="s">
        <v>32</v>
      </c>
      <c r="L62" t="s">
        <v>187</v>
      </c>
      <c r="M62" t="s">
        <v>217</v>
      </c>
      <c r="N62" cm="1">
        <f t="array" ref="N62">Convert_Decimal(L62)</f>
        <v>42.372944444444443</v>
      </c>
      <c r="O62" cm="1">
        <f t="array" ref="O62">Convert_Decimal(M62)</f>
        <v>1.2020833333333334</v>
      </c>
      <c r="P62">
        <v>42</v>
      </c>
      <c r="Q62">
        <v>22</v>
      </c>
      <c r="R62">
        <v>22.6</v>
      </c>
      <c r="S62">
        <f t="shared" si="0"/>
        <v>42.372944444444443</v>
      </c>
      <c r="T62">
        <v>1</v>
      </c>
      <c r="U62">
        <v>12</v>
      </c>
      <c r="V62">
        <v>7.5</v>
      </c>
      <c r="W62">
        <f t="shared" si="1"/>
        <v>1.2020833333333334</v>
      </c>
      <c r="X62">
        <v>1560</v>
      </c>
      <c r="Z62" s="1">
        <v>41854.916666666664</v>
      </c>
      <c r="AA62" t="s">
        <v>34</v>
      </c>
      <c r="AB62" t="s">
        <v>35</v>
      </c>
      <c r="AC62" t="s">
        <v>148</v>
      </c>
      <c r="AD62" t="s">
        <v>149</v>
      </c>
      <c r="AE62">
        <v>2</v>
      </c>
      <c r="AF62">
        <v>1</v>
      </c>
      <c r="AG62" t="b">
        <v>0</v>
      </c>
      <c r="AH62" t="s">
        <v>150</v>
      </c>
      <c r="AI62" t="s">
        <v>39</v>
      </c>
      <c r="AJ62" s="1">
        <v>44054.916666666664</v>
      </c>
      <c r="AK62" t="s">
        <v>40</v>
      </c>
      <c r="AL62" t="s">
        <v>41</v>
      </c>
      <c r="AM62" t="s">
        <v>151</v>
      </c>
    </row>
    <row r="63" spans="1:39" x14ac:dyDescent="0.3">
      <c r="A63">
        <v>118124</v>
      </c>
      <c r="B63" t="s">
        <v>152</v>
      </c>
      <c r="C63" t="s">
        <v>29</v>
      </c>
      <c r="D63" t="s">
        <v>43</v>
      </c>
      <c r="E63" t="s">
        <v>44</v>
      </c>
      <c r="H63" t="s">
        <v>32</v>
      </c>
      <c r="I63" t="s">
        <v>45</v>
      </c>
      <c r="J63" t="s">
        <v>46</v>
      </c>
      <c r="K63" t="s">
        <v>32</v>
      </c>
      <c r="L63" t="s">
        <v>160</v>
      </c>
      <c r="M63" t="s">
        <v>189</v>
      </c>
      <c r="N63" cm="1">
        <f t="array" ref="N63">Convert_Decimal(L63)</f>
        <v>42.451000000000001</v>
      </c>
      <c r="O63" cm="1">
        <f t="array" ref="O63">Convert_Decimal(M63)</f>
        <v>1.0707222222222221</v>
      </c>
      <c r="P63">
        <v>42</v>
      </c>
      <c r="Q63">
        <v>27</v>
      </c>
      <c r="R63">
        <v>3.6</v>
      </c>
      <c r="S63">
        <f t="shared" si="0"/>
        <v>42.451000000000001</v>
      </c>
      <c r="T63">
        <v>1</v>
      </c>
      <c r="U63">
        <v>4</v>
      </c>
      <c r="V63">
        <v>14.6</v>
      </c>
      <c r="W63">
        <f t="shared" si="1"/>
        <v>1.0707222222222221</v>
      </c>
      <c r="X63">
        <v>1410</v>
      </c>
      <c r="Z63" s="1">
        <v>41853.916666666664</v>
      </c>
      <c r="AA63" t="s">
        <v>34</v>
      </c>
      <c r="AB63" t="s">
        <v>47</v>
      </c>
      <c r="AC63" t="s">
        <v>148</v>
      </c>
      <c r="AD63" t="s">
        <v>149</v>
      </c>
      <c r="AE63">
        <v>0</v>
      </c>
      <c r="AF63">
        <v>3</v>
      </c>
      <c r="AG63" t="b">
        <v>0</v>
      </c>
      <c r="AH63" t="s">
        <v>150</v>
      </c>
      <c r="AI63" t="s">
        <v>39</v>
      </c>
      <c r="AJ63" s="1">
        <v>44054.916666666664</v>
      </c>
      <c r="AK63" t="s">
        <v>40</v>
      </c>
      <c r="AL63" t="s">
        <v>41</v>
      </c>
    </row>
    <row r="64" spans="1:39" x14ac:dyDescent="0.3">
      <c r="A64">
        <v>118130</v>
      </c>
      <c r="B64" t="s">
        <v>42</v>
      </c>
      <c r="C64" t="s">
        <v>29</v>
      </c>
      <c r="D64" t="s">
        <v>43</v>
      </c>
      <c r="E64" t="s">
        <v>44</v>
      </c>
      <c r="H64" t="s">
        <v>32</v>
      </c>
      <c r="I64" t="s">
        <v>45</v>
      </c>
      <c r="J64" t="s">
        <v>46</v>
      </c>
      <c r="K64" t="s">
        <v>32</v>
      </c>
      <c r="L64" t="s">
        <v>160</v>
      </c>
      <c r="M64" t="s">
        <v>189</v>
      </c>
      <c r="N64" cm="1">
        <f t="array" ref="N64">Convert_Decimal(L64)</f>
        <v>42.451000000000001</v>
      </c>
      <c r="O64" cm="1">
        <f t="array" ref="O64">Convert_Decimal(M64)</f>
        <v>1.0707222222222221</v>
      </c>
      <c r="P64">
        <v>42</v>
      </c>
      <c r="Q64">
        <v>27</v>
      </c>
      <c r="R64">
        <v>3.6</v>
      </c>
      <c r="S64">
        <f t="shared" si="0"/>
        <v>42.451000000000001</v>
      </c>
      <c r="T64">
        <v>1</v>
      </c>
      <c r="U64">
        <v>4</v>
      </c>
      <c r="V64">
        <v>14.6</v>
      </c>
      <c r="W64">
        <f t="shared" si="1"/>
        <v>1.0707222222222221</v>
      </c>
      <c r="X64">
        <v>1410</v>
      </c>
      <c r="Z64" s="1">
        <v>41854.916666666664</v>
      </c>
      <c r="AA64" t="s">
        <v>34</v>
      </c>
      <c r="AB64" t="s">
        <v>47</v>
      </c>
      <c r="AC64" t="s">
        <v>148</v>
      </c>
      <c r="AD64" t="s">
        <v>149</v>
      </c>
      <c r="AE64">
        <v>4</v>
      </c>
      <c r="AF64">
        <v>0</v>
      </c>
      <c r="AG64" t="b">
        <v>0</v>
      </c>
      <c r="AH64" t="s">
        <v>150</v>
      </c>
      <c r="AI64" t="s">
        <v>39</v>
      </c>
      <c r="AJ64" s="1">
        <v>44054.916666666664</v>
      </c>
      <c r="AK64" t="s">
        <v>40</v>
      </c>
      <c r="AL64" t="s">
        <v>41</v>
      </c>
      <c r="AM6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GBIF_Medetera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BROSENS, Dimitri</cp:lastModifiedBy>
  <dcterms:created xsi:type="dcterms:W3CDTF">2022-09-07T09:30:27Z</dcterms:created>
  <dcterms:modified xsi:type="dcterms:W3CDTF">2022-09-07T11:15:39Z</dcterms:modified>
</cp:coreProperties>
</file>