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pos-my.sharepoint.com/personal/karin_eelma_impactic_ee/Documents/Pinska/"/>
    </mc:Choice>
  </mc:AlternateContent>
  <xr:revisionPtr revIDLastSave="69" documentId="8_{946EA032-F378-4EC5-9AB1-1B616BAE1C0C}" xr6:coauthVersionLast="47" xr6:coauthVersionMax="47" xr10:uidLastSave="{704787E0-0ADF-4D20-9281-F7375A58033E}"/>
  <bookViews>
    <workbookView xWindow="69150" yWindow="-1155" windowWidth="28425" windowHeight="18165" xr2:uid="{AA188763-D997-462E-8E2F-F2D23A73A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S14" i="1"/>
  <c r="S15" i="1"/>
  <c r="S16" i="1"/>
  <c r="S17" i="1"/>
  <c r="S12" i="1"/>
  <c r="Q13" i="1"/>
  <c r="R13" i="1"/>
  <c r="Q14" i="1"/>
  <c r="R14" i="1"/>
  <c r="Q15" i="1"/>
  <c r="R15" i="1"/>
  <c r="Q16" i="1"/>
  <c r="R16" i="1"/>
  <c r="Q17" i="1"/>
  <c r="R17" i="1"/>
  <c r="R12" i="1"/>
  <c r="Q12" i="1"/>
  <c r="M4" i="1"/>
  <c r="M5" i="1"/>
  <c r="H4" i="1"/>
  <c r="H5" i="1"/>
  <c r="H6" i="1"/>
  <c r="M6" i="1" s="1"/>
  <c r="H7" i="1"/>
  <c r="M7" i="1" s="1"/>
  <c r="H3" i="1"/>
  <c r="M3" i="1" s="1"/>
  <c r="G4" i="1"/>
  <c r="L4" i="1" s="1"/>
  <c r="G5" i="1"/>
  <c r="L5" i="1" s="1"/>
  <c r="G6" i="1"/>
  <c r="L6" i="1" s="1"/>
  <c r="G7" i="1"/>
  <c r="L7" i="1" s="1"/>
  <c r="G3" i="1"/>
  <c r="L3" i="1" s="1"/>
  <c r="L8" i="1" s="1"/>
  <c r="M8" i="1" l="1"/>
</calcChain>
</file>

<file path=xl/sharedStrings.xml><?xml version="1.0" encoding="utf-8"?>
<sst xmlns="http://schemas.openxmlformats.org/spreadsheetml/2006/main" count="19" uniqueCount="17">
  <si>
    <t>cfid</t>
  </si>
  <si>
    <t>W</t>
  </si>
  <si>
    <t>H</t>
  </si>
  <si>
    <t>L</t>
  </si>
  <si>
    <t>m3</t>
  </si>
  <si>
    <t>qty</t>
  </si>
  <si>
    <t>m2</t>
  </si>
  <si>
    <t>S00251</t>
  </si>
  <si>
    <t>S00229</t>
  </si>
  <si>
    <t>transport</t>
  </si>
  <si>
    <t>sec qty</t>
  </si>
  <si>
    <t>price</t>
  </si>
  <si>
    <t>sec price</t>
  </si>
  <si>
    <t>Arvel total</t>
  </si>
  <si>
    <t>subtotal</t>
  </si>
  <si>
    <t>sec subtotal</t>
  </si>
  <si>
    <t>S00958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</si>
</sst>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169" fontId="0" fillId="0" borderId="0" xfId="0" applyNumberFormat="1"/>
    <xf numFmtId="0" fontId="3" fillId="0" borderId="0" xfId="0" applyFont="1"/>
    <xf numFmtId="0" fontId="1" fillId="2" borderId="0" xfId="1"/>
    <xf numFmtId="4" fontId="1" fillId="2" borderId="0" xfId="1" applyNumberFormat="1"/>
    <xf numFmtId="4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CEE0-B0B4-4018-B7CA-1BD7BD52580B}">
  <dimension ref="A1:U21"/>
  <sheetViews>
    <sheetView tabSelected="1" workbookViewId="0">
      <selection activeCell="S23" sqref="S23"/>
    </sheetView>
  </sheetViews>
  <sheetFormatPr defaultRowHeight="15" x14ac:dyDescent="0.25"/>
  <cols>
    <col min="7" max="8" width="10.5703125" bestFit="1" customWidth="1"/>
    <col min="18" max="18" width="11.5703125" bestFit="1" customWidth="1"/>
    <col min="19" max="19" width="11.5703125" customWidth="1"/>
    <col min="21" max="21" width="10.28515625" bestFit="1" customWidth="1"/>
  </cols>
  <sheetData>
    <row r="1" spans="1:21" x14ac:dyDescent="0.25">
      <c r="A1" t="s">
        <v>7</v>
      </c>
    </row>
    <row r="2" spans="1:21" x14ac:dyDescent="0.25">
      <c r="A2" t="s">
        <v>0</v>
      </c>
      <c r="C2" t="s">
        <v>1</v>
      </c>
      <c r="D2" t="s">
        <v>2</v>
      </c>
      <c r="E2" t="s">
        <v>3</v>
      </c>
      <c r="G2" t="s">
        <v>4</v>
      </c>
      <c r="H2" t="s">
        <v>6</v>
      </c>
      <c r="J2" t="s">
        <v>5</v>
      </c>
    </row>
    <row r="3" spans="1:21" x14ac:dyDescent="0.25">
      <c r="A3">
        <v>1557</v>
      </c>
      <c r="C3">
        <v>75</v>
      </c>
      <c r="D3">
        <v>110</v>
      </c>
      <c r="E3">
        <v>6800</v>
      </c>
      <c r="G3" s="2">
        <f>C3/1000*D3/1000*E3/1000</f>
        <v>5.6100000000000004E-2</v>
      </c>
      <c r="H3" s="2">
        <f>C3/1000*E3/1000*2+D3/1000/E3/1000*2</f>
        <v>1.0200000323529412</v>
      </c>
      <c r="J3">
        <v>18</v>
      </c>
      <c r="L3">
        <f>G3*J3</f>
        <v>1.0098</v>
      </c>
      <c r="M3">
        <f>H3*J3</f>
        <v>18.360000582352942</v>
      </c>
    </row>
    <row r="4" spans="1:21" x14ac:dyDescent="0.25">
      <c r="A4">
        <v>1560</v>
      </c>
      <c r="C4">
        <v>75</v>
      </c>
      <c r="D4">
        <v>250</v>
      </c>
      <c r="E4">
        <v>3500</v>
      </c>
      <c r="G4" s="2">
        <f t="shared" ref="G4:G7" si="0">C4/1000*D4/1000*E4/1000</f>
        <v>6.5625000000000003E-2</v>
      </c>
      <c r="H4" s="2">
        <f t="shared" ref="H4:H7" si="1">C4/1000*E4/1000*2+D4/1000/E4/1000*2</f>
        <v>0.52500014285714292</v>
      </c>
      <c r="J4">
        <v>125</v>
      </c>
      <c r="L4">
        <f t="shared" ref="L4:L7" si="2">G4*J4</f>
        <v>8.203125</v>
      </c>
      <c r="M4">
        <f t="shared" ref="M4:M7" si="3">H4*J4</f>
        <v>65.625017857142865</v>
      </c>
    </row>
    <row r="5" spans="1:21" x14ac:dyDescent="0.25">
      <c r="A5">
        <v>1561</v>
      </c>
      <c r="C5">
        <v>75</v>
      </c>
      <c r="D5">
        <v>250</v>
      </c>
      <c r="E5">
        <v>2100</v>
      </c>
      <c r="G5" s="2">
        <f t="shared" si="0"/>
        <v>3.9375E-2</v>
      </c>
      <c r="H5" s="2">
        <f t="shared" si="1"/>
        <v>0.31500023809523808</v>
      </c>
      <c r="J5">
        <v>12</v>
      </c>
      <c r="L5">
        <f t="shared" si="2"/>
        <v>0.47250000000000003</v>
      </c>
      <c r="M5">
        <f t="shared" si="3"/>
        <v>3.7800028571428568</v>
      </c>
    </row>
    <row r="6" spans="1:21" x14ac:dyDescent="0.25">
      <c r="A6">
        <v>1558</v>
      </c>
      <c r="C6">
        <v>75</v>
      </c>
      <c r="D6">
        <v>110</v>
      </c>
      <c r="E6">
        <v>2100</v>
      </c>
      <c r="G6" s="2">
        <f t="shared" si="0"/>
        <v>1.7325E-2</v>
      </c>
      <c r="H6" s="2">
        <f t="shared" si="1"/>
        <v>0.31500010476190476</v>
      </c>
      <c r="J6">
        <v>20</v>
      </c>
      <c r="L6">
        <f t="shared" si="2"/>
        <v>0.34650000000000003</v>
      </c>
      <c r="M6">
        <f t="shared" si="3"/>
        <v>6.3000020952380957</v>
      </c>
    </row>
    <row r="7" spans="1:21" x14ac:dyDescent="0.25">
      <c r="A7">
        <v>1559</v>
      </c>
      <c r="C7">
        <v>75</v>
      </c>
      <c r="D7">
        <v>110</v>
      </c>
      <c r="E7">
        <v>3500</v>
      </c>
      <c r="G7" s="2">
        <f t="shared" si="0"/>
        <v>2.8875000000000001E-2</v>
      </c>
      <c r="H7" s="2">
        <f t="shared" si="1"/>
        <v>0.52500006285714285</v>
      </c>
      <c r="J7">
        <v>20</v>
      </c>
      <c r="L7">
        <f t="shared" si="2"/>
        <v>0.57750000000000001</v>
      </c>
      <c r="M7">
        <f t="shared" si="3"/>
        <v>10.500001257142857</v>
      </c>
    </row>
    <row r="8" spans="1:21" x14ac:dyDescent="0.25">
      <c r="L8" s="3">
        <f>SUM(L3:L7)</f>
        <v>10.609425000000002</v>
      </c>
      <c r="M8" s="3">
        <f>SUM(M3:M7)</f>
        <v>104.56502464901962</v>
      </c>
    </row>
    <row r="11" spans="1:21" x14ac:dyDescent="0.25">
      <c r="A11" t="s">
        <v>8</v>
      </c>
      <c r="J11" t="s">
        <v>5</v>
      </c>
      <c r="K11" t="s">
        <v>10</v>
      </c>
      <c r="N11" t="s">
        <v>11</v>
      </c>
      <c r="O11" t="s">
        <v>12</v>
      </c>
      <c r="Q11" t="s">
        <v>14</v>
      </c>
      <c r="R11" t="s">
        <v>15</v>
      </c>
      <c r="U11" t="s">
        <v>13</v>
      </c>
    </row>
    <row r="12" spans="1:21" x14ac:dyDescent="0.25">
      <c r="A12">
        <v>1356</v>
      </c>
      <c r="C12">
        <v>180</v>
      </c>
      <c r="D12">
        <v>540</v>
      </c>
      <c r="E12">
        <v>9918</v>
      </c>
      <c r="J12">
        <v>48</v>
      </c>
      <c r="K12">
        <v>46.27</v>
      </c>
      <c r="N12">
        <v>556.23</v>
      </c>
      <c r="O12">
        <v>576.98824807999995</v>
      </c>
      <c r="Q12" s="1">
        <f>J12*N12</f>
        <v>26699.040000000001</v>
      </c>
      <c r="R12" s="1">
        <f>K12*O12</f>
        <v>26697.246238661599</v>
      </c>
      <c r="S12" s="6">
        <f>Q12-R12</f>
        <v>1.7937613384019642</v>
      </c>
      <c r="U12" s="1">
        <v>26669.22</v>
      </c>
    </row>
    <row r="13" spans="1:21" x14ac:dyDescent="0.25">
      <c r="A13">
        <v>1357</v>
      </c>
      <c r="C13">
        <v>115</v>
      </c>
      <c r="D13">
        <v>245</v>
      </c>
      <c r="E13">
        <v>3508</v>
      </c>
      <c r="J13">
        <v>48</v>
      </c>
      <c r="K13">
        <v>4.74</v>
      </c>
      <c r="N13">
        <v>52.18</v>
      </c>
      <c r="O13">
        <v>527.94499629999996</v>
      </c>
      <c r="Q13" s="1">
        <f t="shared" ref="Q13:Q17" si="4">J13*N13</f>
        <v>2504.64</v>
      </c>
      <c r="R13" s="1">
        <f t="shared" ref="R13:R17" si="5">K13*O13</f>
        <v>2502.4592824619999</v>
      </c>
      <c r="S13" s="6">
        <f t="shared" ref="S13:S17" si="6">Q13-R13</f>
        <v>2.1807175379999535</v>
      </c>
      <c r="U13" s="1">
        <v>2504.69</v>
      </c>
    </row>
    <row r="14" spans="1:21" x14ac:dyDescent="0.25">
      <c r="A14" s="4"/>
      <c r="B14" s="4" t="s">
        <v>9</v>
      </c>
      <c r="C14" s="4"/>
      <c r="D14" s="4"/>
      <c r="E14" s="4"/>
      <c r="F14" s="4"/>
      <c r="G14" s="4"/>
      <c r="H14" s="4"/>
      <c r="I14" s="4"/>
      <c r="J14" s="4">
        <v>1</v>
      </c>
      <c r="K14" s="4"/>
      <c r="L14" s="4"/>
      <c r="M14" s="4"/>
      <c r="N14" s="4">
        <v>375</v>
      </c>
      <c r="O14" s="4"/>
      <c r="P14" s="4"/>
      <c r="Q14" s="5">
        <f t="shared" si="4"/>
        <v>375</v>
      </c>
      <c r="R14" s="5">
        <f t="shared" si="5"/>
        <v>0</v>
      </c>
      <c r="S14" s="5">
        <f t="shared" si="6"/>
        <v>375</v>
      </c>
      <c r="T14" s="4"/>
      <c r="U14" s="5">
        <v>375</v>
      </c>
    </row>
    <row r="15" spans="1:21" x14ac:dyDescent="0.25">
      <c r="A15">
        <v>1356</v>
      </c>
      <c r="C15">
        <v>180</v>
      </c>
      <c r="D15">
        <v>540</v>
      </c>
      <c r="E15">
        <v>9918</v>
      </c>
      <c r="J15">
        <v>40</v>
      </c>
      <c r="K15">
        <v>38.56118</v>
      </c>
      <c r="N15">
        <v>510.94</v>
      </c>
      <c r="O15">
        <v>530</v>
      </c>
      <c r="Q15" s="1">
        <f t="shared" si="4"/>
        <v>20437.599999999999</v>
      </c>
      <c r="R15" s="1">
        <f t="shared" si="5"/>
        <v>20437.4254</v>
      </c>
      <c r="S15" s="1">
        <f t="shared" si="6"/>
        <v>0.17459999999846332</v>
      </c>
      <c r="U15" s="1">
        <v>20437.43</v>
      </c>
    </row>
    <row r="16" spans="1:21" x14ac:dyDescent="0.25">
      <c r="A16">
        <v>1357</v>
      </c>
      <c r="C16">
        <v>115</v>
      </c>
      <c r="D16">
        <v>245</v>
      </c>
      <c r="E16">
        <v>2508</v>
      </c>
      <c r="J16">
        <v>40</v>
      </c>
      <c r="K16">
        <v>3.9535200000000001</v>
      </c>
      <c r="N16">
        <v>52.88</v>
      </c>
      <c r="O16">
        <v>535</v>
      </c>
      <c r="Q16" s="1">
        <f t="shared" si="4"/>
        <v>2115.2000000000003</v>
      </c>
      <c r="R16" s="1">
        <f t="shared" si="5"/>
        <v>2115.1332000000002</v>
      </c>
      <c r="S16" s="1">
        <f t="shared" si="6"/>
        <v>6.680000000005748E-2</v>
      </c>
      <c r="U16" s="1">
        <v>2115.13</v>
      </c>
    </row>
    <row r="17" spans="1:21" x14ac:dyDescent="0.25">
      <c r="A17" s="4"/>
      <c r="B17" s="4" t="s">
        <v>9</v>
      </c>
      <c r="C17" s="4"/>
      <c r="D17" s="4"/>
      <c r="E17" s="4"/>
      <c r="F17" s="4"/>
      <c r="G17" s="4"/>
      <c r="H17" s="4"/>
      <c r="I17" s="4"/>
      <c r="J17" s="4">
        <v>1</v>
      </c>
      <c r="K17" s="4"/>
      <c r="L17" s="4"/>
      <c r="M17" s="4"/>
      <c r="N17" s="4">
        <v>250</v>
      </c>
      <c r="O17" s="4"/>
      <c r="P17" s="4"/>
      <c r="Q17" s="5">
        <f t="shared" si="4"/>
        <v>250</v>
      </c>
      <c r="R17" s="5">
        <f t="shared" si="5"/>
        <v>0</v>
      </c>
      <c r="S17" s="5">
        <f t="shared" si="6"/>
        <v>250</v>
      </c>
      <c r="T17" s="4"/>
      <c r="U17" s="5">
        <v>250</v>
      </c>
    </row>
    <row r="21" spans="1:21" x14ac:dyDescent="0.25">
      <c r="A2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Eelma</dc:creator>
  <cp:lastModifiedBy>Karin Eelma</cp:lastModifiedBy>
  <dcterms:created xsi:type="dcterms:W3CDTF">2024-01-23T07:56:06Z</dcterms:created>
  <dcterms:modified xsi:type="dcterms:W3CDTF">2024-01-23T08:20:53Z</dcterms:modified>
</cp:coreProperties>
</file>