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esg5\Documents\GitHub\NIH-LightMask-Auckland\"/>
    </mc:Choice>
  </mc:AlternateContent>
  <bookViews>
    <workbookView xWindow="0" yWindow="0" windowWidth="26070" windowHeight="130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Sheet1!$A$1:$V$55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3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  <c r="E27" i="1" l="1"/>
  <c r="E28" i="1"/>
  <c r="E54" i="1"/>
  <c r="E55" i="1"/>
  <c r="D55" i="1"/>
  <c r="C55" i="1"/>
  <c r="D54" i="1"/>
  <c r="C54" i="1"/>
  <c r="D27" i="1"/>
  <c r="D28" i="1"/>
  <c r="C28" i="1"/>
  <c r="C27" i="1"/>
</calcChain>
</file>

<file path=xl/sharedStrings.xml><?xml version="1.0" encoding="utf-8"?>
<sst xmlns="http://schemas.openxmlformats.org/spreadsheetml/2006/main" count="146" uniqueCount="61">
  <si>
    <t>Pt01</t>
  </si>
  <si>
    <t>Pt03</t>
  </si>
  <si>
    <t>Pt04</t>
  </si>
  <si>
    <t>Pt05</t>
  </si>
  <si>
    <t>Pt07</t>
  </si>
  <si>
    <t>Pt10</t>
  </si>
  <si>
    <t>Pt12</t>
  </si>
  <si>
    <t>Pt13</t>
  </si>
  <si>
    <t>Pt15</t>
  </si>
  <si>
    <t>Pt16</t>
  </si>
  <si>
    <t>Pt17</t>
  </si>
  <si>
    <t>Pt18</t>
  </si>
  <si>
    <t>Pt19</t>
  </si>
  <si>
    <t>Pt20</t>
  </si>
  <si>
    <t>Pt22</t>
  </si>
  <si>
    <t>Pt23</t>
  </si>
  <si>
    <t>Pt28</t>
  </si>
  <si>
    <t>Pt30</t>
  </si>
  <si>
    <t>Pt31</t>
  </si>
  <si>
    <t>Pt32</t>
  </si>
  <si>
    <t>placebo (red)</t>
  </si>
  <si>
    <t>active (blue)</t>
  </si>
  <si>
    <t>post</t>
  </si>
  <si>
    <t>pre</t>
  </si>
  <si>
    <t>light</t>
  </si>
  <si>
    <t>time</t>
  </si>
  <si>
    <t>subject</t>
  </si>
  <si>
    <t>Phasor Magnitude</t>
  </si>
  <si>
    <t>Phasor Angle</t>
  </si>
  <si>
    <t>Source</t>
  </si>
  <si>
    <t>Sum Sq.</t>
  </si>
  <si>
    <t>d.f.</t>
  </si>
  <si>
    <t>Mean Sq.</t>
  </si>
  <si>
    <t>F</t>
  </si>
  <si>
    <t>Prob&gt;F</t>
  </si>
  <si>
    <t>time*light</t>
  </si>
  <si>
    <t>Error</t>
  </si>
  <si>
    <t>Total</t>
  </si>
  <si>
    <t>mean</t>
  </si>
  <si>
    <t>Generated: November 21, 2016, by: Geoffrey Jones</t>
  </si>
  <si>
    <t>ANOVA</t>
  </si>
  <si>
    <t>F-Test Two-Sample for Variances</t>
  </si>
  <si>
    <t>Mean</t>
  </si>
  <si>
    <t>Variance</t>
  </si>
  <si>
    <t>Observations</t>
  </si>
  <si>
    <t>df</t>
  </si>
  <si>
    <t>P(F&lt;=f) one-tail</t>
  </si>
  <si>
    <t>F Critical one-tail</t>
  </si>
  <si>
    <t>active</t>
  </si>
  <si>
    <t>placebo</t>
  </si>
  <si>
    <t>Phasor Magnitude Delta</t>
  </si>
  <si>
    <t>Phasor Angle Delta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</si>
  <si>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</si>
  <si>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</si>
  <si>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</si>
  <si>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</si>
  <si>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</si>
  <si>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</si>
  <si>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</si>
  <si>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delta
(post-pre)</t>
  </si>
  <si>
    <t>NIH Light Mask - Auckland, 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</si>
</sst>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5" fillId="3" borderId="5" xfId="0" applyFont="1" applyFill="1" applyBorder="1" applyAlignment="1">
      <alignment horizontal="center"/>
    </xf>
    <xf numFmtId="0" fontId="0" fillId="3" borderId="0" xfId="0" applyFill="1" applyBorder="1" applyAlignment="1"/>
    <xf numFmtId="0" fontId="5" fillId="2" borderId="5" xfId="0" applyFont="1" applyFill="1" applyBorder="1" applyAlignment="1">
      <alignment horizontal="center"/>
    </xf>
    <xf numFmtId="0" fontId="0" fillId="2" borderId="0" xfId="0" applyFill="1" applyBorder="1" applyAlignment="1"/>
    <xf numFmtId="0" fontId="1" fillId="2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6" fillId="0" borderId="5" xfId="0" applyFont="1" applyFill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/>
    <xf numFmtId="0" fontId="1" fillId="0" borderId="2" xfId="0" applyFont="1" applyBorder="1"/>
    <xf numFmtId="0" fontId="1" fillId="0" borderId="4" xfId="0" applyFont="1" applyBorder="1"/>
    <xf numFmtId="0" fontId="0" fillId="0" borderId="4" xfId="0" applyBorder="1"/>
    <xf numFmtId="0" fontId="0" fillId="0" borderId="6" xfId="0" applyBorder="1"/>
    <xf numFmtId="0" fontId="6" fillId="0" borderId="0" xfId="0" applyFont="1" applyBorder="1"/>
    <xf numFmtId="0" fontId="6" fillId="0" borderId="0" xfId="0" applyFont="1" applyBorder="1" applyAlignment="1"/>
    <xf numFmtId="2" fontId="1" fillId="0" borderId="1" xfId="0" applyNumberFormat="1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0" borderId="0" xfId="1"/>
    <xf numFmtId="0" fontId="3" fillId="0" borderId="0" xfId="2"/>
  </cellXfs>
  <cellStyles count="3">
    <cellStyle name="Explanatory Text" xfId="2" builtinId="53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tabSelected="1" workbookViewId="0"/>
  </sheetViews>
  <sheetFormatPr defaultRowHeight="15" x14ac:dyDescent="0.25"/>
  <cols>
    <col min="1" max="1" width="12.85546875" bestFit="1" customWidth="1"/>
    <col min="2" max="2" width="7.42578125" bestFit="1" customWidth="1"/>
    <col min="3" max="3" width="10" customWidth="1"/>
    <col min="4" max="4" width="10" style="1" customWidth="1"/>
    <col min="5" max="5" width="10" style="1" bestFit="1" customWidth="1"/>
    <col min="7" max="7" width="10.140625" bestFit="1" customWidth="1"/>
    <col min="14" max="14" width="23.28515625" bestFit="1" customWidth="1"/>
    <col min="18" max="18" width="9.140625" customWidth="1"/>
    <col min="19" max="19" width="29" bestFit="1" customWidth="1"/>
  </cols>
  <sheetData>
    <row r="1" spans="1:22" ht="23.25" x14ac:dyDescent="0.35">
      <c r="B1" s="39" t="s">
        <v>60</v>
      </c>
    </row>
    <row r="2" spans="1:22" x14ac:dyDescent="0.25">
      <c r="B2" s="40" t="s">
        <v>39</v>
      </c>
    </row>
    <row r="3" spans="1:22" x14ac:dyDescent="0.25">
      <c r="D3"/>
      <c r="E3"/>
    </row>
    <row r="4" spans="1:22" ht="21" x14ac:dyDescent="0.35">
      <c r="B4" s="13" t="s">
        <v>27</v>
      </c>
      <c r="C4" s="13"/>
      <c r="D4" s="13"/>
      <c r="E4" s="13"/>
      <c r="F4" s="2"/>
      <c r="G4" s="12" t="s">
        <v>40</v>
      </c>
      <c r="H4" s="12"/>
      <c r="I4" s="12"/>
      <c r="J4" s="12"/>
      <c r="K4" s="12"/>
      <c r="L4" s="12"/>
      <c r="N4" s="12" t="s">
        <v>41</v>
      </c>
      <c r="O4" s="12"/>
      <c r="P4" s="12"/>
      <c r="R4" s="12" t="s">
        <v>52</v>
      </c>
      <c r="S4" s="12"/>
      <c r="T4" s="12"/>
      <c r="U4" s="12"/>
      <c r="V4" s="12"/>
    </row>
    <row r="5" spans="1:22" ht="30.75" thickBot="1" x14ac:dyDescent="0.3">
      <c r="B5" s="3" t="s">
        <v>26</v>
      </c>
      <c r="C5" s="3" t="s">
        <v>23</v>
      </c>
      <c r="D5" s="4" t="s">
        <v>22</v>
      </c>
      <c r="E5" s="34" t="s">
        <v>59</v>
      </c>
      <c r="F5" s="2"/>
      <c r="G5" s="31"/>
      <c r="H5" s="31"/>
      <c r="I5" s="31"/>
      <c r="J5" s="31"/>
      <c r="K5" s="31"/>
      <c r="L5" s="31"/>
    </row>
    <row r="6" spans="1:22" x14ac:dyDescent="0.25">
      <c r="A6" s="22" t="s">
        <v>21</v>
      </c>
      <c r="B6" s="5" t="s">
        <v>1</v>
      </c>
      <c r="C6" s="6">
        <v>0.45172290510851498</v>
      </c>
      <c r="D6" s="6">
        <v>0.1800323849159392</v>
      </c>
      <c r="E6" s="6">
        <f>D6-C6</f>
        <v>-0.27169052019257578</v>
      </c>
      <c r="G6" s="33" t="s">
        <v>27</v>
      </c>
      <c r="H6" s="27"/>
      <c r="I6" s="27"/>
      <c r="J6" s="27"/>
      <c r="K6" s="27"/>
      <c r="L6" s="27"/>
      <c r="N6" s="24" t="s">
        <v>50</v>
      </c>
      <c r="O6" s="20" t="s">
        <v>48</v>
      </c>
      <c r="P6" s="18" t="s">
        <v>49</v>
      </c>
      <c r="S6" s="24" t="s">
        <v>50</v>
      </c>
      <c r="T6" s="20" t="s">
        <v>48</v>
      </c>
      <c r="U6" s="18" t="s">
        <v>49</v>
      </c>
    </row>
    <row r="7" spans="1:22" x14ac:dyDescent="0.25">
      <c r="A7" s="22"/>
      <c r="B7" s="5" t="s">
        <v>3</v>
      </c>
      <c r="C7" s="6">
        <v>0.34313049292705416</v>
      </c>
      <c r="D7" s="6">
        <v>0.33910585360991874</v>
      </c>
      <c r="E7" s="6">
        <f t="shared" ref="E7:E25" si="0">D7-C7</f>
        <v>-4.0246393171354256E-3</v>
      </c>
      <c r="G7" s="28" t="s">
        <v>29</v>
      </c>
      <c r="H7" s="28" t="s">
        <v>30</v>
      </c>
      <c r="I7" s="28" t="s">
        <v>31</v>
      </c>
      <c r="J7" s="28" t="s">
        <v>32</v>
      </c>
      <c r="K7" s="28" t="s">
        <v>33</v>
      </c>
      <c r="L7" s="28" t="s">
        <v>34</v>
      </c>
      <c r="N7" s="16" t="s">
        <v>42</v>
      </c>
      <c r="O7" s="21">
        <v>-3.3277963273032965E-2</v>
      </c>
      <c r="P7" s="19">
        <v>-7.8735393676470949E-2</v>
      </c>
      <c r="S7" s="16" t="s">
        <v>42</v>
      </c>
      <c r="T7" s="21">
        <v>-3.3277963273032965E-2</v>
      </c>
      <c r="U7" s="19">
        <v>-7.8735393676470949E-2</v>
      </c>
    </row>
    <row r="8" spans="1:22" x14ac:dyDescent="0.25">
      <c r="A8" s="22"/>
      <c r="B8" s="5" t="s">
        <v>4</v>
      </c>
      <c r="C8" s="6">
        <v>0.26652570115901703</v>
      </c>
      <c r="D8" s="6">
        <v>0.53226900921905274</v>
      </c>
      <c r="E8" s="6">
        <f t="shared" si="0"/>
        <v>0.26574330806003571</v>
      </c>
      <c r="G8" s="25" t="s">
        <v>25</v>
      </c>
      <c r="H8" s="26">
        <v>3.1053805534365014E-2</v>
      </c>
      <c r="I8" s="26">
        <v>1</v>
      </c>
      <c r="J8" s="26">
        <v>3.1053805534365014E-2</v>
      </c>
      <c r="K8" s="26">
        <v>3.755164932207339</v>
      </c>
      <c r="L8" s="26">
        <v>6.0519203006390999E-2</v>
      </c>
      <c r="N8" s="16" t="s">
        <v>43</v>
      </c>
      <c r="O8" s="21">
        <v>2.1604874363575673E-2</v>
      </c>
      <c r="P8" s="19">
        <v>1.4650727212509346E-2</v>
      </c>
      <c r="S8" s="16" t="s">
        <v>43</v>
      </c>
      <c r="T8" s="21">
        <v>2.1604874363575673E-2</v>
      </c>
      <c r="U8" s="19">
        <v>1.4650727212509346E-2</v>
      </c>
    </row>
    <row r="9" spans="1:22" x14ac:dyDescent="0.25">
      <c r="A9" s="22"/>
      <c r="B9" s="5" t="s">
        <v>7</v>
      </c>
      <c r="C9" s="6">
        <v>0.51304801322193627</v>
      </c>
      <c r="D9" s="6">
        <v>0.3913492367438709</v>
      </c>
      <c r="E9" s="6">
        <f t="shared" si="0"/>
        <v>-0.12169877647806537</v>
      </c>
      <c r="G9" s="25" t="s">
        <v>24</v>
      </c>
      <c r="H9" s="26">
        <v>4.2956371006099905E-3</v>
      </c>
      <c r="I9" s="26">
        <v>1</v>
      </c>
      <c r="J9" s="26">
        <v>4.2956371006099905E-3</v>
      </c>
      <c r="K9" s="26">
        <v>0.51944763368369207</v>
      </c>
      <c r="L9" s="26">
        <v>0.47573178780878811</v>
      </c>
      <c r="N9" s="16" t="s">
        <v>44</v>
      </c>
      <c r="O9" s="21">
        <v>11</v>
      </c>
      <c r="P9" s="19">
        <v>9</v>
      </c>
      <c r="S9" s="16" t="s">
        <v>44</v>
      </c>
      <c r="T9" s="21">
        <v>11</v>
      </c>
      <c r="U9" s="19">
        <v>9</v>
      </c>
    </row>
    <row r="10" spans="1:22" x14ac:dyDescent="0.25">
      <c r="A10" s="22"/>
      <c r="B10" s="5" t="s">
        <v>8</v>
      </c>
      <c r="C10" s="6">
        <v>0.44048459749632718</v>
      </c>
      <c r="D10" s="6">
        <v>0.3860800776087368</v>
      </c>
      <c r="E10" s="6">
        <f t="shared" si="0"/>
        <v>-5.4404519887590375E-2</v>
      </c>
      <c r="G10" s="25" t="s">
        <v>35</v>
      </c>
      <c r="H10" s="26">
        <v>5.1142854977364316E-3</v>
      </c>
      <c r="I10" s="26">
        <v>1</v>
      </c>
      <c r="J10" s="26">
        <v>5.1142854977364316E-3</v>
      </c>
      <c r="K10" s="26">
        <v>0.61844225607530223</v>
      </c>
      <c r="L10" s="26">
        <v>0.43677302345042857</v>
      </c>
      <c r="N10" s="16" t="s">
        <v>45</v>
      </c>
      <c r="O10" s="21">
        <v>10</v>
      </c>
      <c r="P10" s="19">
        <v>8</v>
      </c>
      <c r="S10" s="16" t="s">
        <v>53</v>
      </c>
      <c r="T10" s="16">
        <v>0</v>
      </c>
      <c r="U10" s="16"/>
    </row>
    <row r="11" spans="1:22" x14ac:dyDescent="0.25">
      <c r="A11" s="22"/>
      <c r="B11" s="5" t="s">
        <v>10</v>
      </c>
      <c r="C11" s="6">
        <v>0.30151235557039596</v>
      </c>
      <c r="D11" s="6">
        <v>0.49271504809411287</v>
      </c>
      <c r="E11" s="6">
        <f t="shared" si="0"/>
        <v>0.19120269252371691</v>
      </c>
      <c r="G11" s="25" t="s">
        <v>36</v>
      </c>
      <c r="H11" s="26">
        <v>0.29770649742939553</v>
      </c>
      <c r="I11" s="26">
        <v>36</v>
      </c>
      <c r="J11" s="26">
        <v>8.269624928594321E-3</v>
      </c>
      <c r="K11" s="26"/>
      <c r="L11" s="26"/>
      <c r="N11" s="16" t="s">
        <v>33</v>
      </c>
      <c r="O11" s="16">
        <v>1.4746622505624576</v>
      </c>
      <c r="P11" s="16"/>
      <c r="S11" s="16" t="s">
        <v>45</v>
      </c>
      <c r="T11" s="16">
        <v>18</v>
      </c>
      <c r="U11" s="16"/>
    </row>
    <row r="12" spans="1:22" ht="15.75" thickBot="1" x14ac:dyDescent="0.3">
      <c r="A12" s="22"/>
      <c r="B12" s="5" t="s">
        <v>11</v>
      </c>
      <c r="C12" s="6">
        <v>0.38683943361673162</v>
      </c>
      <c r="D12" s="6">
        <v>0.30221097646620088</v>
      </c>
      <c r="E12" s="6">
        <f t="shared" si="0"/>
        <v>-8.4628457150530745E-2</v>
      </c>
      <c r="G12" s="29" t="s">
        <v>37</v>
      </c>
      <c r="H12" s="30">
        <v>0.33598964012606275</v>
      </c>
      <c r="I12" s="30">
        <v>39</v>
      </c>
      <c r="J12" s="30"/>
      <c r="K12" s="30"/>
      <c r="L12" s="30"/>
      <c r="N12" s="16" t="s">
        <v>46</v>
      </c>
      <c r="O12" s="16">
        <v>0.29725226243465042</v>
      </c>
      <c r="P12" s="16"/>
      <c r="S12" s="16" t="s">
        <v>54</v>
      </c>
      <c r="T12" s="16">
        <v>0.75847358876024529</v>
      </c>
      <c r="U12" s="16"/>
    </row>
    <row r="13" spans="1:22" ht="15.75" thickBot="1" x14ac:dyDescent="0.3">
      <c r="A13" s="22"/>
      <c r="B13" s="5" t="s">
        <v>12</v>
      </c>
      <c r="C13" s="6">
        <v>0.28567242584126401</v>
      </c>
      <c r="D13" s="6">
        <v>0.22693959029786789</v>
      </c>
      <c r="E13" s="6">
        <f t="shared" si="0"/>
        <v>-5.8732835543396117E-2</v>
      </c>
      <c r="G13" s="26"/>
      <c r="H13" s="26"/>
      <c r="I13" s="26"/>
      <c r="J13" s="26"/>
      <c r="K13" s="26"/>
      <c r="L13" s="26"/>
      <c r="N13" s="17" t="s">
        <v>47</v>
      </c>
      <c r="O13" s="17">
        <v>3.3471631202339767</v>
      </c>
      <c r="P13" s="17"/>
      <c r="S13" s="16" t="s">
        <v>55</v>
      </c>
      <c r="T13" s="16">
        <v>0.22899225376193433</v>
      </c>
      <c r="U13" s="16"/>
    </row>
    <row r="14" spans="1:22" x14ac:dyDescent="0.25">
      <c r="A14" s="22"/>
      <c r="B14" s="5" t="s">
        <v>15</v>
      </c>
      <c r="C14" s="6">
        <v>0.34459855093377539</v>
      </c>
      <c r="D14" s="6">
        <v>0.25685003868189782</v>
      </c>
      <c r="E14" s="6">
        <f t="shared" si="0"/>
        <v>-8.7748512251877575E-2</v>
      </c>
      <c r="G14" s="26"/>
      <c r="H14" s="26"/>
      <c r="I14" s="26"/>
      <c r="J14" s="26"/>
      <c r="K14" s="26"/>
      <c r="L14" s="26"/>
      <c r="S14" s="16" t="s">
        <v>56</v>
      </c>
      <c r="T14" s="16">
        <v>1.7340636066175394</v>
      </c>
      <c r="U14" s="16"/>
    </row>
    <row r="15" spans="1:22" x14ac:dyDescent="0.25">
      <c r="A15" s="22"/>
      <c r="B15" s="5" t="s">
        <v>16</v>
      </c>
      <c r="C15" s="6">
        <v>0.29794462286451995</v>
      </c>
      <c r="D15" s="6">
        <v>0.25367676310775211</v>
      </c>
      <c r="E15" s="6">
        <f t="shared" si="0"/>
        <v>-4.4267859756767836E-2</v>
      </c>
      <c r="G15" s="26"/>
      <c r="H15" s="26"/>
      <c r="I15" s="26"/>
      <c r="J15" s="26"/>
      <c r="K15" s="26"/>
      <c r="L15" s="26"/>
      <c r="S15" s="16" t="s">
        <v>57</v>
      </c>
      <c r="T15" s="16">
        <v>0.45798450752386866</v>
      </c>
      <c r="U15" s="16"/>
    </row>
    <row r="16" spans="1:22" ht="15.75" thickBot="1" x14ac:dyDescent="0.3">
      <c r="A16" s="22"/>
      <c r="B16" s="5" t="s">
        <v>19</v>
      </c>
      <c r="C16" s="6">
        <v>0.43756339653015625</v>
      </c>
      <c r="D16" s="6">
        <v>0.34175592052098019</v>
      </c>
      <c r="E16" s="6">
        <f t="shared" si="0"/>
        <v>-9.5807476009176051E-2</v>
      </c>
      <c r="S16" s="17" t="s">
        <v>58</v>
      </c>
      <c r="T16" s="17">
        <v>2.1009220402410378</v>
      </c>
      <c r="U16" s="17"/>
    </row>
    <row r="17" spans="1:22" x14ac:dyDescent="0.25">
      <c r="A17" s="23" t="s">
        <v>20</v>
      </c>
      <c r="B17" s="7" t="s">
        <v>0</v>
      </c>
      <c r="C17" s="8">
        <v>0.49806453696181302</v>
      </c>
      <c r="D17" s="8">
        <v>0.32321397788353634</v>
      </c>
      <c r="E17" s="8">
        <f t="shared" si="0"/>
        <v>-0.17485055907827668</v>
      </c>
    </row>
    <row r="18" spans="1:22" x14ac:dyDescent="0.25">
      <c r="A18" s="23"/>
      <c r="B18" s="7" t="s">
        <v>2</v>
      </c>
      <c r="C18" s="8">
        <v>0.24601768824656389</v>
      </c>
      <c r="D18" s="8">
        <v>0.28053546439251986</v>
      </c>
      <c r="E18" s="8">
        <f t="shared" si="0"/>
        <v>3.451777614595597E-2</v>
      </c>
    </row>
    <row r="19" spans="1:22" x14ac:dyDescent="0.25">
      <c r="A19" s="23"/>
      <c r="B19" s="7" t="s">
        <v>5</v>
      </c>
      <c r="C19" s="8">
        <v>0.40895727364415196</v>
      </c>
      <c r="D19" s="8">
        <v>0.29650137011019295</v>
      </c>
      <c r="E19" s="8">
        <f t="shared" si="0"/>
        <v>-0.11245590353395901</v>
      </c>
    </row>
    <row r="20" spans="1:22" x14ac:dyDescent="0.25">
      <c r="A20" s="23"/>
      <c r="B20" s="7" t="s">
        <v>6</v>
      </c>
      <c r="C20" s="8">
        <v>0.35194022149386817</v>
      </c>
      <c r="D20" s="8">
        <v>0.36880579379747658</v>
      </c>
      <c r="E20" s="8">
        <f t="shared" si="0"/>
        <v>1.6865572303608412E-2</v>
      </c>
    </row>
    <row r="21" spans="1:22" x14ac:dyDescent="0.25">
      <c r="A21" s="23"/>
      <c r="B21" s="7" t="s">
        <v>9</v>
      </c>
      <c r="C21" s="8">
        <v>0.42341379054035089</v>
      </c>
      <c r="D21" s="8">
        <v>0.27999522445522496</v>
      </c>
      <c r="E21" s="8">
        <f t="shared" si="0"/>
        <v>-0.14341856608512593</v>
      </c>
    </row>
    <row r="22" spans="1:22" x14ac:dyDescent="0.25">
      <c r="A22" s="23"/>
      <c r="B22" s="7" t="s">
        <v>13</v>
      </c>
      <c r="C22" s="8">
        <v>0.50518735273861093</v>
      </c>
      <c r="D22" s="8">
        <v>0.25153570189421748</v>
      </c>
      <c r="E22" s="8">
        <f t="shared" si="0"/>
        <v>-0.25365165084439345</v>
      </c>
    </row>
    <row r="23" spans="1:22" x14ac:dyDescent="0.25">
      <c r="A23" s="23"/>
      <c r="B23" s="7" t="s">
        <v>14</v>
      </c>
      <c r="C23" s="8">
        <v>0.29001182506042789</v>
      </c>
      <c r="D23" s="8">
        <v>0.42999375040863641</v>
      </c>
      <c r="E23" s="8">
        <f t="shared" si="0"/>
        <v>0.13998192534820852</v>
      </c>
    </row>
    <row r="24" spans="1:22" x14ac:dyDescent="0.25">
      <c r="A24" s="23"/>
      <c r="B24" s="7" t="s">
        <v>17</v>
      </c>
      <c r="C24" s="8">
        <v>0.30529547311896149</v>
      </c>
      <c r="D24" s="8">
        <v>0.18078858632324959</v>
      </c>
      <c r="E24" s="8">
        <f t="shared" si="0"/>
        <v>-0.1245068867957119</v>
      </c>
    </row>
    <row r="25" spans="1:22" x14ac:dyDescent="0.25">
      <c r="A25" s="23"/>
      <c r="B25" s="7" t="s">
        <v>18</v>
      </c>
      <c r="C25" s="8">
        <v>0.31741387270906118</v>
      </c>
      <c r="D25" s="8">
        <v>0.22631362216051662</v>
      </c>
      <c r="E25" s="8">
        <f t="shared" si="0"/>
        <v>-9.1100250548544565E-2</v>
      </c>
    </row>
    <row r="26" spans="1:22" ht="30" x14ac:dyDescent="0.25">
      <c r="C26" s="9" t="s">
        <v>23</v>
      </c>
      <c r="D26" s="4" t="s">
        <v>22</v>
      </c>
      <c r="E26" s="34" t="s">
        <v>59</v>
      </c>
    </row>
    <row r="27" spans="1:22" x14ac:dyDescent="0.25">
      <c r="A27" s="35" t="s">
        <v>21</v>
      </c>
      <c r="B27" s="37" t="s">
        <v>38</v>
      </c>
      <c r="C27" s="10">
        <f>AVERAGE(C6:C16)</f>
        <v>0.36991295411542657</v>
      </c>
      <c r="D27" s="10">
        <f>AVERAGE(D6:D16)</f>
        <v>0.33663499084239362</v>
      </c>
      <c r="E27" s="10">
        <f>AVERAGE(E6:E16)</f>
        <v>-3.3277963273032965E-2</v>
      </c>
    </row>
    <row r="28" spans="1:22" x14ac:dyDescent="0.25">
      <c r="A28" s="36" t="s">
        <v>20</v>
      </c>
      <c r="B28" s="38" t="s">
        <v>38</v>
      </c>
      <c r="C28" s="11">
        <f>AVERAGE(C17:C25)</f>
        <v>0.37181133716820108</v>
      </c>
      <c r="D28" s="11">
        <f>AVERAGE(D17:D25)</f>
        <v>0.29307594349173016</v>
      </c>
      <c r="E28" s="11">
        <f>AVERAGE(E17:E25)</f>
        <v>-7.8735393676470949E-2</v>
      </c>
    </row>
    <row r="31" spans="1:22" ht="21" x14ac:dyDescent="0.35">
      <c r="A31" s="2"/>
      <c r="B31" s="13" t="s">
        <v>28</v>
      </c>
      <c r="C31" s="13"/>
      <c r="D31" s="13"/>
      <c r="E31" s="13"/>
      <c r="G31" s="12" t="s">
        <v>40</v>
      </c>
      <c r="H31" s="12"/>
      <c r="I31" s="12"/>
      <c r="J31" s="12"/>
      <c r="K31" s="12"/>
      <c r="L31" s="12"/>
      <c r="N31" s="12" t="s">
        <v>41</v>
      </c>
      <c r="O31" s="12"/>
      <c r="P31" s="12"/>
      <c r="R31" s="12" t="s">
        <v>52</v>
      </c>
      <c r="S31" s="12"/>
      <c r="T31" s="12"/>
      <c r="U31" s="12"/>
      <c r="V31" s="12"/>
    </row>
    <row r="32" spans="1:22" ht="30.75" thickBot="1" x14ac:dyDescent="0.3">
      <c r="A32" s="2"/>
      <c r="B32" s="14" t="s">
        <v>26</v>
      </c>
      <c r="C32" s="14" t="s">
        <v>23</v>
      </c>
      <c r="D32" s="15" t="s">
        <v>22</v>
      </c>
      <c r="E32" s="34" t="s">
        <v>59</v>
      </c>
      <c r="G32" s="31"/>
      <c r="H32" s="31"/>
      <c r="I32" s="31"/>
      <c r="J32" s="31"/>
      <c r="K32" s="31"/>
      <c r="L32" s="31"/>
    </row>
    <row r="33" spans="1:21" x14ac:dyDescent="0.25">
      <c r="A33" s="22" t="s">
        <v>21</v>
      </c>
      <c r="B33" s="5" t="s">
        <v>1</v>
      </c>
      <c r="C33" s="6">
        <v>1.6720815902369488</v>
      </c>
      <c r="D33" s="6">
        <v>1.2713260982588797</v>
      </c>
      <c r="E33" s="6">
        <f>D33-C33</f>
        <v>-0.40075549197806914</v>
      </c>
      <c r="G33" s="32" t="s">
        <v>28</v>
      </c>
      <c r="H33" s="25"/>
      <c r="I33" s="25"/>
      <c r="J33" s="25"/>
      <c r="K33" s="25"/>
      <c r="L33" s="25"/>
      <c r="N33" s="24" t="s">
        <v>51</v>
      </c>
      <c r="O33" s="20" t="s">
        <v>48</v>
      </c>
      <c r="P33" s="18" t="s">
        <v>49</v>
      </c>
      <c r="S33" s="24" t="s">
        <v>51</v>
      </c>
      <c r="T33" s="20" t="s">
        <v>48</v>
      </c>
      <c r="U33" s="18" t="s">
        <v>49</v>
      </c>
    </row>
    <row r="34" spans="1:21" x14ac:dyDescent="0.25">
      <c r="A34" s="22"/>
      <c r="B34" s="5" t="s">
        <v>3</v>
      </c>
      <c r="C34" s="6">
        <v>2.2050934573393195</v>
      </c>
      <c r="D34" s="6">
        <v>2.2144227168679991</v>
      </c>
      <c r="E34" s="6">
        <f t="shared" ref="E34:E52" si="1">D34-C34</f>
        <v>9.3292595286795788E-3</v>
      </c>
      <c r="G34" s="28" t="s">
        <v>29</v>
      </c>
      <c r="H34" s="28" t="s">
        <v>30</v>
      </c>
      <c r="I34" s="28" t="s">
        <v>31</v>
      </c>
      <c r="J34" s="28" t="s">
        <v>32</v>
      </c>
      <c r="K34" s="28" t="s">
        <v>33</v>
      </c>
      <c r="L34" s="28" t="s">
        <v>34</v>
      </c>
      <c r="N34" s="16" t="s">
        <v>42</v>
      </c>
      <c r="O34" s="21">
        <v>0.23366146882721098</v>
      </c>
      <c r="P34" s="19">
        <v>9.3907352492659246E-2</v>
      </c>
      <c r="S34" s="16" t="s">
        <v>42</v>
      </c>
      <c r="T34" s="21">
        <v>0.23366146882721098</v>
      </c>
      <c r="U34" s="19">
        <v>9.3907352492659246E-2</v>
      </c>
    </row>
    <row r="35" spans="1:21" x14ac:dyDescent="0.25">
      <c r="A35" s="22"/>
      <c r="B35" s="5" t="s">
        <v>4</v>
      </c>
      <c r="C35" s="6">
        <v>0.96656068906016079</v>
      </c>
      <c r="D35" s="6">
        <v>1.0620793946461649</v>
      </c>
      <c r="E35" s="6">
        <f t="shared" si="1"/>
        <v>9.551870558600406E-2</v>
      </c>
      <c r="G35" s="25" t="s">
        <v>25</v>
      </c>
      <c r="H35" s="26">
        <v>0.26557079843470022</v>
      </c>
      <c r="I35" s="26">
        <v>1</v>
      </c>
      <c r="J35" s="26">
        <v>0.26557079843470022</v>
      </c>
      <c r="K35" s="26">
        <v>0.66934784205531583</v>
      </c>
      <c r="L35" s="26">
        <v>0.41866159219306209</v>
      </c>
      <c r="N35" s="16" t="s">
        <v>43</v>
      </c>
      <c r="O35" s="21">
        <v>0.51841341857629786</v>
      </c>
      <c r="P35" s="19">
        <v>0.42473489172036155</v>
      </c>
      <c r="S35" s="16" t="s">
        <v>43</v>
      </c>
      <c r="T35" s="21">
        <v>0.51841341857629786</v>
      </c>
      <c r="U35" s="19">
        <v>0.42473489172036155</v>
      </c>
    </row>
    <row r="36" spans="1:21" x14ac:dyDescent="0.25">
      <c r="A36" s="22"/>
      <c r="B36" s="5" t="s">
        <v>7</v>
      </c>
      <c r="C36" s="6">
        <v>0.50490442090227905</v>
      </c>
      <c r="D36" s="6">
        <v>-9.4497104581526728E-2</v>
      </c>
      <c r="E36" s="6">
        <f t="shared" si="1"/>
        <v>-0.59940152548380576</v>
      </c>
      <c r="G36" s="25" t="s">
        <v>24</v>
      </c>
      <c r="H36" s="26">
        <v>1.4900503906463707</v>
      </c>
      <c r="I36" s="26">
        <v>1</v>
      </c>
      <c r="J36" s="26">
        <v>1.4900503906463707</v>
      </c>
      <c r="K36" s="26">
        <v>3.7555409684023093</v>
      </c>
      <c r="L36" s="26">
        <v>6.050694058591418E-2</v>
      </c>
      <c r="N36" s="16" t="s">
        <v>44</v>
      </c>
      <c r="O36" s="21">
        <v>11</v>
      </c>
      <c r="P36" s="19">
        <v>9</v>
      </c>
      <c r="S36" s="16" t="s">
        <v>44</v>
      </c>
      <c r="T36" s="21">
        <v>11</v>
      </c>
      <c r="U36" s="19">
        <v>9</v>
      </c>
    </row>
    <row r="37" spans="1:21" x14ac:dyDescent="0.25">
      <c r="A37" s="22"/>
      <c r="B37" s="5" t="s">
        <v>8</v>
      </c>
      <c r="C37" s="6">
        <v>0.35023573770141153</v>
      </c>
      <c r="D37" s="6">
        <v>0.17498279484973797</v>
      </c>
      <c r="E37" s="6">
        <f t="shared" si="1"/>
        <v>-0.17525294285167356</v>
      </c>
      <c r="G37" s="25" t="s">
        <v>35</v>
      </c>
      <c r="H37" s="26">
        <v>4.8339752255317059E-2</v>
      </c>
      <c r="I37" s="26">
        <v>1</v>
      </c>
      <c r="J37" s="26">
        <v>4.8339752255317059E-2</v>
      </c>
      <c r="K37" s="26">
        <v>0.12183609436088257</v>
      </c>
      <c r="L37" s="26">
        <v>0.72908498557123025</v>
      </c>
      <c r="N37" s="16" t="s">
        <v>45</v>
      </c>
      <c r="O37" s="21">
        <v>10</v>
      </c>
      <c r="P37" s="19">
        <v>8</v>
      </c>
      <c r="S37" s="16" t="s">
        <v>53</v>
      </c>
      <c r="T37" s="16">
        <v>0</v>
      </c>
      <c r="U37" s="16"/>
    </row>
    <row r="38" spans="1:21" x14ac:dyDescent="0.25">
      <c r="A38" s="22"/>
      <c r="B38" s="5" t="s">
        <v>10</v>
      </c>
      <c r="C38" s="6">
        <v>0.67219099351564049</v>
      </c>
      <c r="D38" s="6">
        <v>0.84851559188472014</v>
      </c>
      <c r="E38" s="6">
        <f t="shared" si="1"/>
        <v>0.17632459836907965</v>
      </c>
      <c r="G38" s="25" t="s">
        <v>36</v>
      </c>
      <c r="H38" s="26">
        <v>14.283378750116462</v>
      </c>
      <c r="I38" s="26">
        <v>36</v>
      </c>
      <c r="J38" s="26">
        <v>0.39676052083656838</v>
      </c>
      <c r="K38" s="26"/>
      <c r="L38" s="26"/>
      <c r="N38" s="16" t="s">
        <v>33</v>
      </c>
      <c r="O38" s="16">
        <v>1.2205576435608985</v>
      </c>
      <c r="P38" s="16"/>
      <c r="S38" s="16" t="s">
        <v>45</v>
      </c>
      <c r="T38" s="16">
        <v>18</v>
      </c>
      <c r="U38" s="16"/>
    </row>
    <row r="39" spans="1:21" ht="15.75" thickBot="1" x14ac:dyDescent="0.3">
      <c r="A39" s="22"/>
      <c r="B39" s="5" t="s">
        <v>11</v>
      </c>
      <c r="C39" s="6">
        <v>-0.22226356447276369</v>
      </c>
      <c r="D39" s="6">
        <v>0.95857123841968128</v>
      </c>
      <c r="E39" s="6">
        <f t="shared" si="1"/>
        <v>1.1808348028924449</v>
      </c>
      <c r="G39" s="29" t="s">
        <v>37</v>
      </c>
      <c r="H39" s="30">
        <v>16.113400050677338</v>
      </c>
      <c r="I39" s="30">
        <v>39</v>
      </c>
      <c r="J39" s="30"/>
      <c r="K39" s="30"/>
      <c r="L39" s="30"/>
      <c r="N39" s="16" t="s">
        <v>46</v>
      </c>
      <c r="O39" s="16">
        <v>0.39647879300655187</v>
      </c>
      <c r="P39" s="16"/>
      <c r="S39" s="16" t="s">
        <v>54</v>
      </c>
      <c r="T39" s="16">
        <v>0.45505073007065383</v>
      </c>
      <c r="U39" s="16"/>
    </row>
    <row r="40" spans="1:21" ht="15.75" thickBot="1" x14ac:dyDescent="0.3">
      <c r="A40" s="22"/>
      <c r="B40" s="5" t="s">
        <v>12</v>
      </c>
      <c r="C40" s="6">
        <v>0.82778039143086946</v>
      </c>
      <c r="D40" s="6">
        <v>0.45058678779388828</v>
      </c>
      <c r="E40" s="6">
        <f t="shared" si="1"/>
        <v>-0.37719360363698118</v>
      </c>
      <c r="G40" s="26"/>
      <c r="H40" s="26"/>
      <c r="I40" s="26"/>
      <c r="J40" s="26"/>
      <c r="K40" s="26"/>
      <c r="L40" s="26"/>
      <c r="N40" s="17" t="s">
        <v>47</v>
      </c>
      <c r="O40" s="17">
        <v>3.3471631202339767</v>
      </c>
      <c r="P40" s="17"/>
      <c r="S40" s="16" t="s">
        <v>55</v>
      </c>
      <c r="T40" s="16">
        <v>0.32725673814996925</v>
      </c>
      <c r="U40" s="16"/>
    </row>
    <row r="41" spans="1:21" x14ac:dyDescent="0.25">
      <c r="A41" s="22"/>
      <c r="B41" s="5" t="s">
        <v>15</v>
      </c>
      <c r="C41" s="6">
        <v>1.3770395113975984</v>
      </c>
      <c r="D41" s="6">
        <v>1.6624173825777084</v>
      </c>
      <c r="E41" s="6">
        <f t="shared" si="1"/>
        <v>0.28537787118011004</v>
      </c>
      <c r="S41" s="16" t="s">
        <v>56</v>
      </c>
      <c r="T41" s="16">
        <v>1.7340636066175394</v>
      </c>
      <c r="U41" s="16"/>
    </row>
    <row r="42" spans="1:21" x14ac:dyDescent="0.25">
      <c r="A42" s="22"/>
      <c r="B42" s="5" t="s">
        <v>16</v>
      </c>
      <c r="C42" s="6">
        <v>0.30391606987556002</v>
      </c>
      <c r="D42" s="6">
        <v>2.1057615620639858</v>
      </c>
      <c r="E42" s="6">
        <f t="shared" si="1"/>
        <v>1.8018454921884257</v>
      </c>
      <c r="S42" s="16" t="s">
        <v>57</v>
      </c>
      <c r="T42" s="16">
        <v>0.6545134762999385</v>
      </c>
      <c r="U42" s="16"/>
    </row>
    <row r="43" spans="1:21" ht="15.75" thickBot="1" x14ac:dyDescent="0.3">
      <c r="A43" s="22"/>
      <c r="B43" s="5" t="s">
        <v>19</v>
      </c>
      <c r="C43" s="6">
        <v>0.25735677020935283</v>
      </c>
      <c r="D43" s="6">
        <v>0.83100576151445893</v>
      </c>
      <c r="E43" s="6">
        <f t="shared" si="1"/>
        <v>0.57364899130510616</v>
      </c>
      <c r="S43" s="17" t="s">
        <v>58</v>
      </c>
      <c r="T43" s="17">
        <v>2.1009220402410378</v>
      </c>
      <c r="U43" s="17"/>
    </row>
    <row r="44" spans="1:21" x14ac:dyDescent="0.25">
      <c r="A44" s="23" t="s">
        <v>20</v>
      </c>
      <c r="B44" s="7" t="s">
        <v>0</v>
      </c>
      <c r="C44" s="8">
        <v>1.3532610366297337</v>
      </c>
      <c r="D44" s="8">
        <v>0.9497922492096027</v>
      </c>
      <c r="E44" s="8">
        <f t="shared" si="1"/>
        <v>-0.40346878742013104</v>
      </c>
    </row>
    <row r="45" spans="1:21" x14ac:dyDescent="0.25">
      <c r="A45" s="23"/>
      <c r="B45" s="7" t="s">
        <v>2</v>
      </c>
      <c r="C45" s="8">
        <v>1.1224100468246052</v>
      </c>
      <c r="D45" s="8">
        <v>0.71674879672851055</v>
      </c>
      <c r="E45" s="8">
        <f t="shared" si="1"/>
        <v>-0.40566125009609466</v>
      </c>
    </row>
    <row r="46" spans="1:21" x14ac:dyDescent="0.25">
      <c r="A46" s="23"/>
      <c r="B46" s="7" t="s">
        <v>5</v>
      </c>
      <c r="C46" s="8">
        <v>1.6973206622733439</v>
      </c>
      <c r="D46" s="8">
        <v>2.0262394498431555</v>
      </c>
      <c r="E46" s="8">
        <f t="shared" si="1"/>
        <v>0.32891878756981163</v>
      </c>
    </row>
    <row r="47" spans="1:21" x14ac:dyDescent="0.25">
      <c r="A47" s="23"/>
      <c r="B47" s="7" t="s">
        <v>6</v>
      </c>
      <c r="C47" s="8">
        <v>1.3842485303230707</v>
      </c>
      <c r="D47" s="8">
        <v>1.0013516370121078</v>
      </c>
      <c r="E47" s="8">
        <f t="shared" si="1"/>
        <v>-0.38289689331096288</v>
      </c>
    </row>
    <row r="48" spans="1:21" x14ac:dyDescent="0.25">
      <c r="A48" s="23"/>
      <c r="B48" s="7" t="s">
        <v>9</v>
      </c>
      <c r="C48" s="8">
        <v>0.88170385302282051</v>
      </c>
      <c r="D48" s="8">
        <v>0.76257210426605015</v>
      </c>
      <c r="E48" s="8">
        <f t="shared" si="1"/>
        <v>-0.11913174875677035</v>
      </c>
    </row>
    <row r="49" spans="1:5" x14ac:dyDescent="0.25">
      <c r="A49" s="23"/>
      <c r="B49" s="7" t="s">
        <v>13</v>
      </c>
      <c r="C49" s="8">
        <v>1.1956666331284218</v>
      </c>
      <c r="D49" s="8">
        <v>1.2135011216700673</v>
      </c>
      <c r="E49" s="8">
        <f t="shared" si="1"/>
        <v>1.7834488541645488E-2</v>
      </c>
    </row>
    <row r="50" spans="1:5" x14ac:dyDescent="0.25">
      <c r="A50" s="23"/>
      <c r="B50" s="7" t="s">
        <v>14</v>
      </c>
      <c r="C50" s="8">
        <v>0.81321757912490078</v>
      </c>
      <c r="D50" s="8">
        <v>1.6749143503964492</v>
      </c>
      <c r="E50" s="8">
        <f t="shared" si="1"/>
        <v>0.86169677127154842</v>
      </c>
    </row>
    <row r="51" spans="1:5" x14ac:dyDescent="0.25">
      <c r="A51" s="23"/>
      <c r="B51" s="7" t="s">
        <v>17</v>
      </c>
      <c r="C51" s="8">
        <v>1.9556347379567587</v>
      </c>
      <c r="D51" s="8">
        <v>1.5106500411104244</v>
      </c>
      <c r="E51" s="8">
        <f t="shared" si="1"/>
        <v>-0.44498469684633424</v>
      </c>
    </row>
    <row r="52" spans="1:5" x14ac:dyDescent="0.25">
      <c r="A52" s="23"/>
      <c r="B52" s="7" t="s">
        <v>18</v>
      </c>
      <c r="C52" s="8">
        <v>1.0110435945566894</v>
      </c>
      <c r="D52" s="8">
        <v>2.4039030960379102</v>
      </c>
      <c r="E52" s="8">
        <f t="shared" si="1"/>
        <v>1.3928595014812208</v>
      </c>
    </row>
    <row r="53" spans="1:5" ht="30" x14ac:dyDescent="0.25">
      <c r="C53" s="9" t="s">
        <v>23</v>
      </c>
      <c r="D53" s="4" t="s">
        <v>22</v>
      </c>
      <c r="E53" s="34" t="s">
        <v>59</v>
      </c>
    </row>
    <row r="54" spans="1:5" x14ac:dyDescent="0.25">
      <c r="A54" s="35" t="s">
        <v>21</v>
      </c>
      <c r="B54" s="37" t="s">
        <v>38</v>
      </c>
      <c r="C54" s="10">
        <f>AVERAGE(C33:C43)</f>
        <v>0.8104450970178525</v>
      </c>
      <c r="D54" s="10">
        <f>AVERAGE(D33:D43)</f>
        <v>1.0441065658450635</v>
      </c>
      <c r="E54" s="10">
        <f>AVERAGE(E33:E43)</f>
        <v>0.23366146882721098</v>
      </c>
    </row>
    <row r="55" spans="1:5" x14ac:dyDescent="0.25">
      <c r="A55" s="36" t="s">
        <v>20</v>
      </c>
      <c r="B55" s="38" t="s">
        <v>38</v>
      </c>
      <c r="C55" s="11">
        <f>AVERAGE(C44:C52)</f>
        <v>1.2682785193155939</v>
      </c>
      <c r="D55" s="11">
        <f>AVERAGE(D44:D52)</f>
        <v>1.3621858718082533</v>
      </c>
      <c r="E55" s="11">
        <f>AVERAGE(E44:E52)</f>
        <v>9.3907352492659246E-2</v>
      </c>
    </row>
  </sheetData>
  <sortState ref="B2:F41">
    <sortCondition ref="B2:B41"/>
  </sortState>
  <mergeCells count="12">
    <mergeCell ref="G4:L4"/>
    <mergeCell ref="N4:P4"/>
    <mergeCell ref="A6:A16"/>
    <mergeCell ref="A17:A25"/>
    <mergeCell ref="A33:A43"/>
    <mergeCell ref="A44:A52"/>
    <mergeCell ref="R4:V4"/>
    <mergeCell ref="G31:L31"/>
    <mergeCell ref="N31:P31"/>
    <mergeCell ref="R31:V31"/>
    <mergeCell ref="B4:E4"/>
    <mergeCell ref="B31:E31"/>
  </mergeCells>
  <printOptions horizontalCentered="1" verticalCentered="1"/>
  <pageMargins left="0.7" right="0.7" top="0.75" bottom="0.75" header="0.3" footer="0.3"/>
  <pageSetup paperSize="3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RPI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Jones</dc:creator>
  <cp:lastModifiedBy>Geoffrey Jones</cp:lastModifiedBy>
  <cp:lastPrinted>2016-11-21T18:51:25Z</cp:lastPrinted>
  <dcterms:created xsi:type="dcterms:W3CDTF">2016-11-21T16:34:48Z</dcterms:created>
  <dcterms:modified xsi:type="dcterms:W3CDTF">2016-11-21T18:52:43Z</dcterms:modified>
</cp:coreProperties>
</file>